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d.docs.live.net/816d3283b91967d0/Escritorio/Ayudantias/Natación I/2024 2do Semestre/"/>
    </mc:Choice>
  </mc:AlternateContent>
  <xr:revisionPtr revIDLastSave="0" documentId="8_{FBC1AA86-F306-4AC7-AB3C-3A3B3BD1B43F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Papeletas" sheetId="16" r:id="rId1"/>
    <sheet name="Cronometristas" sheetId="15" r:id="rId2"/>
    <sheet name="Tiempos (3)" sheetId="22" r:id="rId3"/>
    <sheet name="Tiempos (2)" sheetId="21" r:id="rId4"/>
    <sheet name="Tiempos" sheetId="19" r:id="rId5"/>
    <sheet name="Nómina" sheetId="1" r:id="rId6"/>
    <sheet name="25M Libre" sheetId="14" r:id="rId7"/>
    <sheet name="25M Espalda" sheetId="13" r:id="rId8"/>
    <sheet name="25M Mariposa" sheetId="12" r:id="rId9"/>
    <sheet name="25M Pecho" sheetId="9" r:id="rId10"/>
    <sheet name="50M Libre" sheetId="10" r:id="rId11"/>
    <sheet name="100M Combinado" sheetId="11" r:id="rId12"/>
    <sheet name="Relevos" sheetId="8" r:id="rId13"/>
    <sheet name="Natación I" sheetId="5" r:id="rId14"/>
    <sheet name="Natación II" sheetId="6" r:id="rId15"/>
    <sheet name="Datos Brutos (1)" sheetId="4" r:id="rId16"/>
    <sheet name="Datos Brutos (3)" sheetId="20" r:id="rId17"/>
    <sheet name="Datos Brutos (2)" sheetId="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2" i="22" l="1" a="1"/>
  <c r="I522" i="22"/>
  <c r="J522" i="22" a="1"/>
  <c r="J522" i="22"/>
  <c r="I523" i="22" a="1"/>
  <c r="I523" i="22"/>
  <c r="J523" i="22" a="1"/>
  <c r="J523" i="22"/>
  <c r="I524" i="22" a="1"/>
  <c r="I524" i="22"/>
  <c r="J524" i="22" a="1"/>
  <c r="J524" i="22"/>
  <c r="I525" i="22" a="1"/>
  <c r="I525" i="22"/>
  <c r="J525" i="22" a="1"/>
  <c r="J525" i="22"/>
  <c r="J521" i="22" a="1"/>
  <c r="J521" i="22"/>
  <c r="I521" i="22" a="1"/>
  <c r="I521" i="22"/>
  <c r="I513" i="22" a="1"/>
  <c r="I513" i="22"/>
  <c r="J513" i="22" a="1"/>
  <c r="J513" i="22"/>
  <c r="I514" i="22" a="1"/>
  <c r="I514" i="22"/>
  <c r="J514" i="22" a="1"/>
  <c r="J514" i="22"/>
  <c r="I515" i="22" a="1"/>
  <c r="I515" i="22"/>
  <c r="J515" i="22" a="1"/>
  <c r="J515" i="22"/>
  <c r="J512" i="22" a="1"/>
  <c r="J512" i="22"/>
  <c r="I512" i="22" a="1"/>
  <c r="I512" i="22"/>
  <c r="I442" i="22" a="1"/>
  <c r="I442" i="22"/>
  <c r="J442" i="22" a="1"/>
  <c r="J442" i="22"/>
  <c r="I443" i="22" a="1"/>
  <c r="I443" i="22"/>
  <c r="J443" i="22" a="1"/>
  <c r="J443" i="22"/>
  <c r="I444" i="22" a="1"/>
  <c r="I444" i="22"/>
  <c r="J444" i="22" a="1"/>
  <c r="J444" i="22"/>
  <c r="I445" i="22" a="1"/>
  <c r="I445" i="22"/>
  <c r="J445" i="22" a="1"/>
  <c r="J445" i="22"/>
  <c r="I446" i="22" a="1"/>
  <c r="I446" i="22"/>
  <c r="J446" i="22" a="1"/>
  <c r="J446" i="22"/>
  <c r="I447" i="22" a="1"/>
  <c r="I447" i="22"/>
  <c r="J447" i="22" a="1"/>
  <c r="J447" i="22"/>
  <c r="I448" i="22" a="1"/>
  <c r="I448" i="22"/>
  <c r="J448" i="22" a="1"/>
  <c r="J448" i="22"/>
  <c r="I449" i="22" a="1"/>
  <c r="I449" i="22"/>
  <c r="J449" i="22" a="1"/>
  <c r="J449" i="22"/>
  <c r="I450" i="22" a="1"/>
  <c r="I450" i="22"/>
  <c r="J450" i="22" a="1"/>
  <c r="J450" i="22"/>
  <c r="I451" i="22" a="1"/>
  <c r="I451" i="22"/>
  <c r="J451" i="22" a="1"/>
  <c r="J451" i="22"/>
  <c r="I452" i="22" a="1"/>
  <c r="I452" i="22"/>
  <c r="J452" i="22" a="1"/>
  <c r="J452" i="22"/>
  <c r="I453" i="22" a="1"/>
  <c r="I453" i="22"/>
  <c r="J453" i="22" a="1"/>
  <c r="J453" i="22"/>
  <c r="I454" i="22" a="1"/>
  <c r="I454" i="22"/>
  <c r="J454" i="22" a="1"/>
  <c r="J454" i="22"/>
  <c r="I455" i="22" a="1"/>
  <c r="I455" i="22"/>
  <c r="J455" i="22" a="1"/>
  <c r="J455" i="22"/>
  <c r="I456" i="22" a="1"/>
  <c r="I456" i="22"/>
  <c r="J456" i="22" a="1"/>
  <c r="J456" i="22"/>
  <c r="I457" i="22" a="1"/>
  <c r="I457" i="22"/>
  <c r="J457" i="22" a="1"/>
  <c r="J457" i="22"/>
  <c r="I458" i="22" a="1"/>
  <c r="I458" i="22"/>
  <c r="J458" i="22" a="1"/>
  <c r="J458" i="22"/>
  <c r="I459" i="22" a="1"/>
  <c r="I459" i="22"/>
  <c r="J459" i="22" a="1"/>
  <c r="J459" i="22"/>
  <c r="I460" i="22" a="1"/>
  <c r="I460" i="22"/>
  <c r="J460" i="22" a="1"/>
  <c r="J460" i="22"/>
  <c r="I461" i="22" a="1"/>
  <c r="I461" i="22"/>
  <c r="J461" i="22" a="1"/>
  <c r="J461" i="22"/>
  <c r="I462" i="22" a="1"/>
  <c r="I462" i="22"/>
  <c r="J462" i="22" a="1"/>
  <c r="J462" i="22"/>
  <c r="I463" i="22" a="1"/>
  <c r="I463" i="22"/>
  <c r="J463" i="22" a="1"/>
  <c r="J463" i="22"/>
  <c r="I464" i="22" a="1"/>
  <c r="I464" i="22"/>
  <c r="J464" i="22" a="1"/>
  <c r="J464" i="22"/>
  <c r="I465" i="22" a="1"/>
  <c r="I465" i="22"/>
  <c r="J465" i="22" a="1"/>
  <c r="J465" i="22"/>
  <c r="I466" i="22" a="1"/>
  <c r="I466" i="22"/>
  <c r="J466" i="22" a="1"/>
  <c r="J466" i="22"/>
  <c r="I467" i="22" a="1"/>
  <c r="I467" i="22"/>
  <c r="J467" i="22" a="1"/>
  <c r="J467" i="22"/>
  <c r="I468" i="22" a="1"/>
  <c r="I468" i="22"/>
  <c r="J468" i="22" a="1"/>
  <c r="J468" i="22"/>
  <c r="I469" i="22" a="1"/>
  <c r="I469" i="22"/>
  <c r="J469" i="22" a="1"/>
  <c r="J469" i="22"/>
  <c r="I470" i="22" a="1"/>
  <c r="I470" i="22"/>
  <c r="J470" i="22" a="1"/>
  <c r="J470" i="22"/>
  <c r="I472" i="22" a="1"/>
  <c r="I472" i="22"/>
  <c r="J472" i="22" a="1"/>
  <c r="J472" i="22"/>
  <c r="I473" i="22" a="1"/>
  <c r="I473" i="22"/>
  <c r="J473" i="22" a="1"/>
  <c r="J473" i="22"/>
  <c r="I474" i="22" a="1"/>
  <c r="I474" i="22"/>
  <c r="J474" i="22" a="1"/>
  <c r="J474" i="22"/>
  <c r="I475" i="22" a="1"/>
  <c r="I475" i="22"/>
  <c r="J475" i="22" a="1"/>
  <c r="J475" i="22"/>
  <c r="I476" i="22" a="1"/>
  <c r="I476" i="22"/>
  <c r="J476" i="22" a="1"/>
  <c r="J476" i="22"/>
  <c r="I477" i="22" a="1"/>
  <c r="I477" i="22"/>
  <c r="J477" i="22" a="1"/>
  <c r="J477" i="22"/>
  <c r="I478" i="22" a="1"/>
  <c r="I478" i="22"/>
  <c r="J478" i="22" a="1"/>
  <c r="J478" i="22"/>
  <c r="I479" i="22" a="1"/>
  <c r="I479" i="22"/>
  <c r="J479" i="22" a="1"/>
  <c r="J479" i="22"/>
  <c r="I480" i="22" a="1"/>
  <c r="I480" i="22"/>
  <c r="J480" i="22" a="1"/>
  <c r="J480" i="22"/>
  <c r="I481" i="22" a="1"/>
  <c r="I481" i="22"/>
  <c r="J481" i="22" a="1"/>
  <c r="J481" i="22"/>
  <c r="I482" i="22" a="1"/>
  <c r="I482" i="22"/>
  <c r="J482" i="22" a="1"/>
  <c r="J482" i="22"/>
  <c r="I483" i="22" a="1"/>
  <c r="I483" i="22"/>
  <c r="J483" i="22" a="1"/>
  <c r="J483" i="22"/>
  <c r="I484" i="22" a="1"/>
  <c r="I484" i="22"/>
  <c r="J484" i="22" a="1"/>
  <c r="J484" i="22"/>
  <c r="I485" i="22" a="1"/>
  <c r="I485" i="22"/>
  <c r="J485" i="22" a="1"/>
  <c r="J485" i="22"/>
  <c r="I486" i="22" a="1"/>
  <c r="I486" i="22"/>
  <c r="J486" i="22" a="1"/>
  <c r="J486" i="22"/>
  <c r="I487" i="22" a="1"/>
  <c r="I487" i="22"/>
  <c r="J487" i="22" a="1"/>
  <c r="J487" i="22"/>
  <c r="I488" i="22" a="1"/>
  <c r="I488" i="22"/>
  <c r="J488" i="22" a="1"/>
  <c r="J488" i="22"/>
  <c r="I489" i="22" a="1"/>
  <c r="I489" i="22"/>
  <c r="J489" i="22" a="1"/>
  <c r="J489" i="22"/>
  <c r="I490" i="22" a="1"/>
  <c r="I490" i="22"/>
  <c r="J490" i="22" a="1"/>
  <c r="J490" i="22"/>
  <c r="I491" i="22" a="1"/>
  <c r="I491" i="22"/>
  <c r="J491" i="22" a="1"/>
  <c r="J491" i="22"/>
  <c r="I492" i="22" a="1"/>
  <c r="I492" i="22"/>
  <c r="J492" i="22" a="1"/>
  <c r="J492" i="22"/>
  <c r="I493" i="22" a="1"/>
  <c r="I493" i="22"/>
  <c r="J493" i="22" a="1"/>
  <c r="J493" i="22"/>
  <c r="J441" i="22" a="1"/>
  <c r="J441" i="22"/>
  <c r="I441" i="22" a="1"/>
  <c r="I441" i="22"/>
  <c r="I396" i="22" a="1"/>
  <c r="I396" i="22"/>
  <c r="J396" i="22" a="1"/>
  <c r="J396" i="22"/>
  <c r="I397" i="22" a="1"/>
  <c r="I397" i="22"/>
  <c r="J397" i="22" a="1"/>
  <c r="J397" i="22"/>
  <c r="I398" i="22" a="1"/>
  <c r="I398" i="22"/>
  <c r="J398" i="22" a="1"/>
  <c r="J398" i="22"/>
  <c r="I399" i="22" a="1"/>
  <c r="I399" i="22"/>
  <c r="J399" i="22" a="1"/>
  <c r="J399" i="22"/>
  <c r="I400" i="22" a="1"/>
  <c r="I400" i="22"/>
  <c r="J400" i="22" a="1"/>
  <c r="J400" i="22"/>
  <c r="I401" i="22" a="1"/>
  <c r="I401" i="22"/>
  <c r="J401" i="22" a="1"/>
  <c r="J401" i="22"/>
  <c r="I402" i="22" a="1"/>
  <c r="I402" i="22"/>
  <c r="J402" i="22" a="1"/>
  <c r="J402" i="22"/>
  <c r="I403" i="22" a="1"/>
  <c r="I403" i="22"/>
  <c r="J403" i="22" a="1"/>
  <c r="J403" i="22"/>
  <c r="I404" i="22" a="1"/>
  <c r="I404" i="22"/>
  <c r="J404" i="22" a="1"/>
  <c r="J404" i="22"/>
  <c r="I405" i="22" a="1"/>
  <c r="I405" i="22"/>
  <c r="J405" i="22" a="1"/>
  <c r="J405" i="22"/>
  <c r="I406" i="22" a="1"/>
  <c r="I406" i="22"/>
  <c r="J406" i="22" a="1"/>
  <c r="J406" i="22"/>
  <c r="I407" i="22" a="1"/>
  <c r="I407" i="22"/>
  <c r="J407" i="22" a="1"/>
  <c r="J407" i="22"/>
  <c r="I408" i="22" a="1"/>
  <c r="I408" i="22"/>
  <c r="J408" i="22" a="1"/>
  <c r="J408" i="22"/>
  <c r="I409" i="22" a="1"/>
  <c r="I409" i="22"/>
  <c r="J409" i="22" a="1"/>
  <c r="J409" i="22"/>
  <c r="I410" i="22" a="1"/>
  <c r="I410" i="22"/>
  <c r="J410" i="22" a="1"/>
  <c r="J410" i="22"/>
  <c r="I411" i="22" a="1"/>
  <c r="I411" i="22"/>
  <c r="J411" i="22" a="1"/>
  <c r="J411" i="22"/>
  <c r="I412" i="22" a="1"/>
  <c r="I412" i="22"/>
  <c r="J412" i="22" a="1"/>
  <c r="J412" i="22"/>
  <c r="I413" i="22" a="1"/>
  <c r="I413" i="22"/>
  <c r="J413" i="22" a="1"/>
  <c r="J413" i="22"/>
  <c r="I414" i="22" a="1"/>
  <c r="I414" i="22"/>
  <c r="J414" i="22" a="1"/>
  <c r="J414" i="22"/>
  <c r="I415" i="22" a="1"/>
  <c r="I415" i="22"/>
  <c r="J415" i="22" a="1"/>
  <c r="J415" i="22"/>
  <c r="I416" i="22" a="1"/>
  <c r="I416" i="22"/>
  <c r="J416" i="22" a="1"/>
  <c r="J416" i="22"/>
  <c r="I417" i="22" a="1"/>
  <c r="I417" i="22"/>
  <c r="J417" i="22" a="1"/>
  <c r="J417" i="22"/>
  <c r="I418" i="22" a="1"/>
  <c r="I418" i="22"/>
  <c r="J418" i="22" a="1"/>
  <c r="J418" i="22"/>
  <c r="I419" i="22" a="1"/>
  <c r="I419" i="22"/>
  <c r="J419" i="22" a="1"/>
  <c r="J419" i="22"/>
  <c r="I420" i="22" a="1"/>
  <c r="I420" i="22"/>
  <c r="J420" i="22" a="1"/>
  <c r="J420" i="22"/>
  <c r="I421" i="22" a="1"/>
  <c r="I421" i="22"/>
  <c r="J421" i="22" a="1"/>
  <c r="J421" i="22"/>
  <c r="I422" i="22" a="1"/>
  <c r="I422" i="22"/>
  <c r="J422" i="22" a="1"/>
  <c r="J422" i="22"/>
  <c r="I423" i="22" a="1"/>
  <c r="I423" i="22"/>
  <c r="J423" i="22" a="1"/>
  <c r="J423" i="22"/>
  <c r="I425" i="22" a="1"/>
  <c r="I425" i="22"/>
  <c r="J425" i="22" a="1"/>
  <c r="J425" i="22"/>
  <c r="I426" i="22" a="1"/>
  <c r="I426" i="22"/>
  <c r="J426" i="22" a="1"/>
  <c r="J426" i="22"/>
  <c r="I427" i="22" a="1"/>
  <c r="I427" i="22"/>
  <c r="J427" i="22" a="1"/>
  <c r="J427" i="22"/>
  <c r="I428" i="22" a="1"/>
  <c r="I428" i="22"/>
  <c r="J428" i="22" a="1"/>
  <c r="J428" i="22"/>
  <c r="I429" i="22" a="1"/>
  <c r="I429" i="22"/>
  <c r="J429" i="22" a="1"/>
  <c r="J429" i="22"/>
  <c r="I430" i="22" a="1"/>
  <c r="I430" i="22"/>
  <c r="J430" i="22" a="1"/>
  <c r="J430" i="22"/>
  <c r="I431" i="22" a="1"/>
  <c r="I431" i="22"/>
  <c r="J431" i="22" a="1"/>
  <c r="J431" i="22"/>
  <c r="I432" i="22" a="1"/>
  <c r="I432" i="22"/>
  <c r="J432" i="22" a="1"/>
  <c r="J432" i="22"/>
  <c r="I433" i="22" a="1"/>
  <c r="I433" i="22"/>
  <c r="J433" i="22" a="1"/>
  <c r="J433" i="22"/>
  <c r="J395" i="22" a="1"/>
  <c r="J395" i="22"/>
  <c r="I395" i="22" a="1"/>
  <c r="I395" i="22"/>
  <c r="I372" i="22" a="1"/>
  <c r="I372" i="22"/>
  <c r="J372" i="22" a="1"/>
  <c r="J372" i="22"/>
  <c r="I373" i="22" a="1"/>
  <c r="I373" i="22"/>
  <c r="J373" i="22" a="1"/>
  <c r="J373" i="22"/>
  <c r="I374" i="22" a="1"/>
  <c r="I374" i="22"/>
  <c r="J374" i="22" a="1"/>
  <c r="J374" i="22"/>
  <c r="I375" i="22" a="1"/>
  <c r="I375" i="22"/>
  <c r="J375" i="22" a="1"/>
  <c r="J375" i="22"/>
  <c r="I376" i="22" a="1"/>
  <c r="I376" i="22"/>
  <c r="J376" i="22" a="1"/>
  <c r="J376" i="22"/>
  <c r="I377" i="22" a="1"/>
  <c r="I377" i="22"/>
  <c r="J377" i="22" a="1"/>
  <c r="J377" i="22"/>
  <c r="I378" i="22" a="1"/>
  <c r="I378" i="22"/>
  <c r="J378" i="22" a="1"/>
  <c r="J378" i="22"/>
  <c r="I379" i="22" a="1"/>
  <c r="I379" i="22"/>
  <c r="J379" i="22" a="1"/>
  <c r="J379" i="22"/>
  <c r="I380" i="22" a="1"/>
  <c r="I380" i="22"/>
  <c r="J380" i="22" a="1"/>
  <c r="J380" i="22"/>
  <c r="I381" i="22" a="1"/>
  <c r="I381" i="22"/>
  <c r="J381" i="22" a="1"/>
  <c r="J381" i="22"/>
  <c r="I382" i="22" a="1"/>
  <c r="I382" i="22"/>
  <c r="J382" i="22" a="1"/>
  <c r="J382" i="22"/>
  <c r="I383" i="22" a="1"/>
  <c r="I383" i="22"/>
  <c r="J383" i="22" a="1"/>
  <c r="J383" i="22"/>
  <c r="I384" i="22" a="1"/>
  <c r="I384" i="22"/>
  <c r="J384" i="22" a="1"/>
  <c r="J384" i="22"/>
  <c r="I385" i="22" a="1"/>
  <c r="I385" i="22"/>
  <c r="J385" i="22" a="1"/>
  <c r="J385" i="22"/>
  <c r="I386" i="22" a="1"/>
  <c r="I386" i="22"/>
  <c r="J386" i="22" a="1"/>
  <c r="J386" i="22"/>
  <c r="I387" i="22" a="1"/>
  <c r="I387" i="22"/>
  <c r="J387" i="22" a="1"/>
  <c r="J387" i="22"/>
  <c r="I388" i="22" a="1"/>
  <c r="I388" i="22"/>
  <c r="J388" i="22" a="1"/>
  <c r="J388" i="22"/>
  <c r="I389" i="22" a="1"/>
  <c r="I389" i="22"/>
  <c r="J389" i="22" a="1"/>
  <c r="J389" i="22"/>
  <c r="I390" i="22" a="1"/>
  <c r="I390" i="22"/>
  <c r="J390" i="22" a="1"/>
  <c r="J390" i="22"/>
  <c r="J371" i="22" a="1"/>
  <c r="J371" i="22"/>
  <c r="I371" i="22" a="1"/>
  <c r="I371" i="22"/>
  <c r="I362" i="22" a="1"/>
  <c r="I362" i="22"/>
  <c r="J362" i="22" a="1"/>
  <c r="J362" i="22"/>
  <c r="I363" i="22" a="1"/>
  <c r="I363" i="22"/>
  <c r="J363" i="22" a="1"/>
  <c r="J363" i="22"/>
  <c r="I364" i="22" a="1"/>
  <c r="I364" i="22"/>
  <c r="J364" i="22" a="1"/>
  <c r="J364" i="22"/>
  <c r="I365" i="22" a="1"/>
  <c r="I365" i="22"/>
  <c r="J365" i="22" a="1"/>
  <c r="J365" i="22"/>
  <c r="I366" i="22" a="1"/>
  <c r="I366" i="22"/>
  <c r="J366" i="22" a="1"/>
  <c r="J366" i="22"/>
  <c r="J361" i="22" a="1"/>
  <c r="J361" i="22"/>
  <c r="I361" i="22" a="1"/>
  <c r="I361" i="22"/>
  <c r="J354" i="22" a="1"/>
  <c r="J354" i="22"/>
  <c r="I354" i="22" a="1"/>
  <c r="I354" i="22"/>
  <c r="I338" i="22" a="1"/>
  <c r="I338" i="22"/>
  <c r="J338" i="22" a="1"/>
  <c r="J338" i="22"/>
  <c r="I339" i="22" a="1"/>
  <c r="I339" i="22"/>
  <c r="J339" i="22" a="1"/>
  <c r="J339" i="22"/>
  <c r="I340" i="22" a="1"/>
  <c r="I340" i="22"/>
  <c r="J340" i="22" a="1"/>
  <c r="J340" i="22"/>
  <c r="I341" i="22" a="1"/>
  <c r="I341" i="22"/>
  <c r="J341" i="22" a="1"/>
  <c r="J341" i="22"/>
  <c r="I342" i="22" a="1"/>
  <c r="I342" i="22"/>
  <c r="J342" i="22" a="1"/>
  <c r="J342" i="22"/>
  <c r="I343" i="22" a="1"/>
  <c r="I343" i="22"/>
  <c r="J343" i="22" a="1"/>
  <c r="J343" i="22"/>
  <c r="I344" i="22" a="1"/>
  <c r="I344" i="22"/>
  <c r="J344" i="22" a="1"/>
  <c r="J344" i="22"/>
  <c r="I345" i="22" a="1"/>
  <c r="I345" i="22"/>
  <c r="J345" i="22" a="1"/>
  <c r="J345" i="22"/>
  <c r="I346" i="22" a="1"/>
  <c r="I346" i="22"/>
  <c r="J346" i="22" a="1"/>
  <c r="J346" i="22"/>
  <c r="I347" i="22" a="1"/>
  <c r="I347" i="22"/>
  <c r="J347" i="22" a="1"/>
  <c r="J347" i="22"/>
  <c r="I348" i="22" a="1"/>
  <c r="I348" i="22"/>
  <c r="J348" i="22" a="1"/>
  <c r="J348" i="22"/>
  <c r="I349" i="22" a="1"/>
  <c r="I349" i="22"/>
  <c r="J349" i="22" a="1"/>
  <c r="J349" i="22"/>
  <c r="I350" i="22" a="1"/>
  <c r="I350" i="22"/>
  <c r="J350" i="22" a="1"/>
  <c r="J350" i="22"/>
  <c r="I351" i="22" a="1"/>
  <c r="I351" i="22"/>
  <c r="J351" i="22" a="1"/>
  <c r="J351" i="22"/>
  <c r="I352" i="22" a="1"/>
  <c r="I352" i="22"/>
  <c r="J352" i="22" a="1"/>
  <c r="J352" i="22"/>
  <c r="I353" i="22" a="1"/>
  <c r="I353" i="22"/>
  <c r="J353" i="22" a="1"/>
  <c r="J353" i="22"/>
  <c r="J337" i="22" a="1"/>
  <c r="J337" i="22"/>
  <c r="I337" i="22" a="1"/>
  <c r="I337" i="22"/>
  <c r="I326" i="22" a="1"/>
  <c r="I326" i="22"/>
  <c r="J326" i="22" a="1"/>
  <c r="J326" i="22"/>
  <c r="I327" i="22" a="1"/>
  <c r="I327" i="22"/>
  <c r="J327" i="22" a="1"/>
  <c r="J327" i="22"/>
  <c r="I328" i="22" a="1"/>
  <c r="I328" i="22"/>
  <c r="J328" i="22" a="1"/>
  <c r="J328" i="22"/>
  <c r="I329" i="22" a="1"/>
  <c r="I329" i="22"/>
  <c r="J329" i="22" a="1"/>
  <c r="J329" i="22"/>
  <c r="I330" i="22" a="1"/>
  <c r="I330" i="22"/>
  <c r="J330" i="22" a="1"/>
  <c r="J330" i="22"/>
  <c r="I331" i="22" a="1"/>
  <c r="I331" i="22"/>
  <c r="J331" i="22" a="1"/>
  <c r="J331" i="22"/>
  <c r="J325" i="22" a="1"/>
  <c r="J325" i="22"/>
  <c r="I325" i="22" a="1"/>
  <c r="I325" i="22"/>
  <c r="I260" i="22" a="1"/>
  <c r="I260" i="22"/>
  <c r="J260" i="22" a="1"/>
  <c r="J260" i="22"/>
  <c r="I261" i="22" a="1"/>
  <c r="I261" i="22"/>
  <c r="J261" i="22" a="1"/>
  <c r="J261" i="22"/>
  <c r="I262" i="22" a="1"/>
  <c r="I262" i="22"/>
  <c r="J262" i="22" a="1"/>
  <c r="J262" i="22"/>
  <c r="I263" i="22" a="1"/>
  <c r="I263" i="22"/>
  <c r="J263" i="22" a="1"/>
  <c r="J263" i="22"/>
  <c r="I264" i="22" a="1"/>
  <c r="I264" i="22"/>
  <c r="J264" i="22" a="1"/>
  <c r="J264" i="22"/>
  <c r="I265" i="22" a="1"/>
  <c r="I265" i="22"/>
  <c r="J265" i="22" a="1"/>
  <c r="J265" i="22"/>
  <c r="I266" i="22" a="1"/>
  <c r="I266" i="22"/>
  <c r="J266" i="22" a="1"/>
  <c r="J266" i="22"/>
  <c r="I267" i="22" a="1"/>
  <c r="I267" i="22"/>
  <c r="J267" i="22" a="1"/>
  <c r="J267" i="22"/>
  <c r="I268" i="22" a="1"/>
  <c r="I268" i="22"/>
  <c r="J268" i="22" a="1"/>
  <c r="J268" i="22"/>
  <c r="I269" i="22" a="1"/>
  <c r="I269" i="22"/>
  <c r="J269" i="22" a="1"/>
  <c r="J269" i="22"/>
  <c r="I270" i="22" a="1"/>
  <c r="I270" i="22"/>
  <c r="J270" i="22" a="1"/>
  <c r="J270" i="22"/>
  <c r="I271" i="22" a="1"/>
  <c r="I271" i="22"/>
  <c r="J271" i="22" a="1"/>
  <c r="J271" i="22"/>
  <c r="I272" i="22" a="1"/>
  <c r="I272" i="22"/>
  <c r="J272" i="22" a="1"/>
  <c r="J272" i="22"/>
  <c r="I273" i="22" a="1"/>
  <c r="I273" i="22"/>
  <c r="J273" i="22" a="1"/>
  <c r="J273" i="22"/>
  <c r="I274" i="22" a="1"/>
  <c r="I274" i="22"/>
  <c r="J274" i="22" a="1"/>
  <c r="J274" i="22"/>
  <c r="I275" i="22" a="1"/>
  <c r="I275" i="22"/>
  <c r="J275" i="22" a="1"/>
  <c r="J275" i="22"/>
  <c r="I276" i="22" a="1"/>
  <c r="I276" i="22"/>
  <c r="J276" i="22" a="1"/>
  <c r="J276" i="22"/>
  <c r="I277" i="22" a="1"/>
  <c r="I277" i="22"/>
  <c r="J277" i="22" a="1"/>
  <c r="J277" i="22"/>
  <c r="I278" i="22" a="1"/>
  <c r="I278" i="22"/>
  <c r="J278" i="22" a="1"/>
  <c r="J278" i="22"/>
  <c r="I279" i="22" a="1"/>
  <c r="I279" i="22"/>
  <c r="J279" i="22" a="1"/>
  <c r="J279" i="22"/>
  <c r="I280" i="22" a="1"/>
  <c r="I280" i="22"/>
  <c r="J280" i="22" a="1"/>
  <c r="J280" i="22"/>
  <c r="I281" i="22" a="1"/>
  <c r="I281" i="22"/>
  <c r="J281" i="22" a="1"/>
  <c r="J281" i="22"/>
  <c r="I283" i="22" a="1"/>
  <c r="I283" i="22"/>
  <c r="J283" i="22" a="1"/>
  <c r="J283" i="22"/>
  <c r="I284" i="22" a="1"/>
  <c r="I284" i="22"/>
  <c r="J284" i="22" a="1"/>
  <c r="J284" i="22"/>
  <c r="I285" i="22" a="1"/>
  <c r="I285" i="22"/>
  <c r="J285" i="22" a="1"/>
  <c r="J285" i="22"/>
  <c r="I286" i="22" a="1"/>
  <c r="I286" i="22"/>
  <c r="J286" i="22" a="1"/>
  <c r="J286" i="22"/>
  <c r="I287" i="22" a="1"/>
  <c r="I287" i="22"/>
  <c r="J287" i="22" a="1"/>
  <c r="J287" i="22"/>
  <c r="I288" i="22" a="1"/>
  <c r="I288" i="22"/>
  <c r="J288" i="22" a="1"/>
  <c r="J288" i="22"/>
  <c r="I289" i="22" a="1"/>
  <c r="I289" i="22"/>
  <c r="J289" i="22" a="1"/>
  <c r="J289" i="22"/>
  <c r="I290" i="22" a="1"/>
  <c r="I290" i="22"/>
  <c r="J290" i="22" a="1"/>
  <c r="J290" i="22"/>
  <c r="I292" i="22" a="1"/>
  <c r="I292" i="22"/>
  <c r="J292" i="22" a="1"/>
  <c r="J292" i="22"/>
  <c r="I293" i="22" a="1"/>
  <c r="I293" i="22"/>
  <c r="J293" i="22" a="1"/>
  <c r="J293" i="22"/>
  <c r="I294" i="22" a="1"/>
  <c r="I294" i="22"/>
  <c r="J294" i="22" a="1"/>
  <c r="J294" i="22"/>
  <c r="I295" i="22" a="1"/>
  <c r="I295" i="22"/>
  <c r="J295" i="22" a="1"/>
  <c r="J295" i="22"/>
  <c r="I296" i="22" a="1"/>
  <c r="I296" i="22"/>
  <c r="J296" i="22" a="1"/>
  <c r="J296" i="22"/>
  <c r="I297" i="22" a="1"/>
  <c r="I297" i="22"/>
  <c r="J297" i="22" a="1"/>
  <c r="J297" i="22"/>
  <c r="I298" i="22" a="1"/>
  <c r="I298" i="22"/>
  <c r="J298" i="22" a="1"/>
  <c r="J298" i="22"/>
  <c r="I299" i="22" a="1"/>
  <c r="I299" i="22"/>
  <c r="J299" i="22" a="1"/>
  <c r="J299" i="22"/>
  <c r="I300" i="22" a="1"/>
  <c r="I300" i="22"/>
  <c r="J300" i="22" a="1"/>
  <c r="J300" i="22"/>
  <c r="I301" i="22" a="1"/>
  <c r="I301" i="22"/>
  <c r="J301" i="22" a="1"/>
  <c r="J301" i="22"/>
  <c r="I302" i="22" a="1"/>
  <c r="I302" i="22"/>
  <c r="J302" i="22" a="1"/>
  <c r="J302" i="22"/>
  <c r="I303" i="22" a="1"/>
  <c r="I303" i="22"/>
  <c r="J303" i="22" a="1"/>
  <c r="J303" i="22"/>
  <c r="I304" i="22" a="1"/>
  <c r="I304" i="22"/>
  <c r="J304" i="22" a="1"/>
  <c r="J304" i="22"/>
  <c r="I305" i="22" a="1"/>
  <c r="I305" i="22"/>
  <c r="J305" i="22" a="1"/>
  <c r="J305" i="22"/>
  <c r="I306" i="22" a="1"/>
  <c r="I306" i="22"/>
  <c r="J306" i="22" a="1"/>
  <c r="J306" i="22"/>
  <c r="I307" i="22" a="1"/>
  <c r="I307" i="22"/>
  <c r="J307" i="22" a="1"/>
  <c r="J307" i="22"/>
  <c r="I308" i="22" a="1"/>
  <c r="I308" i="22"/>
  <c r="J308" i="22" a="1"/>
  <c r="J308" i="22"/>
  <c r="I309" i="22" a="1"/>
  <c r="I309" i="22"/>
  <c r="J309" i="22" a="1"/>
  <c r="J309" i="22"/>
  <c r="I310" i="22" a="1"/>
  <c r="I310" i="22"/>
  <c r="J310" i="22" a="1"/>
  <c r="J310" i="22"/>
  <c r="I311" i="22" a="1"/>
  <c r="I311" i="22"/>
  <c r="J311" i="22" a="1"/>
  <c r="J311" i="22"/>
  <c r="I312" i="22" a="1"/>
  <c r="I312" i="22"/>
  <c r="J312" i="22" a="1"/>
  <c r="J312" i="22"/>
  <c r="I313" i="22" a="1"/>
  <c r="I313" i="22"/>
  <c r="J313" i="22" a="1"/>
  <c r="J313" i="22"/>
  <c r="I314" i="22" a="1"/>
  <c r="I314" i="22"/>
  <c r="J314" i="22" a="1"/>
  <c r="J314" i="22"/>
  <c r="I315" i="22" a="1"/>
  <c r="I315" i="22"/>
  <c r="J315" i="22" a="1"/>
  <c r="J315" i="22"/>
  <c r="I316" i="22" a="1"/>
  <c r="I316" i="22"/>
  <c r="J316" i="22" a="1"/>
  <c r="J316" i="22"/>
  <c r="I317" i="22" a="1"/>
  <c r="I317" i="22"/>
  <c r="J317" i="22" a="1"/>
  <c r="J317" i="22"/>
  <c r="J259" i="22" a="1"/>
  <c r="J259" i="22"/>
  <c r="I259" i="22" a="1"/>
  <c r="I259" i="22"/>
  <c r="I187" i="22" a="1"/>
  <c r="I187" i="22"/>
  <c r="J187" i="22" a="1"/>
  <c r="J187" i="22"/>
  <c r="I188" i="22" a="1"/>
  <c r="I188" i="22"/>
  <c r="J188" i="22" a="1"/>
  <c r="J188" i="22"/>
  <c r="I189" i="22" a="1"/>
  <c r="I189" i="22"/>
  <c r="J189" i="22" a="1"/>
  <c r="J189" i="22"/>
  <c r="I190" i="22" a="1"/>
  <c r="I190" i="22"/>
  <c r="J190" i="22" a="1"/>
  <c r="J190" i="22"/>
  <c r="I191" i="22" a="1"/>
  <c r="I191" i="22"/>
  <c r="J191" i="22" a="1"/>
  <c r="J191" i="22"/>
  <c r="I192" i="22" a="1"/>
  <c r="I192" i="22"/>
  <c r="J192" i="22" a="1"/>
  <c r="J192" i="22"/>
  <c r="I193" i="22" a="1"/>
  <c r="I193" i="22"/>
  <c r="J193" i="22" a="1"/>
  <c r="J193" i="22"/>
  <c r="I194" i="22" a="1"/>
  <c r="I194" i="22"/>
  <c r="J194" i="22" a="1"/>
  <c r="J194" i="22"/>
  <c r="I195" i="22" a="1"/>
  <c r="I195" i="22"/>
  <c r="J195" i="22" a="1"/>
  <c r="J195" i="22"/>
  <c r="I196" i="22" a="1"/>
  <c r="I196" i="22"/>
  <c r="J196" i="22" a="1"/>
  <c r="J196" i="22"/>
  <c r="I197" i="22" a="1"/>
  <c r="I197" i="22"/>
  <c r="J197" i="22" a="1"/>
  <c r="J197" i="22"/>
  <c r="I198" i="22" a="1"/>
  <c r="I198" i="22"/>
  <c r="J198" i="22" a="1"/>
  <c r="J198" i="22"/>
  <c r="I199" i="22" a="1"/>
  <c r="I199" i="22"/>
  <c r="J199" i="22" a="1"/>
  <c r="J199" i="22"/>
  <c r="I200" i="22" a="1"/>
  <c r="I200" i="22"/>
  <c r="J200" i="22" a="1"/>
  <c r="J200" i="22"/>
  <c r="I201" i="22" a="1"/>
  <c r="I201" i="22"/>
  <c r="J201" i="22" a="1"/>
  <c r="J201" i="22"/>
  <c r="I202" i="22" a="1"/>
  <c r="I202" i="22"/>
  <c r="J202" i="22" a="1"/>
  <c r="J202" i="22"/>
  <c r="I203" i="22" a="1"/>
  <c r="I203" i="22"/>
  <c r="J203" i="22" a="1"/>
  <c r="J203" i="22"/>
  <c r="I204" i="22" a="1"/>
  <c r="I204" i="22"/>
  <c r="J204" i="22" a="1"/>
  <c r="J204" i="22"/>
  <c r="I205" i="22" a="1"/>
  <c r="I205" i="22"/>
  <c r="J205" i="22" a="1"/>
  <c r="J205" i="22"/>
  <c r="I206" i="22" a="1"/>
  <c r="I206" i="22"/>
  <c r="J206" i="22" a="1"/>
  <c r="J206" i="22"/>
  <c r="I207" i="22" a="1"/>
  <c r="I207" i="22"/>
  <c r="J207" i="22" a="1"/>
  <c r="J207" i="22"/>
  <c r="I208" i="22" a="1"/>
  <c r="I208" i="22"/>
  <c r="J208" i="22" a="1"/>
  <c r="J208" i="22"/>
  <c r="I210" i="22" a="1"/>
  <c r="I210" i="22"/>
  <c r="J210" i="22" a="1"/>
  <c r="J210" i="22"/>
  <c r="I211" i="22" a="1"/>
  <c r="I211" i="22"/>
  <c r="J211" i="22" a="1"/>
  <c r="J211" i="22"/>
  <c r="I212" i="22" a="1"/>
  <c r="I212" i="22"/>
  <c r="J212" i="22" a="1"/>
  <c r="J212" i="22"/>
  <c r="I213" i="22" a="1"/>
  <c r="I213" i="22"/>
  <c r="J213" i="22" a="1"/>
  <c r="J213" i="22"/>
  <c r="I214" i="22" a="1"/>
  <c r="I214" i="22"/>
  <c r="J214" i="22" a="1"/>
  <c r="J214" i="22"/>
  <c r="I215" i="22" a="1"/>
  <c r="I215" i="22"/>
  <c r="J215" i="22" a="1"/>
  <c r="J215" i="22"/>
  <c r="I216" i="22" a="1"/>
  <c r="I216" i="22"/>
  <c r="J216" i="22" a="1"/>
  <c r="J216" i="22"/>
  <c r="I217" i="22" a="1"/>
  <c r="I217" i="22"/>
  <c r="J217" i="22" a="1"/>
  <c r="J217" i="22"/>
  <c r="I218" i="22" a="1"/>
  <c r="I218" i="22"/>
  <c r="J218" i="22" a="1"/>
  <c r="J218" i="22"/>
  <c r="I219" i="22" a="1"/>
  <c r="I219" i="22"/>
  <c r="J219" i="22" a="1"/>
  <c r="J219" i="22"/>
  <c r="I220" i="22" a="1"/>
  <c r="I220" i="22"/>
  <c r="J220" i="22" a="1"/>
  <c r="J220" i="22"/>
  <c r="I221" i="22" a="1"/>
  <c r="I221" i="22"/>
  <c r="J221" i="22" a="1"/>
  <c r="J221" i="22"/>
  <c r="I222" i="22" a="1"/>
  <c r="I222" i="22"/>
  <c r="J222" i="22" a="1"/>
  <c r="J222" i="22"/>
  <c r="I223" i="22" a="1"/>
  <c r="I223" i="22"/>
  <c r="J223" i="22" a="1"/>
  <c r="J223" i="22"/>
  <c r="I224" i="22" a="1"/>
  <c r="I224" i="22"/>
  <c r="J224" i="22" a="1"/>
  <c r="J224" i="22"/>
  <c r="I225" i="22" a="1"/>
  <c r="I225" i="22"/>
  <c r="J225" i="22" a="1"/>
  <c r="J225" i="22"/>
  <c r="I226" i="22" a="1"/>
  <c r="I226" i="22"/>
  <c r="J226" i="22" a="1"/>
  <c r="J226" i="22"/>
  <c r="I227" i="22" a="1"/>
  <c r="I227" i="22"/>
  <c r="J227" i="22" a="1"/>
  <c r="J227" i="22"/>
  <c r="I228" i="22" a="1"/>
  <c r="I228" i="22"/>
  <c r="J228" i="22" a="1"/>
  <c r="J228" i="22"/>
  <c r="I229" i="22" a="1"/>
  <c r="I229" i="22"/>
  <c r="J229" i="22" a="1"/>
  <c r="J229" i="22"/>
  <c r="I230" i="22" a="1"/>
  <c r="I230" i="22"/>
  <c r="J230" i="22" a="1"/>
  <c r="J230" i="22"/>
  <c r="I231" i="22" a="1"/>
  <c r="I231" i="22"/>
  <c r="J231" i="22" a="1"/>
  <c r="J231" i="22"/>
  <c r="I232" i="22" a="1"/>
  <c r="I232" i="22"/>
  <c r="J232" i="22" a="1"/>
  <c r="J232" i="22"/>
  <c r="I233" i="22" a="1"/>
  <c r="I233" i="22"/>
  <c r="J233" i="22" a="1"/>
  <c r="J233" i="22"/>
  <c r="I234" i="22" a="1"/>
  <c r="I234" i="22"/>
  <c r="J234" i="22" a="1"/>
  <c r="J234" i="22"/>
  <c r="I235" i="22" a="1"/>
  <c r="I235" i="22"/>
  <c r="J235" i="22" a="1"/>
  <c r="J235" i="22"/>
  <c r="I236" i="22" a="1"/>
  <c r="I236" i="22"/>
  <c r="J236" i="22" a="1"/>
  <c r="J236" i="22"/>
  <c r="I237" i="22" a="1"/>
  <c r="I237" i="22"/>
  <c r="J237" i="22" a="1"/>
  <c r="J237" i="22"/>
  <c r="I238" i="22" a="1"/>
  <c r="I238" i="22"/>
  <c r="J238" i="22" a="1"/>
  <c r="J238" i="22"/>
  <c r="I239" i="22" a="1"/>
  <c r="I239" i="22"/>
  <c r="J239" i="22" a="1"/>
  <c r="J239" i="22"/>
  <c r="I240" i="22" a="1"/>
  <c r="I240" i="22"/>
  <c r="J240" i="22" a="1"/>
  <c r="J240" i="22"/>
  <c r="I241" i="22" a="1"/>
  <c r="I241" i="22"/>
  <c r="J241" i="22" a="1"/>
  <c r="J241" i="22"/>
  <c r="I242" i="22" a="1"/>
  <c r="I242" i="22"/>
  <c r="J242" i="22" a="1"/>
  <c r="J242" i="22"/>
  <c r="I243" i="22" a="1"/>
  <c r="I243" i="22"/>
  <c r="J243" i="22" a="1"/>
  <c r="J243" i="22"/>
  <c r="I244" i="22" a="1"/>
  <c r="I244" i="22"/>
  <c r="J244" i="22" a="1"/>
  <c r="J244" i="22"/>
  <c r="I245" i="22" a="1"/>
  <c r="I245" i="22"/>
  <c r="J245" i="22" a="1"/>
  <c r="J245" i="22"/>
  <c r="I246" i="22" a="1"/>
  <c r="I246" i="22"/>
  <c r="J246" i="22" a="1"/>
  <c r="J246" i="22"/>
  <c r="J186" i="22" a="1"/>
  <c r="J186" i="22"/>
  <c r="I186" i="22" a="1"/>
  <c r="I186" i="22"/>
  <c r="I87" i="22" a="1"/>
  <c r="I87" i="22"/>
  <c r="J87" i="22" a="1"/>
  <c r="J87" i="22"/>
  <c r="I88" i="22" a="1"/>
  <c r="I88" i="22"/>
  <c r="J88" i="22" a="1"/>
  <c r="J88" i="22"/>
  <c r="I89" i="22" a="1"/>
  <c r="I89" i="22"/>
  <c r="J89" i="22" a="1"/>
  <c r="J89" i="22"/>
  <c r="I91" i="22" a="1"/>
  <c r="I91" i="22"/>
  <c r="J91" i="22" a="1"/>
  <c r="J91" i="22"/>
  <c r="I92" i="22" a="1"/>
  <c r="I92" i="22"/>
  <c r="J92" i="22" a="1"/>
  <c r="J92" i="22"/>
  <c r="I93" i="22" a="1"/>
  <c r="I93" i="22"/>
  <c r="J93" i="22" a="1"/>
  <c r="J93" i="22"/>
  <c r="I94" i="22" a="1"/>
  <c r="I94" i="22"/>
  <c r="J94" i="22" a="1"/>
  <c r="J94" i="22"/>
  <c r="I95" i="22" a="1"/>
  <c r="I95" i="22"/>
  <c r="J95" i="22" a="1"/>
  <c r="J95" i="22"/>
  <c r="I96" i="22" a="1"/>
  <c r="I96" i="22"/>
  <c r="J96" i="22" a="1"/>
  <c r="J96" i="22"/>
  <c r="I97" i="22" a="1"/>
  <c r="I97" i="22"/>
  <c r="J97" i="22" a="1"/>
  <c r="J97" i="22"/>
  <c r="I98" i="22" a="1"/>
  <c r="I98" i="22"/>
  <c r="J98" i="22" a="1"/>
  <c r="J98" i="22"/>
  <c r="I99" i="22" a="1"/>
  <c r="I99" i="22"/>
  <c r="J99" i="22" a="1"/>
  <c r="J99" i="22"/>
  <c r="I100" i="22" a="1"/>
  <c r="I100" i="22"/>
  <c r="J100" i="22" a="1"/>
  <c r="J100" i="22"/>
  <c r="I101" i="22" a="1"/>
  <c r="I101" i="22"/>
  <c r="J101" i="22" a="1"/>
  <c r="J101" i="22"/>
  <c r="I102" i="22" a="1"/>
  <c r="I102" i="22"/>
  <c r="J102" i="22" a="1"/>
  <c r="J102" i="22"/>
  <c r="I103" i="22" a="1"/>
  <c r="I103" i="22"/>
  <c r="J103" i="22" a="1"/>
  <c r="J103" i="22"/>
  <c r="I104" i="22" a="1"/>
  <c r="I104" i="22"/>
  <c r="J104" i="22" a="1"/>
  <c r="J104" i="22"/>
  <c r="I105" i="22" a="1"/>
  <c r="I105" i="22"/>
  <c r="J105" i="22" a="1"/>
  <c r="J105" i="22"/>
  <c r="I106" i="22" a="1"/>
  <c r="I106" i="22"/>
  <c r="J106" i="22" a="1"/>
  <c r="J106" i="22"/>
  <c r="I107" i="22" a="1"/>
  <c r="I107" i="22"/>
  <c r="J107" i="22" a="1"/>
  <c r="J107" i="22"/>
  <c r="I108" i="22" a="1"/>
  <c r="I108" i="22"/>
  <c r="J108" i="22" a="1"/>
  <c r="J108" i="22"/>
  <c r="I109" i="22" a="1"/>
  <c r="I109" i="22"/>
  <c r="J109" i="22" a="1"/>
  <c r="J109" i="22"/>
  <c r="I110" i="22" a="1"/>
  <c r="I110" i="22"/>
  <c r="J110" i="22" a="1"/>
  <c r="J110" i="22"/>
  <c r="I111" i="22" a="1"/>
  <c r="I111" i="22"/>
  <c r="J111" i="22" a="1"/>
  <c r="J111" i="22"/>
  <c r="I112" i="22" a="1"/>
  <c r="I112" i="22"/>
  <c r="J112" i="22" a="1"/>
  <c r="J112" i="22"/>
  <c r="I113" i="22" a="1"/>
  <c r="I113" i="22"/>
  <c r="J113" i="22" a="1"/>
  <c r="J113" i="22"/>
  <c r="I114" i="22" a="1"/>
  <c r="I114" i="22"/>
  <c r="J114" i="22" a="1"/>
  <c r="J114" i="22"/>
  <c r="I115" i="22" a="1"/>
  <c r="I115" i="22"/>
  <c r="J115" i="22" a="1"/>
  <c r="J115" i="22"/>
  <c r="I116" i="22" a="1"/>
  <c r="I116" i="22"/>
  <c r="J116" i="22" a="1"/>
  <c r="J116" i="22"/>
  <c r="I117" i="22" a="1"/>
  <c r="I117" i="22"/>
  <c r="J117" i="22" a="1"/>
  <c r="J117" i="22"/>
  <c r="I118" i="22" a="1"/>
  <c r="I118" i="22"/>
  <c r="J118" i="22" a="1"/>
  <c r="J118" i="22"/>
  <c r="I119" i="22" a="1"/>
  <c r="I119" i="22"/>
  <c r="J119" i="22" a="1"/>
  <c r="J119" i="22"/>
  <c r="I120" i="22" a="1"/>
  <c r="I120" i="22"/>
  <c r="J120" i="22" a="1"/>
  <c r="J120" i="22"/>
  <c r="I121" i="22" a="1"/>
  <c r="I121" i="22"/>
  <c r="J121" i="22" a="1"/>
  <c r="J121" i="22"/>
  <c r="I122" i="22" a="1"/>
  <c r="I122" i="22"/>
  <c r="J122" i="22" a="1"/>
  <c r="J122" i="22"/>
  <c r="I123" i="22" a="1"/>
  <c r="I123" i="22"/>
  <c r="J123" i="22" a="1"/>
  <c r="J123" i="22"/>
  <c r="I124" i="22" a="1"/>
  <c r="I124" i="22"/>
  <c r="J124" i="22" a="1"/>
  <c r="J124" i="22"/>
  <c r="I125" i="22" a="1"/>
  <c r="I125" i="22"/>
  <c r="J125" i="22" a="1"/>
  <c r="J125" i="22"/>
  <c r="I126" i="22" a="1"/>
  <c r="I126" i="22"/>
  <c r="J126" i="22" a="1"/>
  <c r="J126" i="22"/>
  <c r="I127" i="22" a="1"/>
  <c r="I127" i="22"/>
  <c r="J127" i="22" a="1"/>
  <c r="J127" i="22"/>
  <c r="I129" i="22" a="1"/>
  <c r="I129" i="22"/>
  <c r="J129" i="22" a="1"/>
  <c r="J129" i="22"/>
  <c r="I131" i="22" a="1"/>
  <c r="I131" i="22"/>
  <c r="J131" i="22" a="1"/>
  <c r="J131" i="22"/>
  <c r="I132" i="22" a="1"/>
  <c r="I132" i="22"/>
  <c r="J132" i="22" a="1"/>
  <c r="J132" i="22"/>
  <c r="I134" i="22" a="1"/>
  <c r="I134" i="22"/>
  <c r="J134" i="22" a="1"/>
  <c r="J134" i="22"/>
  <c r="I135" i="22" a="1"/>
  <c r="I135" i="22"/>
  <c r="J135" i="22" a="1"/>
  <c r="J135" i="22"/>
  <c r="I136" i="22" a="1"/>
  <c r="I136" i="22"/>
  <c r="J136" i="22" a="1"/>
  <c r="J136" i="22"/>
  <c r="I137" i="22" a="1"/>
  <c r="I137" i="22"/>
  <c r="J137" i="22" a="1"/>
  <c r="J137" i="22"/>
  <c r="I138" i="22" a="1"/>
  <c r="I138" i="22"/>
  <c r="J138" i="22" a="1"/>
  <c r="J138" i="22"/>
  <c r="I140" i="22" a="1"/>
  <c r="I140" i="22"/>
  <c r="J140" i="22" a="1"/>
  <c r="J140" i="22"/>
  <c r="I143" i="22" a="1"/>
  <c r="I143" i="22"/>
  <c r="J143" i="22" a="1"/>
  <c r="J143" i="22"/>
  <c r="I144" i="22" a="1"/>
  <c r="I144" i="22"/>
  <c r="J144" i="22" a="1"/>
  <c r="J144" i="22"/>
  <c r="I145" i="22" a="1"/>
  <c r="I145" i="22"/>
  <c r="J145" i="22" a="1"/>
  <c r="J145" i="22"/>
  <c r="I146" i="22" a="1"/>
  <c r="I146" i="22"/>
  <c r="J146" i="22" a="1"/>
  <c r="J146" i="22"/>
  <c r="I147" i="22" a="1"/>
  <c r="I147" i="22"/>
  <c r="J147" i="22" a="1"/>
  <c r="J147" i="22"/>
  <c r="I148" i="22" a="1"/>
  <c r="I148" i="22"/>
  <c r="J148" i="22" a="1"/>
  <c r="J148" i="22"/>
  <c r="I149" i="22" a="1"/>
  <c r="I149" i="22"/>
  <c r="J149" i="22" a="1"/>
  <c r="J149" i="22"/>
  <c r="I150" i="22" a="1"/>
  <c r="I150" i="22"/>
  <c r="J150" i="22" a="1"/>
  <c r="J150" i="22"/>
  <c r="I151" i="22" a="1"/>
  <c r="I151" i="22"/>
  <c r="J151" i="22" a="1"/>
  <c r="J151" i="22"/>
  <c r="I152" i="22" a="1"/>
  <c r="I152" i="22"/>
  <c r="J152" i="22" a="1"/>
  <c r="J152" i="22"/>
  <c r="I153" i="22" a="1"/>
  <c r="I153" i="22"/>
  <c r="J153" i="22" a="1"/>
  <c r="J153" i="22"/>
  <c r="I154" i="22" a="1"/>
  <c r="I154" i="22"/>
  <c r="J154" i="22" a="1"/>
  <c r="J154" i="22"/>
  <c r="I155" i="22" a="1"/>
  <c r="I155" i="22"/>
  <c r="J155" i="22" a="1"/>
  <c r="J155" i="22"/>
  <c r="I156" i="22" a="1"/>
  <c r="I156" i="22"/>
  <c r="J156" i="22" a="1"/>
  <c r="J156" i="22"/>
  <c r="I157" i="22" a="1"/>
  <c r="I157" i="22"/>
  <c r="J157" i="22" a="1"/>
  <c r="J157" i="22"/>
  <c r="I158" i="22" a="1"/>
  <c r="I158" i="22"/>
  <c r="J158" i="22" a="1"/>
  <c r="J158" i="22"/>
  <c r="I159" i="22" a="1"/>
  <c r="I159" i="22"/>
  <c r="J159" i="22" a="1"/>
  <c r="J159" i="22"/>
  <c r="I160" i="22" a="1"/>
  <c r="I160" i="22"/>
  <c r="J160" i="22" a="1"/>
  <c r="J160" i="22"/>
  <c r="I161" i="22" a="1"/>
  <c r="I161" i="22"/>
  <c r="J161" i="22" a="1"/>
  <c r="J161" i="22"/>
  <c r="I162" i="22" a="1"/>
  <c r="I162" i="22"/>
  <c r="J162" i="22" a="1"/>
  <c r="J162" i="22"/>
  <c r="I163" i="22" a="1"/>
  <c r="I163" i="22"/>
  <c r="J163" i="22" a="1"/>
  <c r="J163" i="22"/>
  <c r="I164" i="22" a="1"/>
  <c r="I164" i="22"/>
  <c r="J164" i="22" a="1"/>
  <c r="J164" i="22"/>
  <c r="I165" i="22" a="1"/>
  <c r="I165" i="22"/>
  <c r="J165" i="22" a="1"/>
  <c r="J165" i="22"/>
  <c r="I166" i="22" a="1"/>
  <c r="I166" i="22"/>
  <c r="J166" i="22" a="1"/>
  <c r="J166" i="22"/>
  <c r="I167" i="22" a="1"/>
  <c r="I167" i="22"/>
  <c r="J167" i="22" a="1"/>
  <c r="J167" i="22"/>
  <c r="I168" i="22" a="1"/>
  <c r="I168" i="22"/>
  <c r="J168" i="22" a="1"/>
  <c r="J168" i="22"/>
  <c r="I169" i="22" a="1"/>
  <c r="I169" i="22"/>
  <c r="J169" i="22" a="1"/>
  <c r="J169" i="22"/>
  <c r="I170" i="22" a="1"/>
  <c r="I170" i="22"/>
  <c r="J170" i="22" a="1"/>
  <c r="J170" i="22"/>
  <c r="J86" i="22" a="1"/>
  <c r="J86" i="22"/>
  <c r="I86" i="22" a="1"/>
  <c r="I86" i="22"/>
  <c r="J4" i="22" a="1"/>
  <c r="J4" i="22"/>
  <c r="I4" i="22" a="1"/>
  <c r="I4" i="22"/>
  <c r="B15" i="22"/>
  <c r="D527" i="22"/>
  <c r="C527" i="22"/>
  <c r="B527" i="22"/>
  <c r="D526" i="22"/>
  <c r="C526" i="22"/>
  <c r="B526" i="22"/>
  <c r="D525" i="22"/>
  <c r="C525" i="22"/>
  <c r="B525" i="22"/>
  <c r="D524" i="22"/>
  <c r="C524" i="22"/>
  <c r="B524" i="22"/>
  <c r="D523" i="22"/>
  <c r="C523" i="22"/>
  <c r="B523" i="22"/>
  <c r="G522" i="22"/>
  <c r="G523" i="22"/>
  <c r="G524" i="22"/>
  <c r="G525" i="22"/>
  <c r="D522" i="22"/>
  <c r="C522" i="22"/>
  <c r="B522" i="22"/>
  <c r="K521" i="22" a="1"/>
  <c r="D521" i="22"/>
  <c r="C521" i="22"/>
  <c r="B521" i="22"/>
  <c r="D516" i="22"/>
  <c r="C516" i="22"/>
  <c r="B516" i="22"/>
  <c r="D515" i="22"/>
  <c r="C515" i="22"/>
  <c r="B515" i="22"/>
  <c r="D514" i="22"/>
  <c r="C514" i="22"/>
  <c r="B514" i="22"/>
  <c r="G513" i="22"/>
  <c r="G514" i="22"/>
  <c r="G515" i="22"/>
  <c r="D513" i="22"/>
  <c r="C513" i="22"/>
  <c r="B513" i="22"/>
  <c r="K512" i="22" a="1"/>
  <c r="D512" i="22"/>
  <c r="C512" i="22"/>
  <c r="B512" i="22"/>
  <c r="D508" i="22"/>
  <c r="C508" i="22"/>
  <c r="B508" i="22"/>
  <c r="D507" i="22"/>
  <c r="C507" i="22"/>
  <c r="B507" i="22"/>
  <c r="D506" i="22"/>
  <c r="C506" i="22"/>
  <c r="B506" i="22"/>
  <c r="D505" i="22"/>
  <c r="C505" i="22"/>
  <c r="D504" i="22"/>
  <c r="C504" i="22"/>
  <c r="B504" i="22"/>
  <c r="D503" i="22"/>
  <c r="C503" i="22"/>
  <c r="B503" i="22"/>
  <c r="D502" i="22"/>
  <c r="C502" i="22"/>
  <c r="B502" i="22"/>
  <c r="D501" i="22"/>
  <c r="C501" i="22"/>
  <c r="B501" i="22"/>
  <c r="D500" i="22"/>
  <c r="C500" i="22"/>
  <c r="B500" i="22"/>
  <c r="D499" i="22"/>
  <c r="C499" i="22"/>
  <c r="B499" i="22"/>
  <c r="D498" i="22"/>
  <c r="C498" i="22"/>
  <c r="B498" i="22"/>
  <c r="D497" i="22"/>
  <c r="C497" i="22"/>
  <c r="B497" i="22"/>
  <c r="D496" i="22"/>
  <c r="C496" i="22"/>
  <c r="B496" i="22"/>
  <c r="D495" i="22"/>
  <c r="C495" i="22"/>
  <c r="B495" i="22"/>
  <c r="D494" i="22"/>
  <c r="C494" i="22"/>
  <c r="B494" i="22"/>
  <c r="D493" i="22"/>
  <c r="C493" i="22"/>
  <c r="B493" i="22"/>
  <c r="D492" i="22"/>
  <c r="C492" i="22"/>
  <c r="B492" i="22"/>
  <c r="D491" i="22"/>
  <c r="C491" i="22"/>
  <c r="B491" i="22"/>
  <c r="D490" i="22"/>
  <c r="C490" i="22"/>
  <c r="B490" i="22"/>
  <c r="D489" i="22"/>
  <c r="C489" i="22"/>
  <c r="B489" i="22"/>
  <c r="D488" i="22"/>
  <c r="C488" i="22"/>
  <c r="B488" i="22"/>
  <c r="D487" i="22"/>
  <c r="C487" i="22"/>
  <c r="B487" i="22"/>
  <c r="D486" i="22"/>
  <c r="C486" i="22"/>
  <c r="B486" i="22"/>
  <c r="D485" i="22"/>
  <c r="C485" i="22"/>
  <c r="B485" i="22"/>
  <c r="D484" i="22"/>
  <c r="C484" i="22"/>
  <c r="B484" i="22"/>
  <c r="D483" i="22"/>
  <c r="C483" i="22"/>
  <c r="B483" i="22"/>
  <c r="D482" i="22"/>
  <c r="C482" i="22"/>
  <c r="B482" i="22"/>
  <c r="D481" i="22"/>
  <c r="C481" i="22"/>
  <c r="B481" i="22"/>
  <c r="D480" i="22"/>
  <c r="C480" i="22"/>
  <c r="B480" i="22"/>
  <c r="D479" i="22"/>
  <c r="C479" i="22"/>
  <c r="B479" i="22"/>
  <c r="D478" i="22"/>
  <c r="C478" i="22"/>
  <c r="B478" i="22"/>
  <c r="D477" i="22"/>
  <c r="C477" i="22"/>
  <c r="B477" i="22"/>
  <c r="D476" i="22"/>
  <c r="C476" i="22"/>
  <c r="B476" i="22"/>
  <c r="D475" i="22"/>
  <c r="C475" i="22"/>
  <c r="B475" i="22"/>
  <c r="D474" i="22"/>
  <c r="C474" i="22"/>
  <c r="B474" i="22"/>
  <c r="D473" i="22"/>
  <c r="C473" i="22"/>
  <c r="B473" i="22"/>
  <c r="D472" i="22"/>
  <c r="C472" i="22"/>
  <c r="B472" i="22"/>
  <c r="D471" i="22"/>
  <c r="C471" i="22"/>
  <c r="B471" i="22"/>
  <c r="D470" i="22"/>
  <c r="C470" i="22"/>
  <c r="B470" i="22"/>
  <c r="D469" i="22"/>
  <c r="C469" i="22"/>
  <c r="B469" i="22"/>
  <c r="D468" i="22"/>
  <c r="C468" i="22"/>
  <c r="B468" i="22"/>
  <c r="D467" i="22"/>
  <c r="C467" i="22"/>
  <c r="D466" i="22"/>
  <c r="C466" i="22"/>
  <c r="B466" i="22"/>
  <c r="D465" i="22"/>
  <c r="C465" i="22"/>
  <c r="B465" i="22"/>
  <c r="D464" i="22"/>
  <c r="C464" i="22"/>
  <c r="B464" i="22"/>
  <c r="D463" i="22"/>
  <c r="C463" i="22"/>
  <c r="B463" i="22"/>
  <c r="D462" i="22"/>
  <c r="C462" i="22"/>
  <c r="B462" i="22"/>
  <c r="D461" i="22"/>
  <c r="C461" i="22"/>
  <c r="B461" i="22"/>
  <c r="D460" i="22"/>
  <c r="C460" i="22"/>
  <c r="B460" i="22"/>
  <c r="D459" i="22"/>
  <c r="C459" i="22"/>
  <c r="B459" i="22"/>
  <c r="D458" i="22"/>
  <c r="C458" i="22"/>
  <c r="B458" i="22"/>
  <c r="D457" i="22"/>
  <c r="C457" i="22"/>
  <c r="B457" i="22"/>
  <c r="D456" i="22"/>
  <c r="C456" i="22"/>
  <c r="B456" i="22"/>
  <c r="D455" i="22"/>
  <c r="C455" i="22"/>
  <c r="B455" i="22"/>
  <c r="D454" i="22"/>
  <c r="C454" i="22"/>
  <c r="B454" i="22"/>
  <c r="D453" i="22"/>
  <c r="C453" i="22"/>
  <c r="B453" i="22"/>
  <c r="D452" i="22"/>
  <c r="C452" i="22"/>
  <c r="B452" i="22"/>
  <c r="D451" i="22"/>
  <c r="C451" i="22"/>
  <c r="B451" i="22"/>
  <c r="D450" i="22"/>
  <c r="C450" i="22"/>
  <c r="B450" i="22"/>
  <c r="D449" i="22"/>
  <c r="C449" i="22"/>
  <c r="B449" i="22"/>
  <c r="D448" i="22"/>
  <c r="C448" i="22"/>
  <c r="B448" i="22"/>
  <c r="D447" i="22"/>
  <c r="C447" i="22"/>
  <c r="B447" i="22"/>
  <c r="D446" i="22"/>
  <c r="C446" i="22"/>
  <c r="B446" i="22"/>
  <c r="D445" i="22"/>
  <c r="C445" i="22"/>
  <c r="B445" i="22"/>
  <c r="D444" i="22"/>
  <c r="C444" i="22"/>
  <c r="B444" i="22"/>
  <c r="D443" i="22"/>
  <c r="C443" i="22"/>
  <c r="B443" i="22"/>
  <c r="G442" i="22"/>
  <c r="G443" i="22"/>
  <c r="G444" i="22"/>
  <c r="G445" i="22"/>
  <c r="G446" i="22"/>
  <c r="G447" i="22"/>
  <c r="G448" i="22"/>
  <c r="G449" i="22"/>
  <c r="G450" i="22"/>
  <c r="G452" i="22"/>
  <c r="G453" i="22"/>
  <c r="G454" i="22"/>
  <c r="G455" i="22"/>
  <c r="G456" i="22"/>
  <c r="G457" i="22"/>
  <c r="G458" i="22"/>
  <c r="G459" i="22"/>
  <c r="G460" i="22"/>
  <c r="G461" i="22"/>
  <c r="G462" i="22"/>
  <c r="G463" i="22"/>
  <c r="G464" i="22"/>
  <c r="G465" i="22"/>
  <c r="G466" i="22"/>
  <c r="G467" i="22"/>
  <c r="G468" i="22"/>
  <c r="G469" i="22"/>
  <c r="G470" i="22"/>
  <c r="G472" i="22"/>
  <c r="G473" i="22"/>
  <c r="G474" i="22"/>
  <c r="G475" i="22"/>
  <c r="G476" i="22"/>
  <c r="G477" i="22"/>
  <c r="G478" i="22"/>
  <c r="G479" i="22"/>
  <c r="G480" i="22"/>
  <c r="G481" i="22"/>
  <c r="G483" i="22"/>
  <c r="G484" i="22"/>
  <c r="G485" i="22"/>
  <c r="G486" i="22"/>
  <c r="G487" i="22"/>
  <c r="G488" i="22"/>
  <c r="G489" i="22"/>
  <c r="G490" i="22"/>
  <c r="G491" i="22"/>
  <c r="G492" i="22"/>
  <c r="G493" i="22"/>
  <c r="D442" i="22"/>
  <c r="C442" i="22"/>
  <c r="B442" i="22"/>
  <c r="K441" i="22" a="1"/>
  <c r="D441" i="22"/>
  <c r="C441" i="22"/>
  <c r="B441" i="22"/>
  <c r="D436" i="22"/>
  <c r="C436" i="22"/>
  <c r="B436" i="22"/>
  <c r="D435" i="22"/>
  <c r="C435" i="22"/>
  <c r="B435" i="22"/>
  <c r="D434" i="22"/>
  <c r="C434" i="22"/>
  <c r="B434" i="22"/>
  <c r="D433" i="22"/>
  <c r="C433" i="22"/>
  <c r="B433" i="22"/>
  <c r="D432" i="22"/>
  <c r="C432" i="22"/>
  <c r="B432" i="22"/>
  <c r="D431" i="22"/>
  <c r="C431" i="22"/>
  <c r="B431" i="22"/>
  <c r="D430" i="22"/>
  <c r="C430" i="22"/>
  <c r="B430" i="22"/>
  <c r="D429" i="22"/>
  <c r="C429" i="22"/>
  <c r="B429" i="22"/>
  <c r="D428" i="22"/>
  <c r="C428" i="22"/>
  <c r="B428" i="22"/>
  <c r="D427" i="22"/>
  <c r="C427" i="22"/>
  <c r="B427" i="22"/>
  <c r="D426" i="22"/>
  <c r="C426" i="22"/>
  <c r="B426" i="22"/>
  <c r="D425" i="22"/>
  <c r="C425" i="22"/>
  <c r="B425" i="22"/>
  <c r="D424" i="22"/>
  <c r="C424" i="22"/>
  <c r="B424" i="22"/>
  <c r="D423" i="22"/>
  <c r="C423" i="22"/>
  <c r="B423" i="22"/>
  <c r="D422" i="22"/>
  <c r="C422" i="22"/>
  <c r="B422" i="22"/>
  <c r="D421" i="22"/>
  <c r="C421" i="22"/>
  <c r="B421" i="22"/>
  <c r="D420" i="22"/>
  <c r="C420" i="22"/>
  <c r="B420" i="22"/>
  <c r="D419" i="22"/>
  <c r="C419" i="22"/>
  <c r="B419" i="22"/>
  <c r="D418" i="22"/>
  <c r="C418" i="22"/>
  <c r="B418" i="22"/>
  <c r="C417" i="22"/>
  <c r="B417" i="22"/>
  <c r="D416" i="22"/>
  <c r="C416" i="22"/>
  <c r="B416" i="22"/>
  <c r="D415" i="22"/>
  <c r="C415" i="22"/>
  <c r="B415" i="22"/>
  <c r="D414" i="22"/>
  <c r="C414" i="22"/>
  <c r="B414" i="22"/>
  <c r="D413" i="22"/>
  <c r="C413" i="22"/>
  <c r="B413" i="22"/>
  <c r="D412" i="22"/>
  <c r="C412" i="22"/>
  <c r="B412" i="22"/>
  <c r="D411" i="22"/>
  <c r="C411" i="22"/>
  <c r="B411" i="22"/>
  <c r="D410" i="22"/>
  <c r="C410" i="22"/>
  <c r="B410" i="22"/>
  <c r="D409" i="22"/>
  <c r="C409" i="22"/>
  <c r="B409" i="22"/>
  <c r="D408" i="22"/>
  <c r="C408" i="22"/>
  <c r="B408" i="22"/>
  <c r="D407" i="22"/>
  <c r="C407" i="22"/>
  <c r="B407" i="22"/>
  <c r="D406" i="22"/>
  <c r="C406" i="22"/>
  <c r="B406" i="22"/>
  <c r="D405" i="22"/>
  <c r="C405" i="22"/>
  <c r="B405" i="22"/>
  <c r="D404" i="22"/>
  <c r="C404" i="22"/>
  <c r="B404" i="22"/>
  <c r="D403" i="22"/>
  <c r="C403" i="22"/>
  <c r="B403" i="22"/>
  <c r="D402" i="22"/>
  <c r="C402" i="22"/>
  <c r="B402" i="22"/>
  <c r="D401" i="22"/>
  <c r="C401" i="22"/>
  <c r="B401" i="22"/>
  <c r="D400" i="22"/>
  <c r="C400" i="22"/>
  <c r="B400" i="22"/>
  <c r="D399" i="22"/>
  <c r="C399" i="22"/>
  <c r="B399" i="22"/>
  <c r="D398" i="22"/>
  <c r="C398" i="22"/>
  <c r="B398" i="22"/>
  <c r="D397" i="22"/>
  <c r="C397" i="22"/>
  <c r="B397" i="22"/>
  <c r="G396" i="22"/>
  <c r="G397" i="22"/>
  <c r="G398" i="22"/>
  <c r="G399" i="22"/>
  <c r="G400" i="22"/>
  <c r="G401" i="22"/>
  <c r="G402" i="22"/>
  <c r="G403" i="22"/>
  <c r="G404" i="22"/>
  <c r="G405" i="22"/>
  <c r="G406" i="22"/>
  <c r="G407" i="22"/>
  <c r="G408" i="22"/>
  <c r="G409" i="22"/>
  <c r="G410" i="22"/>
  <c r="G411" i="22"/>
  <c r="G412" i="22"/>
  <c r="G413" i="22"/>
  <c r="G414" i="22"/>
  <c r="G415" i="22"/>
  <c r="G416" i="22"/>
  <c r="G417" i="22"/>
  <c r="G418" i="22"/>
  <c r="G419" i="22"/>
  <c r="G420" i="22"/>
  <c r="G421" i="22"/>
  <c r="G422" i="22"/>
  <c r="G423" i="22"/>
  <c r="G425" i="22"/>
  <c r="G426" i="22"/>
  <c r="G427" i="22"/>
  <c r="G428" i="22"/>
  <c r="G429" i="22"/>
  <c r="G430" i="22"/>
  <c r="G431" i="22"/>
  <c r="G432" i="22"/>
  <c r="G433" i="22"/>
  <c r="D396" i="22"/>
  <c r="C396" i="22"/>
  <c r="B396" i="22"/>
  <c r="K395" i="22" a="1"/>
  <c r="D395" i="22"/>
  <c r="C395" i="22"/>
  <c r="B395" i="22"/>
  <c r="D390" i="22"/>
  <c r="C390" i="22"/>
  <c r="B390" i="22"/>
  <c r="D389" i="22"/>
  <c r="C389" i="22"/>
  <c r="B389" i="22"/>
  <c r="D388" i="22"/>
  <c r="C388" i="22"/>
  <c r="B388" i="22"/>
  <c r="D387" i="22"/>
  <c r="C387" i="22"/>
  <c r="D386" i="22"/>
  <c r="C386" i="22"/>
  <c r="B386" i="22"/>
  <c r="D385" i="22"/>
  <c r="C385" i="22"/>
  <c r="B385" i="22"/>
  <c r="D384" i="22"/>
  <c r="C384" i="22"/>
  <c r="B384" i="22"/>
  <c r="D383" i="22"/>
  <c r="C383" i="22"/>
  <c r="B383" i="22"/>
  <c r="D382" i="22"/>
  <c r="C382" i="22"/>
  <c r="B382" i="22"/>
  <c r="D381" i="22"/>
  <c r="C381" i="22"/>
  <c r="B381" i="22"/>
  <c r="D380" i="22"/>
  <c r="C380" i="22"/>
  <c r="B380" i="22"/>
  <c r="D379" i="22"/>
  <c r="C379" i="22"/>
  <c r="B379" i="22"/>
  <c r="D378" i="22"/>
  <c r="C378" i="22"/>
  <c r="B378" i="22"/>
  <c r="D377" i="22"/>
  <c r="C377" i="22"/>
  <c r="B377" i="22"/>
  <c r="D376" i="22"/>
  <c r="C376" i="22"/>
  <c r="B376" i="22"/>
  <c r="D375" i="22"/>
  <c r="C375" i="22"/>
  <c r="B375" i="22"/>
  <c r="D374" i="22"/>
  <c r="C374" i="22"/>
  <c r="B374" i="22"/>
  <c r="D373" i="22"/>
  <c r="C373" i="22"/>
  <c r="B373" i="22"/>
  <c r="G372" i="22"/>
  <c r="G373" i="22"/>
  <c r="G374" i="22"/>
  <c r="G375" i="22"/>
  <c r="G376" i="22"/>
  <c r="G377" i="22"/>
  <c r="G378" i="22"/>
  <c r="G379" i="22"/>
  <c r="G380" i="22"/>
  <c r="G381" i="22"/>
  <c r="G382" i="22"/>
  <c r="G383" i="22"/>
  <c r="G384" i="22"/>
  <c r="G385" i="22"/>
  <c r="G386" i="22"/>
  <c r="G387" i="22"/>
  <c r="G389" i="22"/>
  <c r="G390" i="22"/>
  <c r="D372" i="22"/>
  <c r="C372" i="22"/>
  <c r="B372" i="22"/>
  <c r="K371" i="22" a="1"/>
  <c r="D371" i="22"/>
  <c r="C371" i="22"/>
  <c r="B371" i="22"/>
  <c r="D367" i="22"/>
  <c r="C367" i="22"/>
  <c r="B367" i="22"/>
  <c r="D366" i="22"/>
  <c r="C366" i="22"/>
  <c r="B366" i="22"/>
  <c r="D365" i="22"/>
  <c r="C365" i="22"/>
  <c r="B365" i="22"/>
  <c r="D364" i="22"/>
  <c r="C364" i="22"/>
  <c r="B364" i="22"/>
  <c r="D363" i="22"/>
  <c r="C363" i="22"/>
  <c r="B363" i="22"/>
  <c r="G362" i="22"/>
  <c r="G363" i="22"/>
  <c r="G364" i="22"/>
  <c r="G365" i="22"/>
  <c r="G366" i="22"/>
  <c r="D362" i="22"/>
  <c r="C362" i="22"/>
  <c r="B362" i="22"/>
  <c r="K361" i="22" a="1"/>
  <c r="D361" i="22"/>
  <c r="C361" i="22"/>
  <c r="B361" i="22"/>
  <c r="D356" i="22"/>
  <c r="C356" i="22"/>
  <c r="B356" i="22"/>
  <c r="D355" i="22"/>
  <c r="C355" i="22"/>
  <c r="D354" i="22"/>
  <c r="C354" i="22"/>
  <c r="B354" i="22"/>
  <c r="D353" i="22"/>
  <c r="C353" i="22"/>
  <c r="B353" i="22"/>
  <c r="D352" i="22"/>
  <c r="C352" i="22"/>
  <c r="B352" i="22"/>
  <c r="D351" i="22"/>
  <c r="C351" i="22"/>
  <c r="B351" i="22"/>
  <c r="D350" i="22"/>
  <c r="C350" i="22"/>
  <c r="B350" i="22"/>
  <c r="D349" i="22"/>
  <c r="C349" i="22"/>
  <c r="B349" i="22"/>
  <c r="D348" i="22"/>
  <c r="C348" i="22"/>
  <c r="B348" i="22"/>
  <c r="D347" i="22"/>
  <c r="C347" i="22"/>
  <c r="B347" i="22"/>
  <c r="D346" i="22"/>
  <c r="C346" i="22"/>
  <c r="B346" i="22"/>
  <c r="D345" i="22"/>
  <c r="C345" i="22"/>
  <c r="B345" i="22"/>
  <c r="D344" i="22"/>
  <c r="C344" i="22"/>
  <c r="B344" i="22"/>
  <c r="D343" i="22"/>
  <c r="C343" i="22"/>
  <c r="B343" i="22"/>
  <c r="D342" i="22"/>
  <c r="C342" i="22"/>
  <c r="B342" i="22"/>
  <c r="D341" i="22"/>
  <c r="C341" i="22"/>
  <c r="B341" i="22"/>
  <c r="D340" i="22"/>
  <c r="C340" i="22"/>
  <c r="B340" i="22"/>
  <c r="D339" i="22"/>
  <c r="C339" i="22"/>
  <c r="B339" i="22"/>
  <c r="G338" i="22"/>
  <c r="G339" i="22"/>
  <c r="G340" i="22"/>
  <c r="G341" i="22"/>
  <c r="G342" i="22"/>
  <c r="G343" i="22"/>
  <c r="G344" i="22"/>
  <c r="G345" i="22"/>
  <c r="G346" i="22"/>
  <c r="G347" i="22"/>
  <c r="G348" i="22"/>
  <c r="G349" i="22"/>
  <c r="G350" i="22"/>
  <c r="G351" i="22"/>
  <c r="G352" i="22"/>
  <c r="G353" i="22"/>
  <c r="G354" i="22"/>
  <c r="D338" i="22"/>
  <c r="C338" i="22"/>
  <c r="B338" i="22"/>
  <c r="K337" i="22" a="1"/>
  <c r="D337" i="22"/>
  <c r="C337" i="22"/>
  <c r="B337" i="22"/>
  <c r="D333" i="22"/>
  <c r="C333" i="22"/>
  <c r="B333" i="22"/>
  <c r="D332" i="22"/>
  <c r="C332" i="22"/>
  <c r="B332" i="22"/>
  <c r="D331" i="22"/>
  <c r="C331" i="22"/>
  <c r="B331" i="22"/>
  <c r="D330" i="22"/>
  <c r="C330" i="22"/>
  <c r="B330" i="22"/>
  <c r="D329" i="22"/>
  <c r="C329" i="22"/>
  <c r="B329" i="22"/>
  <c r="D328" i="22"/>
  <c r="C328" i="22"/>
  <c r="B328" i="22"/>
  <c r="D327" i="22"/>
  <c r="C327" i="22"/>
  <c r="B327" i="22"/>
  <c r="G326" i="22"/>
  <c r="G327" i="22"/>
  <c r="G328" i="22"/>
  <c r="G329" i="22"/>
  <c r="G330" i="22"/>
  <c r="G331" i="22"/>
  <c r="D326" i="22"/>
  <c r="C326" i="22"/>
  <c r="B326" i="22"/>
  <c r="K325" i="22" a="1"/>
  <c r="D325" i="22"/>
  <c r="C325" i="22"/>
  <c r="B325" i="22"/>
  <c r="D320" i="22"/>
  <c r="C320" i="22"/>
  <c r="B320" i="22"/>
  <c r="D319" i="22"/>
  <c r="C319" i="22"/>
  <c r="B319" i="22"/>
  <c r="D318" i="22"/>
  <c r="C318" i="22"/>
  <c r="B318" i="22"/>
  <c r="D317" i="22"/>
  <c r="C317" i="22"/>
  <c r="B317" i="22"/>
  <c r="D316" i="22"/>
  <c r="C316" i="22"/>
  <c r="B316" i="22"/>
  <c r="D315" i="22"/>
  <c r="C315" i="22"/>
  <c r="B315" i="22"/>
  <c r="D314" i="22"/>
  <c r="C314" i="22"/>
  <c r="B314" i="22"/>
  <c r="D313" i="22"/>
  <c r="C313" i="22"/>
  <c r="B313" i="22"/>
  <c r="D312" i="22"/>
  <c r="C312" i="22"/>
  <c r="B312" i="22"/>
  <c r="D311" i="22"/>
  <c r="C311" i="22"/>
  <c r="B311" i="22"/>
  <c r="D310" i="22"/>
  <c r="C310" i="22"/>
  <c r="B310" i="22"/>
  <c r="D309" i="22"/>
  <c r="C309" i="22"/>
  <c r="B309" i="22"/>
  <c r="D308" i="22"/>
  <c r="C308" i="22"/>
  <c r="B308" i="22"/>
  <c r="D307" i="22"/>
  <c r="C307" i="22"/>
  <c r="B307" i="22"/>
  <c r="D306" i="22"/>
  <c r="C306" i="22"/>
  <c r="B306" i="22"/>
  <c r="D305" i="22"/>
  <c r="C305" i="22"/>
  <c r="B305" i="22"/>
  <c r="D304" i="22"/>
  <c r="C304" i="22"/>
  <c r="B304" i="22"/>
  <c r="D303" i="22"/>
  <c r="C303" i="22"/>
  <c r="B303" i="22"/>
  <c r="D302" i="22"/>
  <c r="C302" i="22"/>
  <c r="B302" i="22"/>
  <c r="D301" i="22"/>
  <c r="C301" i="22"/>
  <c r="B301" i="22"/>
  <c r="D300" i="22"/>
  <c r="C300" i="22"/>
  <c r="B300" i="22"/>
  <c r="D299" i="22"/>
  <c r="C299" i="22"/>
  <c r="B299" i="22"/>
  <c r="D298" i="22"/>
  <c r="C298" i="22"/>
  <c r="B298" i="22"/>
  <c r="D297" i="22"/>
  <c r="C297" i="22"/>
  <c r="B297" i="22"/>
  <c r="D296" i="22"/>
  <c r="C296" i="22"/>
  <c r="B296" i="22"/>
  <c r="D295" i="22"/>
  <c r="C295" i="22"/>
  <c r="B295" i="22"/>
  <c r="D294" i="22"/>
  <c r="C294" i="22"/>
  <c r="B294" i="22"/>
  <c r="D293" i="22"/>
  <c r="C293" i="22"/>
  <c r="B293" i="22"/>
  <c r="D292" i="22"/>
  <c r="C292" i="22"/>
  <c r="B292" i="22"/>
  <c r="D291" i="22"/>
  <c r="C291" i="22"/>
  <c r="B291" i="22"/>
  <c r="D290" i="22"/>
  <c r="C290" i="22"/>
  <c r="B290" i="22"/>
  <c r="D289" i="22"/>
  <c r="C289" i="22"/>
  <c r="B289" i="22"/>
  <c r="D288" i="22"/>
  <c r="C288" i="22"/>
  <c r="B288" i="22"/>
  <c r="D287" i="22"/>
  <c r="C287" i="22"/>
  <c r="B287" i="22"/>
  <c r="D286" i="22"/>
  <c r="C286" i="22"/>
  <c r="B286" i="22"/>
  <c r="D285" i="22"/>
  <c r="C285" i="22"/>
  <c r="B285" i="22"/>
  <c r="D284" i="22"/>
  <c r="C284" i="22"/>
  <c r="B284" i="22"/>
  <c r="D283" i="22"/>
  <c r="C283" i="22"/>
  <c r="B283" i="22"/>
  <c r="D282" i="22"/>
  <c r="C282" i="22"/>
  <c r="B282" i="22"/>
  <c r="D281" i="22"/>
  <c r="C281" i="22"/>
  <c r="B281" i="22"/>
  <c r="D280" i="22"/>
  <c r="C280" i="22"/>
  <c r="B280" i="22"/>
  <c r="D279" i="22"/>
  <c r="C279" i="22"/>
  <c r="B279" i="22"/>
  <c r="D278" i="22"/>
  <c r="C278" i="22"/>
  <c r="B278" i="22"/>
  <c r="D277" i="22"/>
  <c r="C277" i="22"/>
  <c r="B277" i="22"/>
  <c r="D276" i="22"/>
  <c r="C276" i="22"/>
  <c r="B276" i="22"/>
  <c r="D275" i="22"/>
  <c r="C275" i="22"/>
  <c r="B275" i="22"/>
  <c r="D274" i="22"/>
  <c r="C274" i="22"/>
  <c r="B274" i="22"/>
  <c r="D273" i="22"/>
  <c r="C273" i="22"/>
  <c r="B273" i="22"/>
  <c r="D272" i="22"/>
  <c r="C272" i="22"/>
  <c r="B272" i="22"/>
  <c r="D271" i="22"/>
  <c r="C271" i="22"/>
  <c r="B271" i="22"/>
  <c r="D270" i="22"/>
  <c r="C270" i="22"/>
  <c r="B270" i="22"/>
  <c r="D269" i="22"/>
  <c r="C269" i="22"/>
  <c r="B269" i="22"/>
  <c r="D268" i="22"/>
  <c r="C268" i="22"/>
  <c r="B268" i="22"/>
  <c r="D267" i="22"/>
  <c r="C267" i="22"/>
  <c r="B267" i="22"/>
  <c r="D266" i="22"/>
  <c r="C266" i="22"/>
  <c r="B266" i="22"/>
  <c r="D265" i="22"/>
  <c r="C265" i="22"/>
  <c r="B265" i="22"/>
  <c r="D264" i="22"/>
  <c r="C264" i="22"/>
  <c r="B264" i="22"/>
  <c r="D263" i="22"/>
  <c r="C263" i="22"/>
  <c r="B263" i="22"/>
  <c r="D262" i="22"/>
  <c r="C262" i="22"/>
  <c r="B262" i="22"/>
  <c r="D261" i="22"/>
  <c r="C261" i="22"/>
  <c r="B261" i="22"/>
  <c r="G260" i="22"/>
  <c r="G261" i="22"/>
  <c r="G262" i="22"/>
  <c r="G263" i="22"/>
  <c r="G264" i="22"/>
  <c r="G265" i="22"/>
  <c r="G266" i="22"/>
  <c r="G267" i="22"/>
  <c r="G268" i="22"/>
  <c r="G269" i="22"/>
  <c r="G270" i="22"/>
  <c r="G271" i="22"/>
  <c r="G272" i="22"/>
  <c r="G273" i="22"/>
  <c r="G275" i="22"/>
  <c r="G276" i="22"/>
  <c r="G277" i="22"/>
  <c r="G278" i="22"/>
  <c r="G279" i="22"/>
  <c r="G280" i="22"/>
  <c r="G281" i="22"/>
  <c r="G282" i="22"/>
  <c r="G284" i="22"/>
  <c r="G285" i="22"/>
  <c r="G286" i="22"/>
  <c r="G287" i="22"/>
  <c r="G288" i="22"/>
  <c r="G289" i="22"/>
  <c r="G290" i="22"/>
  <c r="G291" i="22"/>
  <c r="G294" i="22"/>
  <c r="G295" i="22"/>
  <c r="G297" i="22"/>
  <c r="G298" i="22"/>
  <c r="G299" i="22"/>
  <c r="G300" i="22"/>
  <c r="G301" i="22"/>
  <c r="G302" i="22"/>
  <c r="G303" i="22"/>
  <c r="G304" i="22"/>
  <c r="G305" i="22"/>
  <c r="G306" i="22"/>
  <c r="G307" i="22"/>
  <c r="G308" i="22"/>
  <c r="G309" i="22"/>
  <c r="G310" i="22"/>
  <c r="G311" i="22"/>
  <c r="G312" i="22"/>
  <c r="G313" i="22"/>
  <c r="G314" i="22"/>
  <c r="G315" i="22"/>
  <c r="G316" i="22"/>
  <c r="G317" i="22"/>
  <c r="D260" i="22"/>
  <c r="C260" i="22"/>
  <c r="B260" i="22"/>
  <c r="K259" i="22" a="1"/>
  <c r="D259" i="22"/>
  <c r="C259" i="22"/>
  <c r="B259" i="22"/>
  <c r="D254" i="22"/>
  <c r="C254" i="22"/>
  <c r="B254" i="22"/>
  <c r="D253" i="22"/>
  <c r="C253" i="22"/>
  <c r="B253" i="22"/>
  <c r="D252" i="22"/>
  <c r="C252" i="22"/>
  <c r="B252" i="22"/>
  <c r="D251" i="22"/>
  <c r="C251" i="22"/>
  <c r="D250" i="22"/>
  <c r="C250" i="22"/>
  <c r="B250" i="22"/>
  <c r="D249" i="22"/>
  <c r="C249" i="22"/>
  <c r="B249" i="22"/>
  <c r="D248" i="22"/>
  <c r="C248" i="22"/>
  <c r="B248" i="22"/>
  <c r="D247" i="22"/>
  <c r="C247" i="22"/>
  <c r="B247" i="22"/>
  <c r="D246" i="22"/>
  <c r="C246" i="22"/>
  <c r="B246" i="22"/>
  <c r="D245" i="22"/>
  <c r="C245" i="22"/>
  <c r="B245" i="22"/>
  <c r="D244" i="22"/>
  <c r="C244" i="22"/>
  <c r="B244" i="22"/>
  <c r="D243" i="22"/>
  <c r="C243" i="22"/>
  <c r="B243" i="22"/>
  <c r="D242" i="22"/>
  <c r="C242" i="22"/>
  <c r="B242" i="22"/>
  <c r="D241" i="22"/>
  <c r="C241" i="22"/>
  <c r="B241" i="22"/>
  <c r="D240" i="22"/>
  <c r="C240" i="22"/>
  <c r="B240" i="22"/>
  <c r="D239" i="22"/>
  <c r="C239" i="22"/>
  <c r="B239" i="22"/>
  <c r="D238" i="22"/>
  <c r="C238" i="22"/>
  <c r="B238" i="22"/>
  <c r="D237" i="22"/>
  <c r="C237" i="22"/>
  <c r="B237" i="22"/>
  <c r="D236" i="22"/>
  <c r="C236" i="22"/>
  <c r="B236" i="22"/>
  <c r="D235" i="22"/>
  <c r="C235" i="22"/>
  <c r="B235" i="22"/>
  <c r="D234" i="22"/>
  <c r="C234" i="22"/>
  <c r="B234" i="22"/>
  <c r="D233" i="22"/>
  <c r="C233" i="22"/>
  <c r="B233" i="22"/>
  <c r="D232" i="22"/>
  <c r="C232" i="22"/>
  <c r="B232" i="22"/>
  <c r="D231" i="22"/>
  <c r="C231" i="22"/>
  <c r="B231" i="22"/>
  <c r="D230" i="22"/>
  <c r="C230" i="22"/>
  <c r="B230" i="22"/>
  <c r="D229" i="22"/>
  <c r="C229" i="22"/>
  <c r="B229" i="22"/>
  <c r="D228" i="22"/>
  <c r="C228" i="22"/>
  <c r="B228" i="22"/>
  <c r="D227" i="22"/>
  <c r="C227" i="22"/>
  <c r="B227" i="22"/>
  <c r="D226" i="22"/>
  <c r="C226" i="22"/>
  <c r="B226" i="22"/>
  <c r="D225" i="22"/>
  <c r="C225" i="22"/>
  <c r="B225" i="22"/>
  <c r="D224" i="22"/>
  <c r="C224" i="22"/>
  <c r="B224" i="22"/>
  <c r="D223" i="22"/>
  <c r="C223" i="22"/>
  <c r="B223" i="22"/>
  <c r="D222" i="22"/>
  <c r="C222" i="22"/>
  <c r="B222" i="22"/>
  <c r="D221" i="22"/>
  <c r="C221" i="22"/>
  <c r="B221" i="22"/>
  <c r="D220" i="22"/>
  <c r="C220" i="22"/>
  <c r="B220" i="22"/>
  <c r="D219" i="22"/>
  <c r="C219" i="22"/>
  <c r="B219" i="22"/>
  <c r="D218" i="22"/>
  <c r="C218" i="22"/>
  <c r="B218" i="22"/>
  <c r="D217" i="22"/>
  <c r="C217" i="22"/>
  <c r="B217" i="22"/>
  <c r="D216" i="22"/>
  <c r="C216" i="22"/>
  <c r="B216" i="22"/>
  <c r="D215" i="22"/>
  <c r="C215" i="22"/>
  <c r="B215" i="22"/>
  <c r="D214" i="22"/>
  <c r="C214" i="22"/>
  <c r="B214" i="22"/>
  <c r="D213" i="22"/>
  <c r="C213" i="22"/>
  <c r="B213" i="22"/>
  <c r="D212" i="22"/>
  <c r="C212" i="22"/>
  <c r="B212" i="22"/>
  <c r="D211" i="22"/>
  <c r="C211" i="22"/>
  <c r="B211" i="22"/>
  <c r="D210" i="22"/>
  <c r="C210" i="22"/>
  <c r="B210" i="22"/>
  <c r="D209" i="22"/>
  <c r="C209" i="22"/>
  <c r="B209" i="22"/>
  <c r="D208" i="22"/>
  <c r="C208" i="22"/>
  <c r="B208" i="22"/>
  <c r="D207" i="22"/>
  <c r="C207" i="22"/>
  <c r="B207" i="22"/>
  <c r="D206" i="22"/>
  <c r="C206" i="22"/>
  <c r="B206" i="22"/>
  <c r="D205" i="22"/>
  <c r="C205" i="22"/>
  <c r="B205" i="22"/>
  <c r="D204" i="22"/>
  <c r="C204" i="22"/>
  <c r="B204" i="22"/>
  <c r="D203" i="22"/>
  <c r="C203" i="22"/>
  <c r="B203" i="22"/>
  <c r="D202" i="22"/>
  <c r="C202" i="22"/>
  <c r="B202" i="22"/>
  <c r="D201" i="22"/>
  <c r="C201" i="22"/>
  <c r="B201" i="22"/>
  <c r="D200" i="22"/>
  <c r="C200" i="22"/>
  <c r="B200" i="22"/>
  <c r="D199" i="22"/>
  <c r="C199" i="22"/>
  <c r="B199" i="22"/>
  <c r="D198" i="22"/>
  <c r="C198" i="22"/>
  <c r="B198" i="22"/>
  <c r="D197" i="22"/>
  <c r="C197" i="22"/>
  <c r="B197" i="22"/>
  <c r="D196" i="22"/>
  <c r="C196" i="22"/>
  <c r="B196" i="22"/>
  <c r="D195" i="22"/>
  <c r="C195" i="22"/>
  <c r="B195" i="22"/>
  <c r="D194" i="22"/>
  <c r="C194" i="22"/>
  <c r="B194" i="22"/>
  <c r="D193" i="22"/>
  <c r="C193" i="22"/>
  <c r="B193" i="22"/>
  <c r="D192" i="22"/>
  <c r="C192" i="22"/>
  <c r="B192" i="22"/>
  <c r="D191" i="22"/>
  <c r="C191" i="22"/>
  <c r="B191" i="22"/>
  <c r="D190" i="22"/>
  <c r="C190" i="22"/>
  <c r="B190" i="22"/>
  <c r="D189" i="22"/>
  <c r="C189" i="22"/>
  <c r="B189" i="22"/>
  <c r="D188" i="22"/>
  <c r="C188" i="22"/>
  <c r="B188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G201" i="22"/>
  <c r="G202" i="22"/>
  <c r="G203" i="22"/>
  <c r="G205" i="22"/>
  <c r="G206" i="22"/>
  <c r="G207" i="22"/>
  <c r="G208" i="22"/>
  <c r="G209" i="22"/>
  <c r="G211" i="22"/>
  <c r="G212" i="22"/>
  <c r="G213" i="22"/>
  <c r="G214" i="22"/>
  <c r="G215" i="22"/>
  <c r="G216" i="22"/>
  <c r="G217" i="22"/>
  <c r="G218" i="22"/>
  <c r="G219" i="22"/>
  <c r="G220" i="22"/>
  <c r="G221" i="22"/>
  <c r="G222" i="22"/>
  <c r="G223" i="22"/>
  <c r="G224" i="22"/>
  <c r="G225" i="22"/>
  <c r="G226" i="22"/>
  <c r="G227" i="22"/>
  <c r="G228" i="22"/>
  <c r="G229" i="22"/>
  <c r="G230" i="22"/>
  <c r="G231" i="22"/>
  <c r="G232" i="22"/>
  <c r="G233" i="22"/>
  <c r="G234" i="22"/>
  <c r="G235" i="22"/>
  <c r="G236" i="22"/>
  <c r="G237" i="22"/>
  <c r="G238" i="22"/>
  <c r="G239" i="22"/>
  <c r="G240" i="22"/>
  <c r="G241" i="22"/>
  <c r="G242" i="22"/>
  <c r="G243" i="22"/>
  <c r="G244" i="22"/>
  <c r="G245" i="22"/>
  <c r="G246" i="22"/>
  <c r="D187" i="22"/>
  <c r="C187" i="22"/>
  <c r="B187" i="22"/>
  <c r="K186" i="22" a="1"/>
  <c r="D186" i="22"/>
  <c r="C186" i="22"/>
  <c r="B186" i="22"/>
  <c r="D182" i="22"/>
  <c r="C182" i="22"/>
  <c r="B182" i="22"/>
  <c r="D181" i="22"/>
  <c r="C181" i="22"/>
  <c r="B181" i="22"/>
  <c r="D180" i="22"/>
  <c r="C180" i="22"/>
  <c r="B180" i="22"/>
  <c r="D179" i="22"/>
  <c r="C179" i="22"/>
  <c r="B179" i="22"/>
  <c r="D178" i="22"/>
  <c r="C178" i="22"/>
  <c r="B178" i="22"/>
  <c r="D177" i="22"/>
  <c r="C177" i="22"/>
  <c r="B177" i="22"/>
  <c r="D176" i="22"/>
  <c r="C176" i="22"/>
  <c r="B176" i="22"/>
  <c r="D175" i="22"/>
  <c r="C175" i="22"/>
  <c r="B175" i="22"/>
  <c r="D174" i="22"/>
  <c r="C174" i="22"/>
  <c r="B174" i="22"/>
  <c r="D173" i="22"/>
  <c r="C173" i="22"/>
  <c r="B173" i="22"/>
  <c r="D172" i="22"/>
  <c r="C172" i="22"/>
  <c r="B172" i="22"/>
  <c r="D171" i="22"/>
  <c r="C171" i="22"/>
  <c r="B171" i="22"/>
  <c r="D170" i="22"/>
  <c r="C170" i="22"/>
  <c r="B170" i="22"/>
  <c r="D169" i="22"/>
  <c r="C169" i="22"/>
  <c r="B169" i="22"/>
  <c r="D168" i="22"/>
  <c r="C168" i="22"/>
  <c r="B168" i="22"/>
  <c r="D167" i="22"/>
  <c r="C167" i="22"/>
  <c r="B167" i="22"/>
  <c r="D166" i="22"/>
  <c r="C166" i="22"/>
  <c r="B166" i="22"/>
  <c r="D165" i="22"/>
  <c r="C165" i="22"/>
  <c r="B165" i="22"/>
  <c r="D164" i="22"/>
  <c r="C164" i="22"/>
  <c r="B164" i="22"/>
  <c r="D163" i="22"/>
  <c r="C163" i="22"/>
  <c r="B163" i="22"/>
  <c r="D162" i="22"/>
  <c r="C162" i="22"/>
  <c r="B162" i="22"/>
  <c r="D161" i="22"/>
  <c r="C161" i="22"/>
  <c r="B161" i="22"/>
  <c r="D160" i="22"/>
  <c r="C160" i="22"/>
  <c r="B160" i="22"/>
  <c r="D159" i="22"/>
  <c r="C159" i="22"/>
  <c r="B159" i="22"/>
  <c r="D158" i="22"/>
  <c r="C158" i="22"/>
  <c r="B158" i="22"/>
  <c r="D157" i="22"/>
  <c r="C157" i="22"/>
  <c r="B157" i="22"/>
  <c r="D156" i="22"/>
  <c r="C156" i="22"/>
  <c r="B156" i="22"/>
  <c r="D155" i="22"/>
  <c r="C155" i="22"/>
  <c r="B155" i="22"/>
  <c r="D154" i="22"/>
  <c r="C154" i="22"/>
  <c r="B154" i="22"/>
  <c r="D153" i="22"/>
  <c r="C153" i="22"/>
  <c r="B153" i="22"/>
  <c r="D152" i="22"/>
  <c r="C152" i="22"/>
  <c r="B152" i="22"/>
  <c r="D151" i="22"/>
  <c r="C151" i="22"/>
  <c r="B151" i="22"/>
  <c r="D150" i="22"/>
  <c r="C150" i="22"/>
  <c r="B150" i="22"/>
  <c r="D149" i="22"/>
  <c r="C149" i="22"/>
  <c r="B149" i="22"/>
  <c r="D148" i="22"/>
  <c r="C148" i="22"/>
  <c r="B148" i="22"/>
  <c r="D147" i="22"/>
  <c r="C147" i="22"/>
  <c r="B147" i="22"/>
  <c r="D146" i="22"/>
  <c r="C146" i="22"/>
  <c r="B146" i="22"/>
  <c r="D145" i="22"/>
  <c r="C145" i="22"/>
  <c r="B145" i="22"/>
  <c r="D144" i="22"/>
  <c r="C144" i="22"/>
  <c r="B144" i="22"/>
  <c r="D143" i="22"/>
  <c r="C143" i="22"/>
  <c r="B143" i="22"/>
  <c r="D142" i="22"/>
  <c r="C142" i="22"/>
  <c r="B142" i="22"/>
  <c r="D141" i="22"/>
  <c r="C141" i="22"/>
  <c r="B141" i="22"/>
  <c r="D140" i="22"/>
  <c r="C140" i="22"/>
  <c r="B140" i="22"/>
  <c r="D139" i="22"/>
  <c r="C139" i="22"/>
  <c r="B139" i="22"/>
  <c r="D138" i="22"/>
  <c r="C138" i="22"/>
  <c r="B138" i="22"/>
  <c r="D137" i="22"/>
  <c r="C137" i="22"/>
  <c r="B137" i="22"/>
  <c r="D136" i="22"/>
  <c r="C136" i="22"/>
  <c r="B136" i="22"/>
  <c r="D135" i="22"/>
  <c r="C135" i="22"/>
  <c r="B135" i="22"/>
  <c r="D134" i="22"/>
  <c r="C134" i="22"/>
  <c r="B134" i="22"/>
  <c r="D133" i="22"/>
  <c r="C133" i="22"/>
  <c r="B133" i="22"/>
  <c r="D132" i="22"/>
  <c r="C132" i="22"/>
  <c r="B132" i="22"/>
  <c r="D131" i="22"/>
  <c r="C131" i="22"/>
  <c r="B131" i="22"/>
  <c r="D130" i="22"/>
  <c r="C130" i="22"/>
  <c r="B130" i="22"/>
  <c r="D129" i="22"/>
  <c r="C129" i="22"/>
  <c r="B129" i="22"/>
  <c r="D128" i="22"/>
  <c r="C128" i="22"/>
  <c r="B128" i="22"/>
  <c r="D127" i="22"/>
  <c r="C127" i="22"/>
  <c r="B127" i="22"/>
  <c r="D126" i="22"/>
  <c r="C126" i="22"/>
  <c r="B126" i="22"/>
  <c r="D125" i="22"/>
  <c r="C125" i="22"/>
  <c r="B125" i="22"/>
  <c r="D124" i="22"/>
  <c r="C124" i="22"/>
  <c r="B124" i="22"/>
  <c r="D123" i="22"/>
  <c r="C123" i="22"/>
  <c r="B123" i="22"/>
  <c r="D122" i="22"/>
  <c r="C122" i="22"/>
  <c r="B122" i="22"/>
  <c r="D121" i="22"/>
  <c r="C121" i="22"/>
  <c r="B121" i="22"/>
  <c r="D120" i="22"/>
  <c r="C120" i="22"/>
  <c r="B120" i="22"/>
  <c r="D119" i="22"/>
  <c r="C119" i="22"/>
  <c r="B119" i="22"/>
  <c r="D118" i="22"/>
  <c r="C118" i="22"/>
  <c r="B118" i="22"/>
  <c r="D117" i="22"/>
  <c r="C117" i="22"/>
  <c r="B117" i="22"/>
  <c r="D116" i="22"/>
  <c r="C116" i="22"/>
  <c r="B116" i="22"/>
  <c r="D115" i="22"/>
  <c r="C115" i="22"/>
  <c r="B115" i="22"/>
  <c r="D114" i="22"/>
  <c r="C114" i="22"/>
  <c r="B114" i="22"/>
  <c r="D113" i="22"/>
  <c r="C113" i="22"/>
  <c r="B113" i="22"/>
  <c r="D112" i="22"/>
  <c r="C112" i="22"/>
  <c r="B112" i="22"/>
  <c r="D111" i="22"/>
  <c r="C111" i="22"/>
  <c r="B111" i="22"/>
  <c r="D110" i="22"/>
  <c r="C110" i="22"/>
  <c r="B110" i="22"/>
  <c r="D109" i="22"/>
  <c r="C109" i="22"/>
  <c r="B109" i="22"/>
  <c r="D108" i="22"/>
  <c r="C108" i="22"/>
  <c r="B108" i="22"/>
  <c r="D107" i="22"/>
  <c r="C107" i="22"/>
  <c r="B107" i="22"/>
  <c r="D106" i="22"/>
  <c r="C106" i="22"/>
  <c r="B106" i="22"/>
  <c r="D105" i="22"/>
  <c r="C105" i="22"/>
  <c r="B105" i="22"/>
  <c r="D104" i="22"/>
  <c r="C104" i="22"/>
  <c r="B104" i="22"/>
  <c r="D103" i="22"/>
  <c r="C103" i="22"/>
  <c r="B103" i="22"/>
  <c r="D102" i="22"/>
  <c r="C102" i="22"/>
  <c r="B102" i="22"/>
  <c r="D101" i="22"/>
  <c r="C101" i="22"/>
  <c r="B101" i="22"/>
  <c r="D100" i="22"/>
  <c r="C100" i="22"/>
  <c r="B100" i="22"/>
  <c r="D99" i="22"/>
  <c r="C99" i="22"/>
  <c r="B99" i="22"/>
  <c r="D98" i="22"/>
  <c r="C98" i="22"/>
  <c r="B98" i="22"/>
  <c r="D97" i="22"/>
  <c r="C97" i="22"/>
  <c r="B97" i="22"/>
  <c r="D96" i="22"/>
  <c r="C96" i="22"/>
  <c r="B96" i="22"/>
  <c r="D95" i="22"/>
  <c r="C95" i="22"/>
  <c r="B95" i="22"/>
  <c r="D94" i="22"/>
  <c r="C94" i="22"/>
  <c r="B94" i="22"/>
  <c r="D93" i="22"/>
  <c r="C93" i="22"/>
  <c r="B93" i="22"/>
  <c r="D92" i="22"/>
  <c r="C92" i="22"/>
  <c r="B92" i="22"/>
  <c r="D91" i="22"/>
  <c r="C91" i="22"/>
  <c r="B91" i="22"/>
  <c r="D90" i="22"/>
  <c r="C90" i="22"/>
  <c r="B90" i="22"/>
  <c r="D89" i="22"/>
  <c r="C89" i="22"/>
  <c r="B89" i="22"/>
  <c r="D88" i="22"/>
  <c r="C88" i="22"/>
  <c r="B88" i="22"/>
  <c r="G87" i="22"/>
  <c r="G88" i="22"/>
  <c r="G89" i="22"/>
  <c r="G91" i="22"/>
  <c r="G92" i="22"/>
  <c r="G93" i="22"/>
  <c r="G94" i="22"/>
  <c r="G95" i="22"/>
  <c r="G96" i="22"/>
  <c r="G97" i="22"/>
  <c r="G98" i="22"/>
  <c r="G99" i="22"/>
  <c r="G100" i="22"/>
  <c r="G101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32" i="22"/>
  <c r="G133" i="22"/>
  <c r="G135" i="22"/>
  <c r="G136" i="22"/>
  <c r="G137" i="22"/>
  <c r="G138" i="22"/>
  <c r="G139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D87" i="22"/>
  <c r="C87" i="22"/>
  <c r="B87" i="22"/>
  <c r="K86" i="22" a="1"/>
  <c r="D86" i="22"/>
  <c r="C86" i="22"/>
  <c r="B86" i="22"/>
  <c r="C84" i="22"/>
  <c r="C184" i="22"/>
  <c r="C257" i="22"/>
  <c r="C323" i="22"/>
  <c r="C335" i="22"/>
  <c r="C359" i="22"/>
  <c r="C369" i="22"/>
  <c r="C393" i="22"/>
  <c r="C439" i="22"/>
  <c r="C510" i="22"/>
  <c r="C519" i="22"/>
  <c r="D82" i="22"/>
  <c r="C82" i="22"/>
  <c r="B82" i="22"/>
  <c r="D81" i="22"/>
  <c r="C81" i="22"/>
  <c r="B81" i="22"/>
  <c r="D80" i="22"/>
  <c r="C80" i="22"/>
  <c r="B80" i="22"/>
  <c r="D79" i="22"/>
  <c r="C79" i="22"/>
  <c r="B79" i="22"/>
  <c r="D78" i="22"/>
  <c r="C78" i="22"/>
  <c r="B78" i="22"/>
  <c r="D77" i="22"/>
  <c r="C77" i="22"/>
  <c r="B77" i="22"/>
  <c r="D76" i="22"/>
  <c r="C76" i="22"/>
  <c r="B76" i="22"/>
  <c r="D75" i="22"/>
  <c r="C75" i="22"/>
  <c r="B75" i="22"/>
  <c r="D74" i="22"/>
  <c r="C74" i="22"/>
  <c r="B74" i="22"/>
  <c r="D73" i="22"/>
  <c r="C73" i="22"/>
  <c r="B73" i="22"/>
  <c r="D72" i="22"/>
  <c r="C72" i="22"/>
  <c r="B72" i="22"/>
  <c r="D71" i="22"/>
  <c r="C71" i="22"/>
  <c r="B71" i="22"/>
  <c r="D70" i="22"/>
  <c r="C70" i="22"/>
  <c r="B70" i="22"/>
  <c r="D69" i="22"/>
  <c r="C69" i="22"/>
  <c r="B69" i="22"/>
  <c r="D68" i="22"/>
  <c r="C68" i="22"/>
  <c r="B68" i="22"/>
  <c r="D67" i="22"/>
  <c r="C67" i="22"/>
  <c r="B67" i="22"/>
  <c r="D66" i="22"/>
  <c r="C66" i="22"/>
  <c r="B66" i="22"/>
  <c r="D65" i="22"/>
  <c r="C65" i="22"/>
  <c r="B65" i="22"/>
  <c r="D64" i="22"/>
  <c r="C64" i="22"/>
  <c r="B64" i="22"/>
  <c r="D63" i="22"/>
  <c r="C63" i="22"/>
  <c r="B63" i="22"/>
  <c r="D62" i="22"/>
  <c r="C62" i="22"/>
  <c r="B62" i="22"/>
  <c r="D61" i="22"/>
  <c r="C61" i="22"/>
  <c r="B61" i="22"/>
  <c r="D60" i="22"/>
  <c r="C60" i="22"/>
  <c r="B60" i="22"/>
  <c r="D59" i="22"/>
  <c r="C59" i="22"/>
  <c r="B59" i="22"/>
  <c r="D58" i="22"/>
  <c r="C58" i="22"/>
  <c r="B58" i="22"/>
  <c r="D57" i="22"/>
  <c r="C57" i="22"/>
  <c r="B57" i="22"/>
  <c r="D56" i="22"/>
  <c r="C56" i="22"/>
  <c r="B56" i="22"/>
  <c r="D55" i="22"/>
  <c r="C55" i="22"/>
  <c r="B55" i="22"/>
  <c r="D54" i="22"/>
  <c r="C54" i="22"/>
  <c r="B54" i="22"/>
  <c r="D53" i="22"/>
  <c r="C53" i="22"/>
  <c r="B53" i="22"/>
  <c r="D52" i="22"/>
  <c r="C52" i="22"/>
  <c r="B52" i="22"/>
  <c r="D51" i="22"/>
  <c r="C51" i="22"/>
  <c r="B51" i="22"/>
  <c r="D50" i="22"/>
  <c r="C50" i="22"/>
  <c r="B50" i="22"/>
  <c r="D49" i="22"/>
  <c r="C49" i="22"/>
  <c r="B49" i="22"/>
  <c r="D48" i="22"/>
  <c r="C48" i="22"/>
  <c r="B48" i="22"/>
  <c r="D47" i="22"/>
  <c r="C47" i="22"/>
  <c r="B47" i="22"/>
  <c r="D46" i="22"/>
  <c r="C46" i="22"/>
  <c r="B46" i="22"/>
  <c r="D45" i="22"/>
  <c r="C45" i="22"/>
  <c r="B45" i="22"/>
  <c r="D44" i="22"/>
  <c r="C44" i="22"/>
  <c r="B44" i="22"/>
  <c r="D43" i="22"/>
  <c r="C43" i="22"/>
  <c r="B43" i="22"/>
  <c r="D42" i="22"/>
  <c r="C42" i="22"/>
  <c r="B42" i="22"/>
  <c r="D41" i="22"/>
  <c r="C41" i="22"/>
  <c r="B41" i="22"/>
  <c r="D40" i="22"/>
  <c r="C40" i="22"/>
  <c r="B40" i="22"/>
  <c r="D39" i="22"/>
  <c r="C39" i="22"/>
  <c r="B39" i="22"/>
  <c r="D38" i="22"/>
  <c r="C38" i="22"/>
  <c r="B38" i="22"/>
  <c r="D37" i="22"/>
  <c r="C37" i="22"/>
  <c r="B37" i="22"/>
  <c r="D36" i="22"/>
  <c r="C36" i="22"/>
  <c r="B36" i="22"/>
  <c r="D35" i="22"/>
  <c r="C35" i="22"/>
  <c r="B35" i="22"/>
  <c r="D34" i="22"/>
  <c r="C34" i="22"/>
  <c r="B34" i="22"/>
  <c r="D33" i="22"/>
  <c r="C33" i="22"/>
  <c r="B33" i="22"/>
  <c r="D32" i="22"/>
  <c r="C32" i="22"/>
  <c r="B32" i="22"/>
  <c r="D31" i="22"/>
  <c r="C31" i="22"/>
  <c r="B31" i="22"/>
  <c r="D30" i="22"/>
  <c r="C30" i="22"/>
  <c r="B30" i="22"/>
  <c r="D29" i="22"/>
  <c r="C29" i="22"/>
  <c r="B29" i="22"/>
  <c r="D28" i="22"/>
  <c r="C28" i="22"/>
  <c r="B28" i="22"/>
  <c r="D27" i="22"/>
  <c r="C27" i="22"/>
  <c r="B27" i="22"/>
  <c r="D26" i="22"/>
  <c r="C26" i="22"/>
  <c r="B26" i="22"/>
  <c r="D25" i="22"/>
  <c r="C25" i="22"/>
  <c r="B25" i="22"/>
  <c r="D24" i="22"/>
  <c r="C24" i="22"/>
  <c r="B24" i="22"/>
  <c r="D23" i="22"/>
  <c r="C23" i="22"/>
  <c r="B23" i="22"/>
  <c r="D22" i="22"/>
  <c r="C22" i="22"/>
  <c r="B22" i="22"/>
  <c r="D21" i="22"/>
  <c r="C21" i="22"/>
  <c r="B21" i="22"/>
  <c r="D20" i="22"/>
  <c r="C20" i="22"/>
  <c r="B20" i="22"/>
  <c r="D19" i="22"/>
  <c r="C19" i="22"/>
  <c r="B19" i="22"/>
  <c r="D18" i="22"/>
  <c r="C18" i="22"/>
  <c r="B18" i="22"/>
  <c r="D17" i="22"/>
  <c r="C17" i="22"/>
  <c r="B17" i="22"/>
  <c r="D16" i="22"/>
  <c r="C16" i="22"/>
  <c r="B16" i="22"/>
  <c r="D15" i="22"/>
  <c r="C15" i="22"/>
  <c r="D14" i="22"/>
  <c r="C14" i="22"/>
  <c r="B14" i="22"/>
  <c r="D13" i="22"/>
  <c r="C13" i="22"/>
  <c r="B13" i="22"/>
  <c r="D12" i="22"/>
  <c r="C12" i="22"/>
  <c r="B12" i="22"/>
  <c r="D11" i="22"/>
  <c r="C11" i="22"/>
  <c r="B11" i="22"/>
  <c r="D10" i="22"/>
  <c r="C10" i="22"/>
  <c r="B10" i="22"/>
  <c r="D9" i="22"/>
  <c r="C9" i="22"/>
  <c r="B9" i="22"/>
  <c r="D8" i="22"/>
  <c r="C8" i="22"/>
  <c r="B8" i="22"/>
  <c r="D7" i="22"/>
  <c r="C7" i="22"/>
  <c r="B7" i="22"/>
  <c r="D6" i="22"/>
  <c r="C6" i="22"/>
  <c r="B6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1" i="22"/>
  <c r="G32" i="22"/>
  <c r="G33" i="22"/>
  <c r="G34" i="22"/>
  <c r="G35" i="22"/>
  <c r="G36" i="22"/>
  <c r="G37" i="22"/>
  <c r="G38" i="22"/>
  <c r="G39" i="22"/>
  <c r="G41" i="22"/>
  <c r="G42" i="22"/>
  <c r="G43" i="22"/>
  <c r="G44" i="22"/>
  <c r="G45" i="22"/>
  <c r="G46" i="22"/>
  <c r="G47" i="22"/>
  <c r="G48" i="22"/>
  <c r="G49" i="22"/>
  <c r="G50" i="22"/>
  <c r="G52" i="22"/>
  <c r="G53" i="22"/>
  <c r="G54" i="22"/>
  <c r="G55" i="22"/>
  <c r="G56" i="22"/>
  <c r="G57" i="22"/>
  <c r="G58" i="22"/>
  <c r="G59" i="22"/>
  <c r="G60" i="22"/>
  <c r="G61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D5" i="22"/>
  <c r="C5" i="22"/>
  <c r="B5" i="22"/>
  <c r="K4" i="22" a="1"/>
  <c r="D4" i="22"/>
  <c r="C4" i="22"/>
  <c r="B4" i="22"/>
  <c r="J483" i="21"/>
  <c r="J472" i="21"/>
  <c r="J452" i="21"/>
  <c r="J425" i="21"/>
  <c r="J389" i="21"/>
  <c r="J297" i="21"/>
  <c r="J294" i="21"/>
  <c r="J284" i="21"/>
  <c r="J275" i="21"/>
  <c r="J211" i="21"/>
  <c r="J205" i="21"/>
  <c r="J132" i="21"/>
  <c r="J91" i="21"/>
  <c r="J63" i="21"/>
  <c r="J52" i="21"/>
  <c r="J41" i="21"/>
  <c r="J31" i="21"/>
  <c r="O531" i="21" a="1"/>
  <c r="O531" i="21"/>
  <c r="K531" i="21" a="1"/>
  <c r="K531" i="21"/>
  <c r="B196" i="21"/>
  <c r="J666" i="21"/>
  <c r="J670" i="21"/>
  <c r="J674" i="21"/>
  <c r="J678" i="21"/>
  <c r="J682" i="21"/>
  <c r="J686" i="21"/>
  <c r="J690" i="21"/>
  <c r="J535" i="21"/>
  <c r="J539" i="21"/>
  <c r="J543" i="21"/>
  <c r="J547" i="21"/>
  <c r="J551" i="21"/>
  <c r="J555" i="21"/>
  <c r="J559" i="21"/>
  <c r="J563" i="21"/>
  <c r="J567" i="21"/>
  <c r="J571" i="21"/>
  <c r="J575" i="21"/>
  <c r="J579" i="21"/>
  <c r="J583" i="21"/>
  <c r="J587" i="21"/>
  <c r="J591" i="21"/>
  <c r="J595" i="21"/>
  <c r="J599" i="21"/>
  <c r="J603" i="21"/>
  <c r="J607" i="21"/>
  <c r="J611" i="21"/>
  <c r="J615" i="21"/>
  <c r="J619" i="21"/>
  <c r="J623" i="21"/>
  <c r="J627" i="21"/>
  <c r="J631" i="21"/>
  <c r="J635" i="21"/>
  <c r="J639" i="21"/>
  <c r="J643" i="21"/>
  <c r="J647" i="21"/>
  <c r="J651" i="21"/>
  <c r="J655" i="21"/>
  <c r="J522" i="21"/>
  <c r="J523" i="21"/>
  <c r="J524" i="21"/>
  <c r="J525" i="21"/>
  <c r="J513" i="21"/>
  <c r="J514" i="21"/>
  <c r="J515" i="21"/>
  <c r="J442" i="21"/>
  <c r="J443" i="21"/>
  <c r="J444" i="21"/>
  <c r="J445" i="21"/>
  <c r="J446" i="21"/>
  <c r="J447" i="21"/>
  <c r="J448" i="21"/>
  <c r="J449" i="21"/>
  <c r="J450" i="21"/>
  <c r="J453" i="21"/>
  <c r="J454" i="21"/>
  <c r="J455" i="21"/>
  <c r="J456" i="21"/>
  <c r="J457" i="21"/>
  <c r="J458" i="21"/>
  <c r="J459" i="21"/>
  <c r="J460" i="21"/>
  <c r="J461" i="21"/>
  <c r="J462" i="21"/>
  <c r="J463" i="21"/>
  <c r="J464" i="21"/>
  <c r="J465" i="21"/>
  <c r="J466" i="21"/>
  <c r="J467" i="21"/>
  <c r="J468" i="21"/>
  <c r="J469" i="21"/>
  <c r="J470" i="21"/>
  <c r="J473" i="21"/>
  <c r="J474" i="21"/>
  <c r="J475" i="21"/>
  <c r="J476" i="21"/>
  <c r="J477" i="21"/>
  <c r="J478" i="21"/>
  <c r="J479" i="21"/>
  <c r="J480" i="21"/>
  <c r="J481" i="21"/>
  <c r="J484" i="21"/>
  <c r="J485" i="21"/>
  <c r="J486" i="21"/>
  <c r="J487" i="21"/>
  <c r="J488" i="21"/>
  <c r="J489" i="21"/>
  <c r="J490" i="21"/>
  <c r="J491" i="21"/>
  <c r="J492" i="21"/>
  <c r="J493" i="21"/>
  <c r="J396" i="21"/>
  <c r="J397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6" i="21"/>
  <c r="J427" i="21"/>
  <c r="J428" i="21"/>
  <c r="J429" i="21"/>
  <c r="J430" i="21"/>
  <c r="J431" i="21"/>
  <c r="J432" i="21"/>
  <c r="J433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90" i="21"/>
  <c r="J362" i="21"/>
  <c r="J363" i="21"/>
  <c r="J364" i="21"/>
  <c r="J365" i="21"/>
  <c r="J366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26" i="21"/>
  <c r="J327" i="21"/>
  <c r="J328" i="21"/>
  <c r="J329" i="21"/>
  <c r="J330" i="21"/>
  <c r="J331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6" i="21"/>
  <c r="J277" i="21"/>
  <c r="J278" i="21"/>
  <c r="J279" i="21"/>
  <c r="J280" i="21"/>
  <c r="J281" i="21"/>
  <c r="J282" i="21"/>
  <c r="J285" i="21"/>
  <c r="J286" i="21"/>
  <c r="J287" i="21"/>
  <c r="J288" i="21"/>
  <c r="J289" i="21"/>
  <c r="J290" i="21"/>
  <c r="J291" i="21"/>
  <c r="J295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317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6" i="21"/>
  <c r="J207" i="21"/>
  <c r="J208" i="21"/>
  <c r="J209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238" i="21"/>
  <c r="J239" i="21"/>
  <c r="J240" i="21"/>
  <c r="J241" i="21"/>
  <c r="J242" i="21"/>
  <c r="J243" i="21"/>
  <c r="J244" i="21"/>
  <c r="J245" i="21"/>
  <c r="J246" i="21"/>
  <c r="J87" i="21"/>
  <c r="J88" i="21"/>
  <c r="J89" i="21"/>
  <c r="J92" i="21"/>
  <c r="J93" i="21"/>
  <c r="J94" i="21"/>
  <c r="J95" i="21"/>
  <c r="J96" i="21"/>
  <c r="J97" i="21"/>
  <c r="J98" i="21"/>
  <c r="J99" i="21"/>
  <c r="J100" i="21"/>
  <c r="J101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2" i="21"/>
  <c r="J33" i="21"/>
  <c r="J34" i="21"/>
  <c r="J35" i="21"/>
  <c r="J36" i="21"/>
  <c r="J37" i="21"/>
  <c r="J38" i="21"/>
  <c r="J39" i="21"/>
  <c r="J42" i="21"/>
  <c r="J43" i="21"/>
  <c r="J44" i="21"/>
  <c r="J45" i="21"/>
  <c r="J46" i="21"/>
  <c r="J47" i="21"/>
  <c r="J48" i="21"/>
  <c r="J49" i="21"/>
  <c r="J50" i="21"/>
  <c r="J53" i="21"/>
  <c r="J54" i="21"/>
  <c r="J55" i="21"/>
  <c r="J56" i="21"/>
  <c r="J57" i="21"/>
  <c r="J58" i="21"/>
  <c r="J59" i="21"/>
  <c r="J60" i="21"/>
  <c r="J61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C693" i="21"/>
  <c r="C692" i="21"/>
  <c r="H691" i="21"/>
  <c r="H692" i="21"/>
  <c r="H693" i="21"/>
  <c r="C691" i="21"/>
  <c r="C690" i="21"/>
  <c r="H687" i="21"/>
  <c r="H688" i="21"/>
  <c r="H689" i="21"/>
  <c r="C687" i="21"/>
  <c r="C686" i="21"/>
  <c r="C685" i="21"/>
  <c r="C684" i="21"/>
  <c r="H683" i="21"/>
  <c r="H684" i="21"/>
  <c r="H685" i="21"/>
  <c r="C683" i="21"/>
  <c r="C682" i="21"/>
  <c r="C681" i="21"/>
  <c r="C680" i="21"/>
  <c r="H679" i="21"/>
  <c r="H680" i="21"/>
  <c r="H681" i="21"/>
  <c r="C679" i="21"/>
  <c r="C678" i="21"/>
  <c r="C677" i="21"/>
  <c r="C676" i="21"/>
  <c r="H675" i="21"/>
  <c r="H676" i="21"/>
  <c r="H677" i="21"/>
  <c r="C675" i="21"/>
  <c r="C674" i="21"/>
  <c r="C673" i="21"/>
  <c r="C672" i="21"/>
  <c r="H671" i="21"/>
  <c r="H672" i="21"/>
  <c r="H673" i="21"/>
  <c r="C671" i="21"/>
  <c r="C670" i="21"/>
  <c r="C669" i="21"/>
  <c r="C668" i="21"/>
  <c r="H667" i="21"/>
  <c r="H668" i="21"/>
  <c r="H669" i="21"/>
  <c r="C667" i="21"/>
  <c r="C666" i="21"/>
  <c r="C665" i="21"/>
  <c r="C664" i="21"/>
  <c r="H663" i="21"/>
  <c r="H664" i="21"/>
  <c r="H665" i="21"/>
  <c r="C663" i="21"/>
  <c r="O662" i="21" a="1"/>
  <c r="C662" i="21"/>
  <c r="H656" i="21"/>
  <c r="H657" i="21"/>
  <c r="H658" i="21"/>
  <c r="H652" i="21"/>
  <c r="H653" i="21"/>
  <c r="H654" i="21"/>
  <c r="C650" i="21"/>
  <c r="C649" i="21"/>
  <c r="H648" i="21"/>
  <c r="H649" i="21"/>
  <c r="H650" i="21"/>
  <c r="C648" i="21"/>
  <c r="C647" i="21"/>
  <c r="C646" i="21"/>
  <c r="C645" i="21"/>
  <c r="H644" i="21"/>
  <c r="H645" i="21"/>
  <c r="H646" i="21"/>
  <c r="C644" i="21"/>
  <c r="C643" i="21"/>
  <c r="C642" i="21"/>
  <c r="C641" i="21"/>
  <c r="H640" i="21"/>
  <c r="H641" i="21"/>
  <c r="H642" i="21"/>
  <c r="C640" i="21"/>
  <c r="C639" i="21"/>
  <c r="C638" i="21"/>
  <c r="C637" i="21"/>
  <c r="H636" i="21"/>
  <c r="H637" i="21"/>
  <c r="H638" i="21"/>
  <c r="C636" i="21"/>
  <c r="C635" i="21"/>
  <c r="C634" i="21"/>
  <c r="C633" i="21"/>
  <c r="H632" i="21"/>
  <c r="H633" i="21"/>
  <c r="H634" i="21"/>
  <c r="C632" i="21"/>
  <c r="C631" i="21"/>
  <c r="C630" i="21"/>
  <c r="C629" i="21"/>
  <c r="H628" i="21"/>
  <c r="H629" i="21"/>
  <c r="H630" i="21"/>
  <c r="C628" i="21"/>
  <c r="C627" i="21"/>
  <c r="C626" i="21"/>
  <c r="C625" i="21"/>
  <c r="H624" i="21"/>
  <c r="H625" i="21"/>
  <c r="H626" i="21"/>
  <c r="C624" i="21"/>
  <c r="C623" i="21"/>
  <c r="C622" i="21"/>
  <c r="C621" i="21"/>
  <c r="H620" i="21"/>
  <c r="H621" i="21"/>
  <c r="H622" i="21"/>
  <c r="C620" i="21"/>
  <c r="C619" i="21"/>
  <c r="C618" i="21"/>
  <c r="C617" i="21"/>
  <c r="H616" i="21"/>
  <c r="H617" i="21"/>
  <c r="H618" i="21"/>
  <c r="C616" i="21"/>
  <c r="C615" i="21"/>
  <c r="C614" i="21"/>
  <c r="H612" i="21"/>
  <c r="H613" i="21"/>
  <c r="H614" i="21"/>
  <c r="C612" i="21"/>
  <c r="C611" i="21"/>
  <c r="C610" i="21"/>
  <c r="C609" i="21"/>
  <c r="H608" i="21"/>
  <c r="H609" i="21"/>
  <c r="H610" i="21"/>
  <c r="C608" i="21"/>
  <c r="C607" i="21"/>
  <c r="C606" i="21"/>
  <c r="C605" i="21"/>
  <c r="H604" i="21"/>
  <c r="H605" i="21"/>
  <c r="H606" i="21"/>
  <c r="C604" i="21"/>
  <c r="C603" i="21"/>
  <c r="C602" i="21"/>
  <c r="C601" i="21"/>
  <c r="H600" i="21"/>
  <c r="H601" i="21"/>
  <c r="H602" i="21"/>
  <c r="C600" i="21"/>
  <c r="C599" i="21"/>
  <c r="C598" i="21"/>
  <c r="C597" i="21"/>
  <c r="H596" i="21"/>
  <c r="H597" i="21"/>
  <c r="H598" i="21"/>
  <c r="C596" i="21"/>
  <c r="C595" i="21"/>
  <c r="C594" i="21"/>
  <c r="C593" i="21"/>
  <c r="H592" i="21"/>
  <c r="H593" i="21"/>
  <c r="H594" i="21"/>
  <c r="C592" i="21"/>
  <c r="C591" i="21"/>
  <c r="C590" i="21"/>
  <c r="C589" i="21"/>
  <c r="H588" i="21"/>
  <c r="H589" i="21"/>
  <c r="H590" i="21"/>
  <c r="C588" i="21"/>
  <c r="C586" i="21"/>
  <c r="C585" i="21"/>
  <c r="H584" i="21"/>
  <c r="H585" i="21"/>
  <c r="H586" i="21"/>
  <c r="C584" i="21"/>
  <c r="C583" i="21"/>
  <c r="C582" i="21"/>
  <c r="C581" i="21"/>
  <c r="H580" i="21"/>
  <c r="H581" i="21"/>
  <c r="H582" i="21"/>
  <c r="C580" i="21"/>
  <c r="C579" i="21"/>
  <c r="C578" i="21"/>
  <c r="C577" i="21"/>
  <c r="H576" i="21"/>
  <c r="H577" i="21"/>
  <c r="H578" i="21"/>
  <c r="C576" i="21"/>
  <c r="C575" i="21"/>
  <c r="C574" i="21"/>
  <c r="C573" i="21"/>
  <c r="H572" i="21"/>
  <c r="H573" i="21"/>
  <c r="H574" i="21"/>
  <c r="C572" i="21"/>
  <c r="C571" i="21"/>
  <c r="C570" i="21"/>
  <c r="C569" i="21"/>
  <c r="H568" i="21"/>
  <c r="H569" i="21"/>
  <c r="H570" i="21"/>
  <c r="C568" i="21"/>
  <c r="C567" i="21"/>
  <c r="C566" i="21"/>
  <c r="C565" i="21"/>
  <c r="H564" i="21"/>
  <c r="H565" i="21"/>
  <c r="H566" i="21"/>
  <c r="C564" i="21"/>
  <c r="C563" i="21"/>
  <c r="C562" i="21"/>
  <c r="C561" i="21"/>
  <c r="H560" i="21"/>
  <c r="H561" i="21"/>
  <c r="H562" i="21"/>
  <c r="C560" i="21"/>
  <c r="C559" i="21"/>
  <c r="C558" i="21"/>
  <c r="C557" i="21"/>
  <c r="H556" i="21"/>
  <c r="H557" i="21"/>
  <c r="H558" i="21"/>
  <c r="C556" i="21"/>
  <c r="C555" i="21"/>
  <c r="C554" i="21"/>
  <c r="C553" i="21"/>
  <c r="H552" i="21"/>
  <c r="H553" i="21"/>
  <c r="H554" i="21"/>
  <c r="C552" i="21"/>
  <c r="C551" i="21"/>
  <c r="C550" i="21"/>
  <c r="C549" i="21"/>
  <c r="H548" i="21"/>
  <c r="H549" i="21"/>
  <c r="H550" i="21"/>
  <c r="C548" i="21"/>
  <c r="C547" i="21"/>
  <c r="C546" i="21"/>
  <c r="C545" i="21"/>
  <c r="H544" i="21"/>
  <c r="H545" i="21"/>
  <c r="H546" i="21"/>
  <c r="C544" i="21"/>
  <c r="C543" i="21"/>
  <c r="C542" i="21"/>
  <c r="C541" i="21"/>
  <c r="H540" i="21"/>
  <c r="H541" i="21"/>
  <c r="H542" i="21"/>
  <c r="C540" i="21"/>
  <c r="C539" i="21"/>
  <c r="C538" i="21"/>
  <c r="C537" i="21"/>
  <c r="H536" i="21"/>
  <c r="H537" i="21"/>
  <c r="H538" i="21"/>
  <c r="C536" i="21"/>
  <c r="C535" i="21"/>
  <c r="C534" i="21"/>
  <c r="C533" i="21"/>
  <c r="H532" i="21"/>
  <c r="H533" i="21"/>
  <c r="H534" i="21"/>
  <c r="C532" i="21"/>
  <c r="C531" i="21"/>
  <c r="G527" i="21"/>
  <c r="F527" i="21"/>
  <c r="B527" i="21"/>
  <c r="G526" i="21"/>
  <c r="F526" i="21"/>
  <c r="B526" i="21"/>
  <c r="G525" i="21"/>
  <c r="F525" i="21"/>
  <c r="B525" i="21"/>
  <c r="G524" i="21"/>
  <c r="F524" i="21"/>
  <c r="B524" i="21"/>
  <c r="G523" i="21"/>
  <c r="F523" i="21"/>
  <c r="B523" i="21"/>
  <c r="G522" i="21"/>
  <c r="F522" i="21"/>
  <c r="B522" i="21"/>
  <c r="O521" i="21" a="1"/>
  <c r="G521" i="21"/>
  <c r="F521" i="21"/>
  <c r="B521" i="21"/>
  <c r="G516" i="21"/>
  <c r="F516" i="21"/>
  <c r="B516" i="21"/>
  <c r="G515" i="21"/>
  <c r="F515" i="21"/>
  <c r="B515" i="21"/>
  <c r="G514" i="21"/>
  <c r="F514" i="21"/>
  <c r="B514" i="21"/>
  <c r="G513" i="21"/>
  <c r="F513" i="21"/>
  <c r="B513" i="21"/>
  <c r="O512" i="21" a="1"/>
  <c r="G512" i="21"/>
  <c r="F512" i="21"/>
  <c r="B512" i="21"/>
  <c r="G508" i="21"/>
  <c r="F508" i="21"/>
  <c r="B508" i="21"/>
  <c r="G507" i="21"/>
  <c r="F507" i="21"/>
  <c r="B507" i="21"/>
  <c r="G506" i="21"/>
  <c r="F506" i="21"/>
  <c r="B506" i="21"/>
  <c r="G505" i="21"/>
  <c r="F505" i="21"/>
  <c r="G504" i="21"/>
  <c r="F504" i="21"/>
  <c r="B504" i="21"/>
  <c r="G503" i="21"/>
  <c r="F503" i="21"/>
  <c r="B503" i="21"/>
  <c r="G502" i="21"/>
  <c r="F502" i="21"/>
  <c r="B502" i="21"/>
  <c r="G501" i="21"/>
  <c r="F501" i="21"/>
  <c r="B501" i="21"/>
  <c r="G500" i="21"/>
  <c r="F500" i="21"/>
  <c r="B500" i="21"/>
  <c r="G499" i="21"/>
  <c r="F499" i="21"/>
  <c r="B499" i="21"/>
  <c r="G498" i="21"/>
  <c r="F498" i="21"/>
  <c r="B498" i="21"/>
  <c r="G497" i="21"/>
  <c r="F497" i="21"/>
  <c r="B497" i="21"/>
  <c r="G496" i="21"/>
  <c r="F496" i="21"/>
  <c r="B496" i="21"/>
  <c r="G495" i="21"/>
  <c r="F495" i="21"/>
  <c r="B495" i="21"/>
  <c r="G494" i="21"/>
  <c r="F494" i="21"/>
  <c r="B494" i="21"/>
  <c r="G493" i="21"/>
  <c r="F493" i="21"/>
  <c r="B493" i="21"/>
  <c r="G492" i="21"/>
  <c r="F492" i="21"/>
  <c r="B492" i="21"/>
  <c r="G491" i="21"/>
  <c r="F491" i="21"/>
  <c r="B491" i="21"/>
  <c r="G490" i="21"/>
  <c r="F490" i="21"/>
  <c r="B490" i="21"/>
  <c r="G489" i="21"/>
  <c r="F489" i="21"/>
  <c r="B489" i="21"/>
  <c r="G488" i="21"/>
  <c r="F488" i="21"/>
  <c r="B488" i="21"/>
  <c r="G487" i="21"/>
  <c r="F487" i="21"/>
  <c r="B487" i="21"/>
  <c r="G486" i="21"/>
  <c r="F486" i="21"/>
  <c r="B486" i="21"/>
  <c r="G485" i="21"/>
  <c r="F485" i="21"/>
  <c r="B485" i="21"/>
  <c r="G484" i="21"/>
  <c r="F484" i="21"/>
  <c r="B484" i="21"/>
  <c r="G483" i="21"/>
  <c r="F483" i="21"/>
  <c r="B483" i="21"/>
  <c r="G482" i="21"/>
  <c r="F482" i="21"/>
  <c r="B482" i="21"/>
  <c r="G481" i="21"/>
  <c r="F481" i="21"/>
  <c r="B481" i="21"/>
  <c r="G480" i="21"/>
  <c r="F480" i="21"/>
  <c r="B480" i="21"/>
  <c r="G479" i="21"/>
  <c r="F479" i="21"/>
  <c r="B479" i="21"/>
  <c r="G478" i="21"/>
  <c r="F478" i="21"/>
  <c r="B478" i="21"/>
  <c r="G477" i="21"/>
  <c r="F477" i="21"/>
  <c r="B477" i="21"/>
  <c r="G476" i="21"/>
  <c r="F476" i="21"/>
  <c r="B476" i="21"/>
  <c r="G475" i="21"/>
  <c r="F475" i="21"/>
  <c r="B475" i="21"/>
  <c r="G474" i="21"/>
  <c r="F474" i="21"/>
  <c r="B474" i="21"/>
  <c r="G473" i="21"/>
  <c r="F473" i="21"/>
  <c r="B473" i="21"/>
  <c r="G472" i="21"/>
  <c r="F472" i="21"/>
  <c r="B472" i="21"/>
  <c r="G471" i="21"/>
  <c r="F471" i="21"/>
  <c r="B471" i="21"/>
  <c r="G470" i="21"/>
  <c r="F470" i="21"/>
  <c r="B470" i="21"/>
  <c r="G469" i="21"/>
  <c r="F469" i="21"/>
  <c r="B469" i="21"/>
  <c r="G468" i="21"/>
  <c r="F468" i="21"/>
  <c r="B468" i="21"/>
  <c r="G467" i="21"/>
  <c r="F467" i="21"/>
  <c r="G466" i="21"/>
  <c r="F466" i="21"/>
  <c r="B466" i="21"/>
  <c r="G465" i="21"/>
  <c r="F465" i="21"/>
  <c r="B465" i="21"/>
  <c r="G464" i="21"/>
  <c r="F464" i="21"/>
  <c r="B464" i="21"/>
  <c r="G463" i="21"/>
  <c r="F463" i="21"/>
  <c r="B463" i="21"/>
  <c r="G462" i="21"/>
  <c r="F462" i="21"/>
  <c r="B462" i="21"/>
  <c r="G461" i="21"/>
  <c r="F461" i="21"/>
  <c r="B461" i="21"/>
  <c r="G460" i="21"/>
  <c r="F460" i="21"/>
  <c r="B460" i="21"/>
  <c r="G459" i="21"/>
  <c r="F459" i="21"/>
  <c r="B459" i="21"/>
  <c r="G458" i="21"/>
  <c r="F458" i="21"/>
  <c r="B458" i="21"/>
  <c r="G457" i="21"/>
  <c r="F457" i="21"/>
  <c r="B457" i="21"/>
  <c r="G456" i="21"/>
  <c r="F456" i="21"/>
  <c r="B456" i="21"/>
  <c r="G455" i="21"/>
  <c r="F455" i="21"/>
  <c r="B455" i="21"/>
  <c r="G454" i="21"/>
  <c r="F454" i="21"/>
  <c r="B454" i="21"/>
  <c r="G453" i="21"/>
  <c r="F453" i="21"/>
  <c r="B453" i="21"/>
  <c r="G452" i="21"/>
  <c r="F452" i="21"/>
  <c r="B452" i="21"/>
  <c r="G451" i="21"/>
  <c r="F451" i="21"/>
  <c r="B451" i="21"/>
  <c r="G450" i="21"/>
  <c r="F450" i="21"/>
  <c r="B450" i="21"/>
  <c r="G449" i="21"/>
  <c r="F449" i="21"/>
  <c r="B449" i="21"/>
  <c r="G448" i="21"/>
  <c r="F448" i="21"/>
  <c r="B448" i="21"/>
  <c r="G447" i="21"/>
  <c r="F447" i="21"/>
  <c r="B447" i="21"/>
  <c r="G446" i="21"/>
  <c r="F446" i="21"/>
  <c r="B446" i="21"/>
  <c r="G445" i="21"/>
  <c r="F445" i="21"/>
  <c r="B445" i="21"/>
  <c r="G444" i="21"/>
  <c r="F444" i="21"/>
  <c r="B444" i="21"/>
  <c r="G443" i="21"/>
  <c r="F443" i="21"/>
  <c r="B443" i="21"/>
  <c r="G442" i="21"/>
  <c r="F442" i="21"/>
  <c r="B442" i="21"/>
  <c r="O441" i="21" a="1"/>
  <c r="G441" i="21"/>
  <c r="F441" i="21"/>
  <c r="B441" i="21"/>
  <c r="G436" i="21"/>
  <c r="F436" i="21"/>
  <c r="B436" i="21"/>
  <c r="G435" i="21"/>
  <c r="F435" i="21"/>
  <c r="B435" i="21"/>
  <c r="G434" i="21"/>
  <c r="F434" i="21"/>
  <c r="B434" i="21"/>
  <c r="G433" i="21"/>
  <c r="F433" i="21"/>
  <c r="B433" i="21"/>
  <c r="G432" i="21"/>
  <c r="F432" i="21"/>
  <c r="B432" i="21"/>
  <c r="G431" i="21"/>
  <c r="F431" i="21"/>
  <c r="B431" i="21"/>
  <c r="G430" i="21"/>
  <c r="F430" i="21"/>
  <c r="B430" i="21"/>
  <c r="G429" i="21"/>
  <c r="F429" i="21"/>
  <c r="B429" i="21"/>
  <c r="G428" i="21"/>
  <c r="F428" i="21"/>
  <c r="B428" i="21"/>
  <c r="G427" i="21"/>
  <c r="F427" i="21"/>
  <c r="B427" i="21"/>
  <c r="G426" i="21"/>
  <c r="F426" i="21"/>
  <c r="B426" i="21"/>
  <c r="G425" i="21"/>
  <c r="F425" i="21"/>
  <c r="B425" i="21"/>
  <c r="G424" i="21"/>
  <c r="F424" i="21"/>
  <c r="B424" i="21"/>
  <c r="G423" i="21"/>
  <c r="F423" i="21"/>
  <c r="B423" i="21"/>
  <c r="G422" i="21"/>
  <c r="F422" i="21"/>
  <c r="B422" i="21"/>
  <c r="G421" i="21"/>
  <c r="F421" i="21"/>
  <c r="B421" i="21"/>
  <c r="G420" i="21"/>
  <c r="F420" i="21"/>
  <c r="B420" i="21"/>
  <c r="G419" i="21"/>
  <c r="F419" i="21"/>
  <c r="B419" i="21"/>
  <c r="G418" i="21"/>
  <c r="F418" i="21"/>
  <c r="B418" i="21"/>
  <c r="F417" i="21"/>
  <c r="B417" i="21"/>
  <c r="G416" i="21"/>
  <c r="F416" i="21"/>
  <c r="B416" i="21"/>
  <c r="G415" i="21"/>
  <c r="F415" i="21"/>
  <c r="B415" i="21"/>
  <c r="G414" i="21"/>
  <c r="F414" i="21"/>
  <c r="B414" i="21"/>
  <c r="G413" i="21"/>
  <c r="F413" i="21"/>
  <c r="B413" i="21"/>
  <c r="G412" i="21"/>
  <c r="F412" i="21"/>
  <c r="B412" i="21"/>
  <c r="G411" i="21"/>
  <c r="F411" i="21"/>
  <c r="B411" i="21"/>
  <c r="G410" i="21"/>
  <c r="F410" i="21"/>
  <c r="B410" i="21"/>
  <c r="G409" i="21"/>
  <c r="F409" i="21"/>
  <c r="B409" i="21"/>
  <c r="G408" i="21"/>
  <c r="F408" i="21"/>
  <c r="B408" i="21"/>
  <c r="G407" i="21"/>
  <c r="F407" i="21"/>
  <c r="B407" i="21"/>
  <c r="G406" i="21"/>
  <c r="F406" i="21"/>
  <c r="B406" i="21"/>
  <c r="G405" i="21"/>
  <c r="F405" i="21"/>
  <c r="B405" i="21"/>
  <c r="G404" i="21"/>
  <c r="F404" i="21"/>
  <c r="B404" i="21"/>
  <c r="G403" i="21"/>
  <c r="F403" i="21"/>
  <c r="B403" i="21"/>
  <c r="G402" i="21"/>
  <c r="F402" i="21"/>
  <c r="B402" i="21"/>
  <c r="G401" i="21"/>
  <c r="F401" i="21"/>
  <c r="B401" i="21"/>
  <c r="G400" i="21"/>
  <c r="F400" i="21"/>
  <c r="B400" i="21"/>
  <c r="G399" i="21"/>
  <c r="F399" i="21"/>
  <c r="B399" i="21"/>
  <c r="G398" i="21"/>
  <c r="F398" i="21"/>
  <c r="B398" i="21"/>
  <c r="G397" i="21"/>
  <c r="F397" i="21"/>
  <c r="B397" i="21"/>
  <c r="G396" i="21"/>
  <c r="F396" i="21"/>
  <c r="B396" i="21"/>
  <c r="O395" i="21" a="1"/>
  <c r="G395" i="21"/>
  <c r="F395" i="21"/>
  <c r="B395" i="21"/>
  <c r="G390" i="21"/>
  <c r="F390" i="21"/>
  <c r="B390" i="21"/>
  <c r="G389" i="21"/>
  <c r="F389" i="21"/>
  <c r="B389" i="21"/>
  <c r="G388" i="21"/>
  <c r="F388" i="21"/>
  <c r="B388" i="21"/>
  <c r="G387" i="21"/>
  <c r="F387" i="21"/>
  <c r="G386" i="21"/>
  <c r="F386" i="21"/>
  <c r="B386" i="21"/>
  <c r="G385" i="21"/>
  <c r="F385" i="21"/>
  <c r="B385" i="21"/>
  <c r="G384" i="21"/>
  <c r="F384" i="21"/>
  <c r="B384" i="21"/>
  <c r="G383" i="21"/>
  <c r="F383" i="21"/>
  <c r="B383" i="21"/>
  <c r="G382" i="21"/>
  <c r="F382" i="21"/>
  <c r="B382" i="21"/>
  <c r="G381" i="21"/>
  <c r="F381" i="21"/>
  <c r="B381" i="21"/>
  <c r="G380" i="21"/>
  <c r="F380" i="21"/>
  <c r="B380" i="21"/>
  <c r="G379" i="21"/>
  <c r="F379" i="21"/>
  <c r="B379" i="21"/>
  <c r="G378" i="21"/>
  <c r="F378" i="21"/>
  <c r="B378" i="21"/>
  <c r="G377" i="21"/>
  <c r="F377" i="21"/>
  <c r="B377" i="21"/>
  <c r="G376" i="21"/>
  <c r="F376" i="21"/>
  <c r="B376" i="21"/>
  <c r="G375" i="21"/>
  <c r="F375" i="21"/>
  <c r="B375" i="21"/>
  <c r="G374" i="21"/>
  <c r="F374" i="21"/>
  <c r="B374" i="21"/>
  <c r="G373" i="21"/>
  <c r="F373" i="21"/>
  <c r="B373" i="21"/>
  <c r="G372" i="21"/>
  <c r="F372" i="21"/>
  <c r="B372" i="21"/>
  <c r="O371" i="21" a="1"/>
  <c r="G371" i="21"/>
  <c r="F371" i="21"/>
  <c r="B371" i="21"/>
  <c r="G367" i="21"/>
  <c r="F367" i="21"/>
  <c r="B367" i="21"/>
  <c r="G366" i="21"/>
  <c r="F366" i="21"/>
  <c r="B366" i="21"/>
  <c r="G365" i="21"/>
  <c r="F365" i="21"/>
  <c r="B365" i="21"/>
  <c r="G364" i="21"/>
  <c r="F364" i="21"/>
  <c r="B364" i="21"/>
  <c r="G363" i="21"/>
  <c r="F363" i="21"/>
  <c r="B363" i="21"/>
  <c r="G362" i="21"/>
  <c r="F362" i="21"/>
  <c r="B362" i="21"/>
  <c r="O361" i="21" a="1"/>
  <c r="G361" i="21"/>
  <c r="F361" i="21"/>
  <c r="B361" i="21"/>
  <c r="G356" i="21"/>
  <c r="F356" i="21"/>
  <c r="B356" i="21"/>
  <c r="G355" i="21"/>
  <c r="F355" i="21"/>
  <c r="G354" i="21"/>
  <c r="F354" i="21"/>
  <c r="B354" i="21"/>
  <c r="G353" i="21"/>
  <c r="F353" i="21"/>
  <c r="B353" i="21"/>
  <c r="G352" i="21"/>
  <c r="F352" i="21"/>
  <c r="B352" i="21"/>
  <c r="G351" i="21"/>
  <c r="F351" i="21"/>
  <c r="B351" i="21"/>
  <c r="G350" i="21"/>
  <c r="F350" i="21"/>
  <c r="B350" i="21"/>
  <c r="G349" i="21"/>
  <c r="F349" i="21"/>
  <c r="B349" i="21"/>
  <c r="G348" i="21"/>
  <c r="F348" i="21"/>
  <c r="B348" i="21"/>
  <c r="G347" i="21"/>
  <c r="F347" i="21"/>
  <c r="B347" i="21"/>
  <c r="G346" i="21"/>
  <c r="F346" i="21"/>
  <c r="B346" i="21"/>
  <c r="G345" i="21"/>
  <c r="F345" i="21"/>
  <c r="B345" i="21"/>
  <c r="G344" i="21"/>
  <c r="F344" i="21"/>
  <c r="B344" i="21"/>
  <c r="G343" i="21"/>
  <c r="F343" i="21"/>
  <c r="B343" i="21"/>
  <c r="G342" i="21"/>
  <c r="F342" i="21"/>
  <c r="B342" i="21"/>
  <c r="G341" i="21"/>
  <c r="F341" i="21"/>
  <c r="B341" i="21"/>
  <c r="G340" i="21"/>
  <c r="F340" i="21"/>
  <c r="B340" i="21"/>
  <c r="G339" i="21"/>
  <c r="F339" i="21"/>
  <c r="B339" i="21"/>
  <c r="G338" i="21"/>
  <c r="F338" i="21"/>
  <c r="B338" i="21"/>
  <c r="O337" i="21" a="1"/>
  <c r="G337" i="21"/>
  <c r="F337" i="21"/>
  <c r="B337" i="21"/>
  <c r="G333" i="21"/>
  <c r="F333" i="21"/>
  <c r="B333" i="21"/>
  <c r="G332" i="21"/>
  <c r="F332" i="21"/>
  <c r="B332" i="21"/>
  <c r="G331" i="21"/>
  <c r="F331" i="21"/>
  <c r="B331" i="21"/>
  <c r="G330" i="21"/>
  <c r="F330" i="21"/>
  <c r="B330" i="21"/>
  <c r="G329" i="21"/>
  <c r="F329" i="21"/>
  <c r="B329" i="21"/>
  <c r="G328" i="21"/>
  <c r="F328" i="21"/>
  <c r="B328" i="21"/>
  <c r="G327" i="21"/>
  <c r="F327" i="21"/>
  <c r="B327" i="21"/>
  <c r="G326" i="21"/>
  <c r="F326" i="21"/>
  <c r="B326" i="21"/>
  <c r="O325" i="21" a="1"/>
  <c r="G325" i="21"/>
  <c r="F325" i="21"/>
  <c r="B325" i="21"/>
  <c r="G320" i="21"/>
  <c r="F320" i="21"/>
  <c r="B320" i="21"/>
  <c r="G319" i="21"/>
  <c r="F319" i="21"/>
  <c r="B319" i="21"/>
  <c r="G318" i="21"/>
  <c r="F318" i="21"/>
  <c r="B318" i="21"/>
  <c r="G317" i="21"/>
  <c r="F317" i="21"/>
  <c r="B317" i="21"/>
  <c r="G316" i="21"/>
  <c r="F316" i="21"/>
  <c r="B316" i="21"/>
  <c r="G315" i="21"/>
  <c r="F315" i="21"/>
  <c r="B315" i="21"/>
  <c r="G314" i="21"/>
  <c r="F314" i="21"/>
  <c r="B314" i="21"/>
  <c r="G313" i="21"/>
  <c r="F313" i="21"/>
  <c r="B313" i="21"/>
  <c r="G312" i="21"/>
  <c r="F312" i="21"/>
  <c r="B312" i="21"/>
  <c r="G311" i="21"/>
  <c r="F311" i="21"/>
  <c r="B311" i="21"/>
  <c r="G310" i="21"/>
  <c r="F310" i="21"/>
  <c r="B310" i="21"/>
  <c r="G309" i="21"/>
  <c r="F309" i="21"/>
  <c r="B309" i="21"/>
  <c r="G308" i="21"/>
  <c r="F308" i="21"/>
  <c r="B308" i="21"/>
  <c r="G307" i="21"/>
  <c r="F307" i="21"/>
  <c r="B307" i="21"/>
  <c r="G306" i="21"/>
  <c r="F306" i="21"/>
  <c r="B306" i="21"/>
  <c r="G305" i="21"/>
  <c r="F305" i="21"/>
  <c r="B305" i="21"/>
  <c r="G304" i="21"/>
  <c r="F304" i="21"/>
  <c r="B304" i="21"/>
  <c r="G303" i="21"/>
  <c r="F303" i="21"/>
  <c r="B303" i="21"/>
  <c r="G302" i="21"/>
  <c r="F302" i="21"/>
  <c r="B302" i="21"/>
  <c r="G301" i="21"/>
  <c r="F301" i="21"/>
  <c r="B301" i="21"/>
  <c r="G300" i="21"/>
  <c r="F300" i="21"/>
  <c r="B300" i="21"/>
  <c r="G299" i="21"/>
  <c r="F299" i="21"/>
  <c r="B299" i="21"/>
  <c r="G298" i="21"/>
  <c r="F298" i="21"/>
  <c r="B298" i="21"/>
  <c r="G297" i="21"/>
  <c r="F297" i="21"/>
  <c r="B297" i="21"/>
  <c r="G296" i="21"/>
  <c r="F296" i="21"/>
  <c r="B296" i="21"/>
  <c r="G295" i="21"/>
  <c r="F295" i="21"/>
  <c r="B295" i="21"/>
  <c r="G294" i="21"/>
  <c r="F294" i="21"/>
  <c r="B294" i="21"/>
  <c r="G293" i="21"/>
  <c r="F293" i="21"/>
  <c r="B293" i="21"/>
  <c r="G292" i="21"/>
  <c r="F292" i="21"/>
  <c r="B292" i="21"/>
  <c r="G291" i="21"/>
  <c r="F291" i="21"/>
  <c r="B291" i="21"/>
  <c r="G290" i="21"/>
  <c r="F290" i="21"/>
  <c r="B290" i="21"/>
  <c r="G289" i="21"/>
  <c r="F289" i="21"/>
  <c r="B289" i="21"/>
  <c r="G288" i="21"/>
  <c r="F288" i="21"/>
  <c r="B288" i="21"/>
  <c r="G287" i="21"/>
  <c r="F287" i="21"/>
  <c r="B287" i="21"/>
  <c r="G286" i="21"/>
  <c r="F286" i="21"/>
  <c r="B286" i="21"/>
  <c r="G285" i="21"/>
  <c r="F285" i="21"/>
  <c r="B285" i="21"/>
  <c r="G284" i="21"/>
  <c r="F284" i="21"/>
  <c r="B284" i="21"/>
  <c r="G283" i="21"/>
  <c r="F283" i="21"/>
  <c r="B283" i="21"/>
  <c r="G282" i="21"/>
  <c r="F282" i="21"/>
  <c r="B282" i="21"/>
  <c r="G281" i="21"/>
  <c r="F281" i="21"/>
  <c r="B281" i="21"/>
  <c r="G280" i="21"/>
  <c r="F280" i="21"/>
  <c r="B280" i="21"/>
  <c r="G279" i="21"/>
  <c r="F279" i="21"/>
  <c r="B279" i="21"/>
  <c r="G278" i="21"/>
  <c r="F278" i="21"/>
  <c r="B278" i="21"/>
  <c r="G277" i="21"/>
  <c r="F277" i="21"/>
  <c r="B277" i="21"/>
  <c r="G276" i="21"/>
  <c r="F276" i="21"/>
  <c r="B276" i="21"/>
  <c r="G275" i="21"/>
  <c r="F275" i="21"/>
  <c r="B275" i="21"/>
  <c r="G274" i="21"/>
  <c r="F274" i="21"/>
  <c r="B274" i="21"/>
  <c r="G273" i="21"/>
  <c r="F273" i="21"/>
  <c r="B273" i="21"/>
  <c r="G272" i="21"/>
  <c r="F272" i="21"/>
  <c r="B272" i="21"/>
  <c r="G271" i="21"/>
  <c r="F271" i="21"/>
  <c r="B271" i="21"/>
  <c r="G270" i="21"/>
  <c r="F270" i="21"/>
  <c r="B270" i="21"/>
  <c r="G269" i="21"/>
  <c r="F269" i="21"/>
  <c r="B269" i="21"/>
  <c r="G268" i="21"/>
  <c r="F268" i="21"/>
  <c r="B268" i="21"/>
  <c r="G267" i="21"/>
  <c r="F267" i="21"/>
  <c r="B267" i="21"/>
  <c r="G266" i="21"/>
  <c r="F266" i="21"/>
  <c r="B266" i="21"/>
  <c r="G265" i="21"/>
  <c r="F265" i="21"/>
  <c r="B265" i="21"/>
  <c r="G264" i="21"/>
  <c r="F264" i="21"/>
  <c r="B264" i="21"/>
  <c r="G263" i="21"/>
  <c r="F263" i="21"/>
  <c r="B263" i="21"/>
  <c r="G262" i="21"/>
  <c r="F262" i="21"/>
  <c r="B262" i="21"/>
  <c r="G261" i="21"/>
  <c r="F261" i="21"/>
  <c r="B261" i="21"/>
  <c r="G260" i="21"/>
  <c r="F260" i="21"/>
  <c r="B260" i="21"/>
  <c r="O259" i="21" a="1"/>
  <c r="G259" i="21"/>
  <c r="F259" i="21"/>
  <c r="B259" i="21"/>
  <c r="G254" i="21"/>
  <c r="F254" i="21"/>
  <c r="B254" i="21"/>
  <c r="G253" i="21"/>
  <c r="F253" i="21"/>
  <c r="B253" i="21"/>
  <c r="G252" i="21"/>
  <c r="F252" i="21"/>
  <c r="B252" i="21"/>
  <c r="G251" i="21"/>
  <c r="F251" i="21"/>
  <c r="G250" i="21"/>
  <c r="F250" i="21"/>
  <c r="B250" i="21"/>
  <c r="G249" i="21"/>
  <c r="F249" i="21"/>
  <c r="B249" i="21"/>
  <c r="G248" i="21"/>
  <c r="F248" i="21"/>
  <c r="B248" i="21"/>
  <c r="G247" i="21"/>
  <c r="F247" i="21"/>
  <c r="B247" i="21"/>
  <c r="G246" i="21"/>
  <c r="F246" i="21"/>
  <c r="B246" i="21"/>
  <c r="G245" i="21"/>
  <c r="F245" i="21"/>
  <c r="B245" i="21"/>
  <c r="G244" i="21"/>
  <c r="F244" i="21"/>
  <c r="B244" i="21"/>
  <c r="G243" i="21"/>
  <c r="F243" i="21"/>
  <c r="B243" i="21"/>
  <c r="G242" i="21"/>
  <c r="F242" i="21"/>
  <c r="B242" i="21"/>
  <c r="G241" i="21"/>
  <c r="F241" i="21"/>
  <c r="B241" i="21"/>
  <c r="G240" i="21"/>
  <c r="F240" i="21"/>
  <c r="B240" i="21"/>
  <c r="G239" i="21"/>
  <c r="F239" i="21"/>
  <c r="B239" i="21"/>
  <c r="G238" i="21"/>
  <c r="F238" i="21"/>
  <c r="B238" i="21"/>
  <c r="G237" i="21"/>
  <c r="F237" i="21"/>
  <c r="B237" i="21"/>
  <c r="G236" i="21"/>
  <c r="F236" i="21"/>
  <c r="B236" i="21"/>
  <c r="G235" i="21"/>
  <c r="F235" i="21"/>
  <c r="B235" i="21"/>
  <c r="G234" i="21"/>
  <c r="F234" i="21"/>
  <c r="B234" i="21"/>
  <c r="G233" i="21"/>
  <c r="F233" i="21"/>
  <c r="B233" i="21"/>
  <c r="G232" i="21"/>
  <c r="F232" i="21"/>
  <c r="B232" i="21"/>
  <c r="G231" i="21"/>
  <c r="F231" i="21"/>
  <c r="B231" i="21"/>
  <c r="G230" i="21"/>
  <c r="F230" i="21"/>
  <c r="B230" i="21"/>
  <c r="G229" i="21"/>
  <c r="F229" i="21"/>
  <c r="B229" i="21"/>
  <c r="G228" i="21"/>
  <c r="F228" i="21"/>
  <c r="B228" i="21"/>
  <c r="G227" i="21"/>
  <c r="F227" i="21"/>
  <c r="B227" i="21"/>
  <c r="G226" i="21"/>
  <c r="F226" i="21"/>
  <c r="B226" i="21"/>
  <c r="G225" i="21"/>
  <c r="F225" i="21"/>
  <c r="B225" i="21"/>
  <c r="G224" i="21"/>
  <c r="F224" i="21"/>
  <c r="B224" i="21"/>
  <c r="G223" i="21"/>
  <c r="F223" i="21"/>
  <c r="B223" i="21"/>
  <c r="G222" i="21"/>
  <c r="F222" i="21"/>
  <c r="B222" i="21"/>
  <c r="G221" i="21"/>
  <c r="F221" i="21"/>
  <c r="B221" i="21"/>
  <c r="G220" i="21"/>
  <c r="F220" i="21"/>
  <c r="B220" i="21"/>
  <c r="G219" i="21"/>
  <c r="F219" i="21"/>
  <c r="B219" i="21"/>
  <c r="G218" i="21"/>
  <c r="F218" i="21"/>
  <c r="B218" i="21"/>
  <c r="G217" i="21"/>
  <c r="F217" i="21"/>
  <c r="B217" i="21"/>
  <c r="G216" i="21"/>
  <c r="F216" i="21"/>
  <c r="B216" i="21"/>
  <c r="G215" i="21"/>
  <c r="F215" i="21"/>
  <c r="B215" i="21"/>
  <c r="G214" i="21"/>
  <c r="F214" i="21"/>
  <c r="B214" i="21"/>
  <c r="G213" i="21"/>
  <c r="F213" i="21"/>
  <c r="B213" i="21"/>
  <c r="G212" i="21"/>
  <c r="F212" i="21"/>
  <c r="B212" i="21"/>
  <c r="G211" i="21"/>
  <c r="F211" i="21"/>
  <c r="B211" i="21"/>
  <c r="G210" i="21"/>
  <c r="F210" i="21"/>
  <c r="B210" i="21"/>
  <c r="G209" i="21"/>
  <c r="F209" i="21"/>
  <c r="B209" i="21"/>
  <c r="G208" i="21"/>
  <c r="F208" i="21"/>
  <c r="B208" i="21"/>
  <c r="G207" i="21"/>
  <c r="F207" i="21"/>
  <c r="B207" i="21"/>
  <c r="G206" i="21"/>
  <c r="F206" i="21"/>
  <c r="B206" i="21"/>
  <c r="G205" i="21"/>
  <c r="F205" i="21"/>
  <c r="B205" i="21"/>
  <c r="G204" i="21"/>
  <c r="F204" i="21"/>
  <c r="B204" i="21"/>
  <c r="G203" i="21"/>
  <c r="F203" i="21"/>
  <c r="B203" i="21"/>
  <c r="G202" i="21"/>
  <c r="F202" i="21"/>
  <c r="B202" i="21"/>
  <c r="G201" i="21"/>
  <c r="F201" i="21"/>
  <c r="B201" i="21"/>
  <c r="G200" i="21"/>
  <c r="F200" i="21"/>
  <c r="B200" i="21"/>
  <c r="G199" i="21"/>
  <c r="F199" i="21"/>
  <c r="B199" i="21"/>
  <c r="G198" i="21"/>
  <c r="F198" i="21"/>
  <c r="B198" i="21"/>
  <c r="G197" i="21"/>
  <c r="F197" i="21"/>
  <c r="B197" i="21"/>
  <c r="G196" i="21"/>
  <c r="F196" i="21"/>
  <c r="G195" i="21"/>
  <c r="F195" i="21"/>
  <c r="B195" i="21"/>
  <c r="G194" i="21"/>
  <c r="F194" i="21"/>
  <c r="B194" i="21"/>
  <c r="G193" i="21"/>
  <c r="F193" i="21"/>
  <c r="B193" i="21"/>
  <c r="G192" i="21"/>
  <c r="F192" i="21"/>
  <c r="B192" i="21"/>
  <c r="G191" i="21"/>
  <c r="F191" i="21"/>
  <c r="B191" i="21"/>
  <c r="G190" i="21"/>
  <c r="F190" i="21"/>
  <c r="B190" i="21"/>
  <c r="G189" i="21"/>
  <c r="F189" i="21"/>
  <c r="B189" i="21"/>
  <c r="G188" i="21"/>
  <c r="F188" i="21"/>
  <c r="B188" i="21"/>
  <c r="G187" i="21"/>
  <c r="F187" i="21"/>
  <c r="B187" i="21"/>
  <c r="O186" i="21" a="1"/>
  <c r="G186" i="21"/>
  <c r="F186" i="21"/>
  <c r="B186" i="21"/>
  <c r="G182" i="21"/>
  <c r="F182" i="21"/>
  <c r="B182" i="21"/>
  <c r="G181" i="21"/>
  <c r="F181" i="21"/>
  <c r="B181" i="21"/>
  <c r="G180" i="21"/>
  <c r="F180" i="21"/>
  <c r="B180" i="21"/>
  <c r="G179" i="21"/>
  <c r="F179" i="21"/>
  <c r="B179" i="21"/>
  <c r="G178" i="21"/>
  <c r="F178" i="21"/>
  <c r="B178" i="21"/>
  <c r="G177" i="21"/>
  <c r="F177" i="21"/>
  <c r="B177" i="21"/>
  <c r="G176" i="21"/>
  <c r="F176" i="21"/>
  <c r="B176" i="21"/>
  <c r="G175" i="21"/>
  <c r="F175" i="21"/>
  <c r="B175" i="21"/>
  <c r="G174" i="21"/>
  <c r="F174" i="21"/>
  <c r="B174" i="21"/>
  <c r="G173" i="21"/>
  <c r="F173" i="21"/>
  <c r="B173" i="21"/>
  <c r="G172" i="21"/>
  <c r="F172" i="21"/>
  <c r="B172" i="21"/>
  <c r="G171" i="21"/>
  <c r="F171" i="21"/>
  <c r="B171" i="21"/>
  <c r="G170" i="21"/>
  <c r="F170" i="21"/>
  <c r="B170" i="21"/>
  <c r="G169" i="21"/>
  <c r="F169" i="21"/>
  <c r="B169" i="21"/>
  <c r="G168" i="21"/>
  <c r="F168" i="21"/>
  <c r="B168" i="21"/>
  <c r="G167" i="21"/>
  <c r="F167" i="21"/>
  <c r="B167" i="21"/>
  <c r="G166" i="21"/>
  <c r="F166" i="21"/>
  <c r="B166" i="21"/>
  <c r="G165" i="21"/>
  <c r="F165" i="21"/>
  <c r="B165" i="21"/>
  <c r="G164" i="21"/>
  <c r="F164" i="21"/>
  <c r="B164" i="21"/>
  <c r="G163" i="21"/>
  <c r="F163" i="21"/>
  <c r="B163" i="21"/>
  <c r="G162" i="21"/>
  <c r="F162" i="21"/>
  <c r="B162" i="21"/>
  <c r="G161" i="21"/>
  <c r="F161" i="21"/>
  <c r="B161" i="21"/>
  <c r="G160" i="21"/>
  <c r="F160" i="21"/>
  <c r="B160" i="21"/>
  <c r="G159" i="21"/>
  <c r="F159" i="21"/>
  <c r="B159" i="21"/>
  <c r="G158" i="21"/>
  <c r="F158" i="21"/>
  <c r="B158" i="21"/>
  <c r="G157" i="21"/>
  <c r="F157" i="21"/>
  <c r="B157" i="21"/>
  <c r="G156" i="21"/>
  <c r="F156" i="21"/>
  <c r="B156" i="21"/>
  <c r="G155" i="21"/>
  <c r="F155" i="21"/>
  <c r="B155" i="21"/>
  <c r="G154" i="21"/>
  <c r="F154" i="21"/>
  <c r="B154" i="21"/>
  <c r="G153" i="21"/>
  <c r="F153" i="21"/>
  <c r="B153" i="21"/>
  <c r="G152" i="21"/>
  <c r="F152" i="21"/>
  <c r="B152" i="21"/>
  <c r="G151" i="21"/>
  <c r="F151" i="21"/>
  <c r="B151" i="21"/>
  <c r="G150" i="21"/>
  <c r="F150" i="21"/>
  <c r="B150" i="21"/>
  <c r="G149" i="21"/>
  <c r="F149" i="21"/>
  <c r="B149" i="21"/>
  <c r="G148" i="21"/>
  <c r="F148" i="21"/>
  <c r="B148" i="21"/>
  <c r="G147" i="21"/>
  <c r="F147" i="21"/>
  <c r="B147" i="21"/>
  <c r="G146" i="21"/>
  <c r="F146" i="21"/>
  <c r="B146" i="21"/>
  <c r="G145" i="21"/>
  <c r="F145" i="21"/>
  <c r="B145" i="21"/>
  <c r="G144" i="21"/>
  <c r="F144" i="21"/>
  <c r="B144" i="21"/>
  <c r="G143" i="21"/>
  <c r="F143" i="21"/>
  <c r="B143" i="21"/>
  <c r="G142" i="21"/>
  <c r="F142" i="21"/>
  <c r="B142" i="21"/>
  <c r="G141" i="21"/>
  <c r="F141" i="21"/>
  <c r="B141" i="21"/>
  <c r="G140" i="21"/>
  <c r="F140" i="21"/>
  <c r="B140" i="21"/>
  <c r="G139" i="21"/>
  <c r="F139" i="21"/>
  <c r="B139" i="21"/>
  <c r="G138" i="21"/>
  <c r="F138" i="21"/>
  <c r="B138" i="21"/>
  <c r="G137" i="21"/>
  <c r="F137" i="21"/>
  <c r="B137" i="21"/>
  <c r="G136" i="21"/>
  <c r="F136" i="21"/>
  <c r="B136" i="21"/>
  <c r="G135" i="21"/>
  <c r="F135" i="21"/>
  <c r="B135" i="21"/>
  <c r="G134" i="21"/>
  <c r="F134" i="21"/>
  <c r="B134" i="21"/>
  <c r="G133" i="21"/>
  <c r="F133" i="21"/>
  <c r="B133" i="21"/>
  <c r="G132" i="21"/>
  <c r="F132" i="21"/>
  <c r="B132" i="21"/>
  <c r="G131" i="21"/>
  <c r="F131" i="21"/>
  <c r="B131" i="21"/>
  <c r="G130" i="21"/>
  <c r="F130" i="21"/>
  <c r="B130" i="21"/>
  <c r="G129" i="21"/>
  <c r="F129" i="21"/>
  <c r="B129" i="21"/>
  <c r="G128" i="21"/>
  <c r="F128" i="21"/>
  <c r="B128" i="21"/>
  <c r="G127" i="21"/>
  <c r="F127" i="21"/>
  <c r="B127" i="21"/>
  <c r="G126" i="21"/>
  <c r="F126" i="21"/>
  <c r="B126" i="21"/>
  <c r="G125" i="21"/>
  <c r="F125" i="21"/>
  <c r="B125" i="21"/>
  <c r="G124" i="21"/>
  <c r="F124" i="21"/>
  <c r="B124" i="21"/>
  <c r="G123" i="21"/>
  <c r="F123" i="21"/>
  <c r="B123" i="21"/>
  <c r="G122" i="21"/>
  <c r="F122" i="21"/>
  <c r="B122" i="21"/>
  <c r="G121" i="21"/>
  <c r="F121" i="21"/>
  <c r="B121" i="21"/>
  <c r="G120" i="21"/>
  <c r="F120" i="21"/>
  <c r="B120" i="21"/>
  <c r="G119" i="21"/>
  <c r="F119" i="21"/>
  <c r="B119" i="21"/>
  <c r="G118" i="21"/>
  <c r="F118" i="21"/>
  <c r="B118" i="21"/>
  <c r="G117" i="21"/>
  <c r="F117" i="21"/>
  <c r="B117" i="21"/>
  <c r="G116" i="21"/>
  <c r="F116" i="21"/>
  <c r="B116" i="21"/>
  <c r="G115" i="21"/>
  <c r="F115" i="21"/>
  <c r="B115" i="21"/>
  <c r="G114" i="21"/>
  <c r="F114" i="21"/>
  <c r="B114" i="21"/>
  <c r="G113" i="21"/>
  <c r="F113" i="21"/>
  <c r="B113" i="21"/>
  <c r="G112" i="21"/>
  <c r="F112" i="21"/>
  <c r="B112" i="21"/>
  <c r="G111" i="21"/>
  <c r="F111" i="21"/>
  <c r="B111" i="21"/>
  <c r="G110" i="21"/>
  <c r="F110" i="21"/>
  <c r="B110" i="21"/>
  <c r="G109" i="21"/>
  <c r="F109" i="21"/>
  <c r="B109" i="21"/>
  <c r="G108" i="21"/>
  <c r="F108" i="21"/>
  <c r="B108" i="21"/>
  <c r="G107" i="21"/>
  <c r="F107" i="21"/>
  <c r="B107" i="21"/>
  <c r="G106" i="21"/>
  <c r="F106" i="21"/>
  <c r="B106" i="21"/>
  <c r="G105" i="21"/>
  <c r="F105" i="21"/>
  <c r="B105" i="21"/>
  <c r="G104" i="21"/>
  <c r="F104" i="21"/>
  <c r="B104" i="21"/>
  <c r="G103" i="21"/>
  <c r="F103" i="21"/>
  <c r="B103" i="21"/>
  <c r="G102" i="21"/>
  <c r="F102" i="21"/>
  <c r="B102" i="21"/>
  <c r="G101" i="21"/>
  <c r="F101" i="21"/>
  <c r="B101" i="21"/>
  <c r="G100" i="21"/>
  <c r="F100" i="21"/>
  <c r="B100" i="21"/>
  <c r="G99" i="21"/>
  <c r="F99" i="21"/>
  <c r="B99" i="21"/>
  <c r="G98" i="21"/>
  <c r="F98" i="21"/>
  <c r="B98" i="21"/>
  <c r="G97" i="21"/>
  <c r="F97" i="21"/>
  <c r="B97" i="21"/>
  <c r="G96" i="21"/>
  <c r="F96" i="21"/>
  <c r="B96" i="21"/>
  <c r="G95" i="21"/>
  <c r="F95" i="21"/>
  <c r="B95" i="21"/>
  <c r="G94" i="21"/>
  <c r="F94" i="21"/>
  <c r="B94" i="21"/>
  <c r="G93" i="21"/>
  <c r="F93" i="21"/>
  <c r="B93" i="21"/>
  <c r="G92" i="21"/>
  <c r="F92" i="21"/>
  <c r="B92" i="21"/>
  <c r="G91" i="21"/>
  <c r="F91" i="21"/>
  <c r="B91" i="21"/>
  <c r="G90" i="21"/>
  <c r="F90" i="21"/>
  <c r="B90" i="21"/>
  <c r="G89" i="21"/>
  <c r="F89" i="21"/>
  <c r="B89" i="21"/>
  <c r="G88" i="21"/>
  <c r="F88" i="21"/>
  <c r="B88" i="21"/>
  <c r="G87" i="21"/>
  <c r="F87" i="21"/>
  <c r="B87" i="21"/>
  <c r="O86" i="21" a="1"/>
  <c r="G86" i="21"/>
  <c r="F86" i="21"/>
  <c r="B86" i="21"/>
  <c r="M84" i="21"/>
  <c r="M184" i="21"/>
  <c r="M257" i="21"/>
  <c r="M323" i="21"/>
  <c r="M335" i="21"/>
  <c r="M359" i="21"/>
  <c r="M369" i="21"/>
  <c r="M393" i="21"/>
  <c r="M439" i="21"/>
  <c r="M510" i="21"/>
  <c r="M519" i="21"/>
  <c r="M529" i="21"/>
  <c r="M660" i="21"/>
  <c r="D84" i="21"/>
  <c r="D184" i="21"/>
  <c r="D257" i="21"/>
  <c r="D323" i="21"/>
  <c r="D335" i="21"/>
  <c r="D359" i="21"/>
  <c r="D369" i="21"/>
  <c r="D393" i="21"/>
  <c r="D439" i="21"/>
  <c r="D510" i="21"/>
  <c r="D519" i="21"/>
  <c r="D529" i="21"/>
  <c r="D660" i="21"/>
  <c r="G82" i="21"/>
  <c r="F82" i="21"/>
  <c r="B82" i="21"/>
  <c r="G81" i="21"/>
  <c r="F81" i="21"/>
  <c r="B81" i="21"/>
  <c r="G80" i="21"/>
  <c r="F80" i="21"/>
  <c r="B80" i="21"/>
  <c r="G79" i="21"/>
  <c r="F79" i="21"/>
  <c r="B79" i="21"/>
  <c r="G78" i="21"/>
  <c r="F78" i="21"/>
  <c r="B78" i="21"/>
  <c r="G77" i="21"/>
  <c r="F77" i="21"/>
  <c r="B77" i="21"/>
  <c r="G76" i="21"/>
  <c r="F76" i="21"/>
  <c r="B76" i="21"/>
  <c r="G75" i="21"/>
  <c r="F75" i="21"/>
  <c r="B75" i="21"/>
  <c r="G74" i="21"/>
  <c r="F74" i="21"/>
  <c r="B74" i="21"/>
  <c r="G73" i="21"/>
  <c r="F73" i="21"/>
  <c r="B73" i="21"/>
  <c r="G72" i="21"/>
  <c r="F72" i="21"/>
  <c r="B72" i="21"/>
  <c r="G71" i="21"/>
  <c r="F71" i="21"/>
  <c r="B71" i="21"/>
  <c r="G70" i="21"/>
  <c r="F70" i="21"/>
  <c r="B70" i="21"/>
  <c r="G69" i="21"/>
  <c r="F69" i="21"/>
  <c r="B69" i="21"/>
  <c r="G68" i="21"/>
  <c r="F68" i="21"/>
  <c r="B68" i="21"/>
  <c r="G67" i="21"/>
  <c r="F67" i="21"/>
  <c r="B67" i="21"/>
  <c r="G66" i="21"/>
  <c r="F66" i="21"/>
  <c r="B66" i="21"/>
  <c r="G65" i="21"/>
  <c r="F65" i="21"/>
  <c r="B65" i="21"/>
  <c r="G64" i="21"/>
  <c r="F64" i="21"/>
  <c r="B64" i="21"/>
  <c r="G63" i="21"/>
  <c r="F63" i="21"/>
  <c r="B63" i="21"/>
  <c r="G62" i="21"/>
  <c r="F62" i="21"/>
  <c r="B62" i="21"/>
  <c r="G61" i="21"/>
  <c r="F61" i="21"/>
  <c r="B61" i="21"/>
  <c r="G60" i="21"/>
  <c r="F60" i="21"/>
  <c r="B60" i="21"/>
  <c r="G59" i="21"/>
  <c r="F59" i="21"/>
  <c r="B59" i="21"/>
  <c r="G58" i="21"/>
  <c r="F58" i="21"/>
  <c r="B58" i="21"/>
  <c r="G57" i="21"/>
  <c r="F57" i="21"/>
  <c r="B57" i="21"/>
  <c r="G56" i="21"/>
  <c r="F56" i="21"/>
  <c r="B56" i="21"/>
  <c r="G55" i="21"/>
  <c r="F55" i="21"/>
  <c r="B55" i="21"/>
  <c r="G54" i="21"/>
  <c r="F54" i="21"/>
  <c r="B54" i="21"/>
  <c r="G53" i="21"/>
  <c r="F53" i="21"/>
  <c r="B53" i="21"/>
  <c r="G52" i="21"/>
  <c r="F52" i="21"/>
  <c r="B52" i="21"/>
  <c r="G51" i="21"/>
  <c r="F51" i="21"/>
  <c r="B51" i="21"/>
  <c r="G50" i="21"/>
  <c r="F50" i="21"/>
  <c r="B50" i="21"/>
  <c r="G49" i="21"/>
  <c r="F49" i="21"/>
  <c r="B49" i="21"/>
  <c r="G48" i="21"/>
  <c r="F48" i="21"/>
  <c r="B48" i="21"/>
  <c r="G47" i="21"/>
  <c r="F47" i="21"/>
  <c r="B47" i="21"/>
  <c r="G46" i="21"/>
  <c r="F46" i="21"/>
  <c r="B46" i="21"/>
  <c r="G45" i="21"/>
  <c r="F45" i="21"/>
  <c r="B45" i="21"/>
  <c r="G44" i="21"/>
  <c r="F44" i="21"/>
  <c r="B44" i="21"/>
  <c r="G43" i="21"/>
  <c r="F43" i="21"/>
  <c r="B43" i="21"/>
  <c r="G42" i="21"/>
  <c r="F42" i="21"/>
  <c r="B42" i="21"/>
  <c r="G41" i="21"/>
  <c r="F41" i="21"/>
  <c r="B41" i="21"/>
  <c r="G40" i="21"/>
  <c r="F40" i="21"/>
  <c r="B40" i="21"/>
  <c r="G39" i="21"/>
  <c r="F39" i="21"/>
  <c r="B39" i="21"/>
  <c r="G38" i="21"/>
  <c r="F38" i="21"/>
  <c r="B38" i="21"/>
  <c r="G37" i="21"/>
  <c r="F37" i="21"/>
  <c r="B37" i="21"/>
  <c r="G36" i="21"/>
  <c r="F36" i="21"/>
  <c r="B36" i="21"/>
  <c r="G35" i="21"/>
  <c r="F35" i="21"/>
  <c r="B35" i="21"/>
  <c r="G34" i="21"/>
  <c r="F34" i="21"/>
  <c r="B34" i="21"/>
  <c r="G33" i="21"/>
  <c r="F33" i="21"/>
  <c r="B33" i="21"/>
  <c r="G32" i="21"/>
  <c r="F32" i="21"/>
  <c r="B32" i="21"/>
  <c r="G31" i="21"/>
  <c r="F31" i="21"/>
  <c r="B31" i="21"/>
  <c r="G30" i="21"/>
  <c r="F30" i="21"/>
  <c r="B30" i="21"/>
  <c r="G29" i="21"/>
  <c r="F29" i="21"/>
  <c r="B29" i="21"/>
  <c r="G28" i="21"/>
  <c r="F28" i="21"/>
  <c r="B28" i="21"/>
  <c r="G27" i="21"/>
  <c r="F27" i="21"/>
  <c r="B27" i="21"/>
  <c r="G26" i="21"/>
  <c r="F26" i="21"/>
  <c r="B26" i="21"/>
  <c r="G25" i="21"/>
  <c r="F25" i="21"/>
  <c r="B25" i="21"/>
  <c r="G24" i="21"/>
  <c r="F24" i="21"/>
  <c r="B24" i="21"/>
  <c r="G23" i="21"/>
  <c r="F23" i="21"/>
  <c r="B23" i="21"/>
  <c r="G22" i="21"/>
  <c r="F22" i="21"/>
  <c r="B22" i="21"/>
  <c r="G21" i="21"/>
  <c r="F21" i="21"/>
  <c r="B21" i="21"/>
  <c r="G20" i="21"/>
  <c r="F20" i="21"/>
  <c r="B20" i="21"/>
  <c r="G19" i="21"/>
  <c r="F19" i="21"/>
  <c r="B19" i="21"/>
  <c r="G18" i="21"/>
  <c r="F18" i="21"/>
  <c r="B18" i="21"/>
  <c r="G17" i="21"/>
  <c r="F17" i="21"/>
  <c r="B17" i="21"/>
  <c r="G16" i="21"/>
  <c r="F16" i="21"/>
  <c r="B16" i="21"/>
  <c r="G15" i="21"/>
  <c r="F15" i="21"/>
  <c r="B15" i="21"/>
  <c r="G14" i="21"/>
  <c r="F14" i="21"/>
  <c r="B14" i="21"/>
  <c r="G13" i="21"/>
  <c r="F13" i="21"/>
  <c r="B13" i="21"/>
  <c r="G12" i="21"/>
  <c r="F12" i="21"/>
  <c r="B12" i="21"/>
  <c r="G11" i="21"/>
  <c r="F11" i="21"/>
  <c r="B11" i="21"/>
  <c r="G10" i="21"/>
  <c r="F10" i="21"/>
  <c r="B10" i="21"/>
  <c r="G9" i="21"/>
  <c r="F9" i="21"/>
  <c r="B9" i="21"/>
  <c r="G8" i="21"/>
  <c r="F8" i="21"/>
  <c r="B8" i="21"/>
  <c r="G7" i="21"/>
  <c r="F7" i="21"/>
  <c r="B7" i="21"/>
  <c r="G6" i="21"/>
  <c r="F6" i="21"/>
  <c r="B6" i="21"/>
  <c r="G5" i="21"/>
  <c r="F5" i="21"/>
  <c r="B5" i="21"/>
  <c r="O4" i="21" a="1"/>
  <c r="G4" i="21"/>
  <c r="F4" i="21"/>
  <c r="B4" i="21"/>
  <c r="Q395" i="19" a="1"/>
  <c r="Q395" i="19"/>
  <c r="K656" i="19"/>
  <c r="K657" i="19"/>
  <c r="K658" i="19"/>
  <c r="K652" i="19"/>
  <c r="K653" i="19"/>
  <c r="K654" i="19"/>
  <c r="C656" i="19"/>
  <c r="C657" i="19"/>
  <c r="C658" i="19"/>
  <c r="C652" i="19"/>
  <c r="C653" i="19"/>
  <c r="C654" i="19"/>
  <c r="Q371" i="19" a="1"/>
  <c r="Q371" i="19"/>
  <c r="Q337" i="19" a="1"/>
  <c r="M357" i="19" a="1"/>
  <c r="M357" i="19"/>
  <c r="Q337" i="19"/>
  <c r="Q512" i="19" a="1"/>
  <c r="Q512" i="19"/>
  <c r="Q259" i="19" a="1"/>
  <c r="M321" i="19" a="1"/>
  <c r="M321" i="19"/>
  <c r="Q259" i="19"/>
  <c r="K648" i="19"/>
  <c r="C648" i="19"/>
  <c r="C649" i="19"/>
  <c r="C650" i="19"/>
  <c r="C644" i="19"/>
  <c r="C645" i="19"/>
  <c r="C646" i="19"/>
  <c r="C640" i="19"/>
  <c r="C641" i="19"/>
  <c r="C642" i="19"/>
  <c r="D628" i="19"/>
  <c r="D629" i="19"/>
  <c r="D630" i="19"/>
  <c r="D631" i="19"/>
  <c r="D632" i="19"/>
  <c r="D633" i="19"/>
  <c r="D634" i="19"/>
  <c r="D635" i="19"/>
  <c r="D636" i="19"/>
  <c r="D637" i="19"/>
  <c r="D638" i="19"/>
  <c r="D639" i="19"/>
  <c r="D640" i="19"/>
  <c r="D641" i="19"/>
  <c r="D642" i="19"/>
  <c r="D643" i="19"/>
  <c r="D644" i="19"/>
  <c r="D645" i="19"/>
  <c r="D646" i="19"/>
  <c r="D647" i="19"/>
  <c r="D648" i="19"/>
  <c r="D649" i="19"/>
  <c r="D650" i="19"/>
  <c r="D627" i="19"/>
  <c r="K644" i="19"/>
  <c r="K649" i="19"/>
  <c r="K645" i="19"/>
  <c r="K646" i="19"/>
  <c r="K640" i="19"/>
  <c r="Q521" i="19" a="1"/>
  <c r="Q521" i="19"/>
  <c r="C526" i="19"/>
  <c r="G526" i="19"/>
  <c r="H526" i="19"/>
  <c r="C527" i="19"/>
  <c r="G527" i="19"/>
  <c r="H527" i="19"/>
  <c r="C515" i="19"/>
  <c r="G515" i="19"/>
  <c r="H515" i="19"/>
  <c r="C516" i="19"/>
  <c r="G516" i="19"/>
  <c r="H516" i="19"/>
  <c r="C513" i="19"/>
  <c r="G513" i="19"/>
  <c r="H513" i="19"/>
  <c r="C514" i="19"/>
  <c r="G514" i="19"/>
  <c r="H514" i="19"/>
  <c r="H512" i="19"/>
  <c r="G512" i="19"/>
  <c r="C512" i="19"/>
  <c r="Q441" i="19" a="1"/>
  <c r="M508" i="19" a="1"/>
  <c r="M508" i="19"/>
  <c r="Q441" i="19"/>
  <c r="B501" i="19"/>
  <c r="B502" i="19"/>
  <c r="B503" i="19"/>
  <c r="B504" i="19"/>
  <c r="B505" i="19"/>
  <c r="B506" i="19"/>
  <c r="B507" i="19"/>
  <c r="B508" i="19"/>
  <c r="C506" i="19"/>
  <c r="G506" i="19"/>
  <c r="H506" i="19"/>
  <c r="C507" i="19"/>
  <c r="G507" i="19"/>
  <c r="H507" i="19"/>
  <c r="C508" i="19"/>
  <c r="G508" i="19"/>
  <c r="H508" i="19"/>
  <c r="H505" i="19"/>
  <c r="G505" i="19"/>
  <c r="C501" i="19"/>
  <c r="G501" i="19"/>
  <c r="H501" i="19"/>
  <c r="C502" i="19"/>
  <c r="G502" i="19"/>
  <c r="H502" i="19"/>
  <c r="C503" i="19"/>
  <c r="G503" i="19"/>
  <c r="H503" i="19"/>
  <c r="C504" i="19"/>
  <c r="G504" i="19"/>
  <c r="H504" i="19"/>
  <c r="C435" i="19"/>
  <c r="G435" i="19"/>
  <c r="H435" i="19"/>
  <c r="C436" i="19"/>
  <c r="G436" i="19"/>
  <c r="H436" i="19"/>
  <c r="H434" i="19"/>
  <c r="G434" i="19"/>
  <c r="C434" i="19"/>
  <c r="C388" i="19"/>
  <c r="G388" i="19"/>
  <c r="H388" i="19"/>
  <c r="C389" i="19"/>
  <c r="G389" i="19"/>
  <c r="H389" i="19"/>
  <c r="C390" i="19"/>
  <c r="G390" i="19"/>
  <c r="H390" i="19"/>
  <c r="H387" i="19"/>
  <c r="G387" i="19"/>
  <c r="Q361" i="19" a="1"/>
  <c r="M367" i="19" a="1"/>
  <c r="M367" i="19"/>
  <c r="Q361" i="19"/>
  <c r="C367" i="19"/>
  <c r="G367" i="19"/>
  <c r="H367" i="19"/>
  <c r="C356" i="19"/>
  <c r="G356" i="19"/>
  <c r="H356" i="19"/>
  <c r="C354" i="19"/>
  <c r="G354" i="19"/>
  <c r="H354" i="19"/>
  <c r="G355" i="19"/>
  <c r="H355" i="19"/>
  <c r="H353" i="19"/>
  <c r="G353" i="19"/>
  <c r="C353" i="19"/>
  <c r="C352" i="19"/>
  <c r="G352" i="19"/>
  <c r="H352" i="19"/>
  <c r="BF70" i="1"/>
  <c r="Q325" i="19" a="1"/>
  <c r="M333" i="19" a="1"/>
  <c r="M333" i="19"/>
  <c r="Q325" i="19"/>
  <c r="C332" i="19"/>
  <c r="G332" i="19"/>
  <c r="H332" i="19"/>
  <c r="C333" i="19"/>
  <c r="G333" i="19"/>
  <c r="H333" i="19"/>
  <c r="H331" i="19"/>
  <c r="G331" i="19"/>
  <c r="C331" i="19"/>
  <c r="C326" i="19"/>
  <c r="G326" i="19"/>
  <c r="H326" i="19"/>
  <c r="C327" i="19"/>
  <c r="G327" i="19"/>
  <c r="H327" i="19"/>
  <c r="C328" i="19"/>
  <c r="G328" i="19"/>
  <c r="H328" i="19"/>
  <c r="C329" i="19"/>
  <c r="G329" i="19"/>
  <c r="H329" i="19"/>
  <c r="C330" i="19"/>
  <c r="G330" i="19"/>
  <c r="H330" i="19"/>
  <c r="H325" i="19"/>
  <c r="G325" i="19"/>
  <c r="C325" i="19"/>
  <c r="C316" i="19"/>
  <c r="G316" i="19"/>
  <c r="H316" i="19"/>
  <c r="C317" i="19"/>
  <c r="G317" i="19"/>
  <c r="H317" i="19"/>
  <c r="C318" i="19"/>
  <c r="G318" i="19"/>
  <c r="H318" i="19"/>
  <c r="C319" i="19"/>
  <c r="G319" i="19"/>
  <c r="H319" i="19"/>
  <c r="C320" i="19"/>
  <c r="G320" i="19"/>
  <c r="H320" i="19"/>
  <c r="G315" i="19"/>
  <c r="H315" i="19"/>
  <c r="C315" i="19"/>
  <c r="C249" i="19"/>
  <c r="Q186" i="19" a="1"/>
  <c r="M255" i="19" a="1"/>
  <c r="M255" i="19"/>
  <c r="Q186" i="19"/>
  <c r="G251" i="19"/>
  <c r="H251" i="19"/>
  <c r="C252" i="19"/>
  <c r="G252" i="19"/>
  <c r="H252" i="19"/>
  <c r="C253" i="19"/>
  <c r="G253" i="19"/>
  <c r="H253" i="19"/>
  <c r="C254" i="19"/>
  <c r="G254" i="19"/>
  <c r="H254" i="19"/>
  <c r="H250" i="19"/>
  <c r="G250" i="19"/>
  <c r="C250" i="19"/>
  <c r="B251" i="19"/>
  <c r="B252" i="19"/>
  <c r="B253" i="19"/>
  <c r="B254" i="19"/>
  <c r="B255" i="19"/>
  <c r="Q86" i="19" a="1"/>
  <c r="C181" i="19"/>
  <c r="G181" i="19"/>
  <c r="H181" i="19"/>
  <c r="C182" i="19"/>
  <c r="G182" i="19"/>
  <c r="H182" i="19"/>
  <c r="H180" i="19"/>
  <c r="G180" i="19"/>
  <c r="C180" i="19"/>
  <c r="C175" i="19"/>
  <c r="G175" i="19"/>
  <c r="H175" i="19"/>
  <c r="C176" i="19"/>
  <c r="G176" i="19"/>
  <c r="H176" i="19"/>
  <c r="C177" i="19"/>
  <c r="G177" i="19"/>
  <c r="H177" i="19"/>
  <c r="C178" i="19"/>
  <c r="G178" i="19"/>
  <c r="H178" i="19"/>
  <c r="C179" i="19"/>
  <c r="G179" i="19"/>
  <c r="H179" i="19"/>
  <c r="H174" i="19"/>
  <c r="G174" i="19"/>
  <c r="C174" i="19"/>
  <c r="Q4" i="19" a="1"/>
  <c r="C77" i="19"/>
  <c r="G77" i="19"/>
  <c r="H77" i="19"/>
  <c r="C78" i="19"/>
  <c r="G78" i="19"/>
  <c r="H78" i="19"/>
  <c r="C79" i="19"/>
  <c r="G79" i="19"/>
  <c r="H79" i="19"/>
  <c r="C80" i="19"/>
  <c r="G80" i="19"/>
  <c r="H80" i="19"/>
  <c r="C81" i="19"/>
  <c r="G81" i="19"/>
  <c r="H81" i="19"/>
  <c r="C82" i="19"/>
  <c r="G82" i="19"/>
  <c r="H82" i="19"/>
  <c r="H76" i="19"/>
  <c r="G76" i="19"/>
  <c r="C76" i="19"/>
  <c r="C75" i="19"/>
  <c r="G87" i="1"/>
  <c r="H87" i="1"/>
  <c r="C87" i="1"/>
  <c r="DJ58" i="1"/>
  <c r="D590" i="19"/>
  <c r="DU13" i="1"/>
  <c r="DU25" i="1"/>
  <c r="DU63" i="1"/>
  <c r="DU66" i="1"/>
  <c r="DU65" i="1"/>
  <c r="DU76" i="1"/>
  <c r="DU77" i="1"/>
  <c r="DU78" i="1"/>
  <c r="DU79" i="1"/>
  <c r="DU59" i="1"/>
  <c r="DU64" i="1"/>
  <c r="DU67" i="1"/>
  <c r="DU60" i="1"/>
  <c r="DU61" i="1"/>
  <c r="DU62" i="1"/>
  <c r="DU68" i="1"/>
  <c r="DU69" i="1"/>
  <c r="DU70" i="1"/>
  <c r="DU71" i="1"/>
  <c r="DU72" i="1"/>
  <c r="DU73" i="1"/>
  <c r="DU74" i="1"/>
  <c r="DU75" i="1"/>
  <c r="DU80" i="1"/>
  <c r="DU81" i="1"/>
  <c r="DU82" i="1"/>
  <c r="BJ76" i="1"/>
  <c r="BK76" i="1"/>
  <c r="BF76" i="1"/>
  <c r="DB7" i="1"/>
  <c r="DC7" i="1"/>
  <c r="CX7" i="1"/>
  <c r="BU6" i="1"/>
  <c r="BV6" i="1"/>
  <c r="BQ6" i="1"/>
  <c r="DB55" i="1"/>
  <c r="DC55" i="1"/>
  <c r="CX55" i="1"/>
  <c r="CQ84" i="1"/>
  <c r="CR84" i="1"/>
  <c r="CM84" i="1"/>
  <c r="BJ70" i="1"/>
  <c r="BK70" i="1"/>
  <c r="BV76" i="1"/>
  <c r="BU76" i="1"/>
  <c r="BQ76" i="1"/>
  <c r="DB61" i="1"/>
  <c r="DC61" i="1"/>
  <c r="CX61" i="1"/>
  <c r="CQ78" i="1"/>
  <c r="CR78" i="1"/>
  <c r="CM78" i="1"/>
  <c r="DC11" i="1"/>
  <c r="DB11" i="1"/>
  <c r="CX11" i="1"/>
  <c r="DB8" i="1"/>
  <c r="CQ71" i="1"/>
  <c r="CR71" i="1"/>
  <c r="CM71" i="1"/>
  <c r="AY77" i="1"/>
  <c r="AZ77" i="1"/>
  <c r="AU77" i="1"/>
  <c r="AC20" i="1"/>
  <c r="AD20" i="1"/>
  <c r="Y20" i="1"/>
  <c r="AC24" i="1"/>
  <c r="AD24" i="1"/>
  <c r="AC25" i="1"/>
  <c r="AD25" i="1"/>
  <c r="AC26" i="1"/>
  <c r="AD26" i="1"/>
  <c r="Y24" i="1"/>
  <c r="Y25" i="1"/>
  <c r="Y26" i="1"/>
  <c r="AN84" i="1"/>
  <c r="AO84" i="1"/>
  <c r="AO80" i="1"/>
  <c r="AN80" i="1"/>
  <c r="AJ80" i="1"/>
  <c r="AJ84" i="1"/>
  <c r="H92" i="1"/>
  <c r="H93" i="1"/>
  <c r="G92" i="1"/>
  <c r="G93" i="1"/>
  <c r="C92" i="1"/>
  <c r="C93" i="1"/>
  <c r="G88" i="1"/>
  <c r="H88" i="1"/>
  <c r="C88" i="1"/>
  <c r="AN78" i="1"/>
  <c r="AO78" i="1"/>
  <c r="AJ78" i="1"/>
  <c r="AY72" i="1"/>
  <c r="AZ72" i="1"/>
  <c r="AU72" i="1"/>
  <c r="DC8" i="1"/>
  <c r="DC9" i="1"/>
  <c r="DC10" i="1"/>
  <c r="DB9" i="1"/>
  <c r="DB10" i="1"/>
  <c r="CX8" i="1"/>
  <c r="CX9" i="1"/>
  <c r="CX10" i="1"/>
  <c r="DB56" i="1"/>
  <c r="DC56" i="1"/>
  <c r="DB57" i="1"/>
  <c r="DC57" i="1"/>
  <c r="DB58" i="1"/>
  <c r="DC58" i="1"/>
  <c r="DB59" i="1"/>
  <c r="DC59" i="1"/>
  <c r="DB60" i="1"/>
  <c r="DC60" i="1"/>
  <c r="CX56" i="1"/>
  <c r="CX57" i="1"/>
  <c r="CX58" i="1"/>
  <c r="CX59" i="1"/>
  <c r="CX60" i="1"/>
  <c r="BU7" i="1"/>
  <c r="BV7" i="1"/>
  <c r="BU8" i="1"/>
  <c r="BV8" i="1"/>
  <c r="BU9" i="1"/>
  <c r="BV9" i="1"/>
  <c r="BU10" i="1"/>
  <c r="BV10" i="1"/>
  <c r="BU11" i="1"/>
  <c r="BV11" i="1"/>
  <c r="BU12" i="1"/>
  <c r="BV12" i="1"/>
  <c r="BQ7" i="1"/>
  <c r="BQ8" i="1"/>
  <c r="BQ9" i="1"/>
  <c r="BQ10" i="1"/>
  <c r="BQ11" i="1"/>
  <c r="BQ12" i="1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CQ72" i="1"/>
  <c r="CR72" i="1"/>
  <c r="CQ73" i="1"/>
  <c r="CR73" i="1"/>
  <c r="CQ74" i="1"/>
  <c r="CR74" i="1"/>
  <c r="CQ75" i="1"/>
  <c r="CR75" i="1"/>
  <c r="CQ76" i="1"/>
  <c r="CR76" i="1"/>
  <c r="CQ77" i="1"/>
  <c r="CR77" i="1"/>
  <c r="CQ81" i="1"/>
  <c r="CR81" i="1"/>
  <c r="CQ82" i="1"/>
  <c r="CR82" i="1"/>
  <c r="CQ83" i="1"/>
  <c r="CR83" i="1"/>
  <c r="CM72" i="1"/>
  <c r="CM73" i="1"/>
  <c r="CM74" i="1"/>
  <c r="CM75" i="1"/>
  <c r="CM76" i="1"/>
  <c r="CM77" i="1"/>
  <c r="CM81" i="1"/>
  <c r="CM82" i="1"/>
  <c r="CM83" i="1"/>
  <c r="CF57" i="1"/>
  <c r="CG57" i="1"/>
  <c r="CF58" i="1"/>
  <c r="CG58" i="1"/>
  <c r="CF59" i="1"/>
  <c r="CG59" i="1"/>
  <c r="CB57" i="1"/>
  <c r="CB58" i="1"/>
  <c r="CB59" i="1"/>
  <c r="CD53" i="1"/>
  <c r="BU70" i="1"/>
  <c r="BV70" i="1"/>
  <c r="BU73" i="1"/>
  <c r="BV73" i="1"/>
  <c r="BU74" i="1"/>
  <c r="BV74" i="1"/>
  <c r="BU75" i="1"/>
  <c r="BV75" i="1"/>
  <c r="BQ70" i="1"/>
  <c r="BQ73" i="1"/>
  <c r="BQ74" i="1"/>
  <c r="BQ75" i="1"/>
  <c r="BJ73" i="1"/>
  <c r="BK73" i="1"/>
  <c r="BJ74" i="1"/>
  <c r="BK74" i="1"/>
  <c r="BJ75" i="1"/>
  <c r="BK75" i="1"/>
  <c r="BF73" i="1"/>
  <c r="BF74" i="1"/>
  <c r="BF75" i="1"/>
  <c r="BJ16" i="1"/>
  <c r="BK16" i="1"/>
  <c r="BJ17" i="1"/>
  <c r="BK17" i="1"/>
  <c r="BJ18" i="1"/>
  <c r="BK18" i="1"/>
  <c r="BF16" i="1"/>
  <c r="BF17" i="1"/>
  <c r="BF18" i="1"/>
  <c r="AY70" i="1"/>
  <c r="AZ70" i="1"/>
  <c r="AY73" i="1"/>
  <c r="AZ73" i="1"/>
  <c r="AY74" i="1"/>
  <c r="AZ74" i="1"/>
  <c r="AY75" i="1"/>
  <c r="AZ75" i="1"/>
  <c r="AY76" i="1"/>
  <c r="AZ76" i="1"/>
  <c r="AU70" i="1"/>
  <c r="AU73" i="1"/>
  <c r="AU74" i="1"/>
  <c r="AU75" i="1"/>
  <c r="AU76" i="1"/>
  <c r="AN81" i="1"/>
  <c r="AO81" i="1"/>
  <c r="AN82" i="1"/>
  <c r="AO82" i="1"/>
  <c r="AN83" i="1"/>
  <c r="AO83" i="1"/>
  <c r="AJ81" i="1"/>
  <c r="AJ82" i="1"/>
  <c r="AJ83" i="1"/>
  <c r="AD15" i="1"/>
  <c r="AD16" i="1"/>
  <c r="AD17" i="1"/>
  <c r="AD18" i="1"/>
  <c r="AD19" i="1"/>
  <c r="AC15" i="1"/>
  <c r="AC16" i="1"/>
  <c r="AC17" i="1"/>
  <c r="AC18" i="1"/>
  <c r="AC19" i="1"/>
  <c r="Y15" i="1"/>
  <c r="Y16" i="1"/>
  <c r="Y17" i="1"/>
  <c r="Y18" i="1"/>
  <c r="Y19" i="1"/>
  <c r="H89" i="1"/>
  <c r="H90" i="1"/>
  <c r="H91" i="1"/>
  <c r="G89" i="1"/>
  <c r="G90" i="1"/>
  <c r="G91" i="1"/>
  <c r="C89" i="1"/>
  <c r="C90" i="1"/>
  <c r="C91" i="1"/>
  <c r="H500" i="19"/>
  <c r="G500" i="19"/>
  <c r="C500" i="19"/>
  <c r="H314" i="19"/>
  <c r="G314" i="19"/>
  <c r="C314" i="19"/>
  <c r="C636" i="19"/>
  <c r="C637" i="19"/>
  <c r="C638" i="19"/>
  <c r="C632" i="19"/>
  <c r="C633" i="19"/>
  <c r="C634" i="19"/>
  <c r="C628" i="19"/>
  <c r="C629" i="19"/>
  <c r="C630" i="19"/>
  <c r="C620" i="19"/>
  <c r="C621" i="19"/>
  <c r="C622" i="19"/>
  <c r="C624" i="19"/>
  <c r="C625" i="19"/>
  <c r="C626" i="19"/>
  <c r="C612" i="19"/>
  <c r="C613" i="19"/>
  <c r="C614" i="19"/>
  <c r="C616" i="19"/>
  <c r="C617" i="19"/>
  <c r="C618" i="19"/>
  <c r="C604" i="19"/>
  <c r="C605" i="19"/>
  <c r="C606" i="19"/>
  <c r="C608" i="19"/>
  <c r="C609" i="19"/>
  <c r="C610" i="19"/>
  <c r="C600" i="19"/>
  <c r="C601" i="19"/>
  <c r="C602" i="19"/>
  <c r="C596" i="19"/>
  <c r="C597" i="19"/>
  <c r="C598" i="19"/>
  <c r="K592" i="19"/>
  <c r="K624" i="19"/>
  <c r="K625" i="19"/>
  <c r="K626" i="19"/>
  <c r="K636" i="19"/>
  <c r="K637" i="19"/>
  <c r="K638" i="19"/>
  <c r="K628" i="19"/>
  <c r="K629" i="19"/>
  <c r="K630" i="19"/>
  <c r="K596" i="19"/>
  <c r="K597" i="19"/>
  <c r="K598" i="19"/>
  <c r="K600" i="19"/>
  <c r="K601" i="19"/>
  <c r="K602" i="19"/>
  <c r="K604" i="19"/>
  <c r="K605" i="19"/>
  <c r="K606" i="19"/>
  <c r="K608" i="19"/>
  <c r="K609" i="19"/>
  <c r="K610" i="19"/>
  <c r="K612" i="19"/>
  <c r="K613" i="19"/>
  <c r="K614" i="19"/>
  <c r="K616" i="19"/>
  <c r="K617" i="19"/>
  <c r="K618" i="19"/>
  <c r="K620" i="19"/>
  <c r="K621" i="19"/>
  <c r="K622" i="19"/>
  <c r="K632" i="19"/>
  <c r="K633" i="19"/>
  <c r="K634" i="19"/>
  <c r="D599" i="19"/>
  <c r="D600" i="19"/>
  <c r="D601" i="19"/>
  <c r="D602" i="19"/>
  <c r="D603" i="19"/>
  <c r="D604" i="19"/>
  <c r="D605" i="19"/>
  <c r="D606" i="19"/>
  <c r="D607" i="19"/>
  <c r="D608" i="19"/>
  <c r="D609" i="19"/>
  <c r="D610" i="19"/>
  <c r="D611" i="19"/>
  <c r="D612" i="19"/>
  <c r="D614" i="19"/>
  <c r="D615" i="19"/>
  <c r="D616" i="19"/>
  <c r="D617" i="19"/>
  <c r="D618" i="19"/>
  <c r="D619" i="19"/>
  <c r="D620" i="19"/>
  <c r="D621" i="19"/>
  <c r="D622" i="19"/>
  <c r="D623" i="19"/>
  <c r="D624" i="19"/>
  <c r="D625" i="19"/>
  <c r="D626" i="19"/>
  <c r="D596" i="19"/>
  <c r="D597" i="19"/>
  <c r="D598" i="19"/>
  <c r="D595" i="19"/>
  <c r="C521" i="19"/>
  <c r="C522" i="19"/>
  <c r="G522" i="19"/>
  <c r="H522" i="19"/>
  <c r="C523" i="19"/>
  <c r="G523" i="19"/>
  <c r="H523" i="19"/>
  <c r="C524" i="19"/>
  <c r="G524" i="19"/>
  <c r="H524" i="19"/>
  <c r="C525" i="19"/>
  <c r="G525" i="19"/>
  <c r="H525" i="19"/>
  <c r="H521" i="19"/>
  <c r="G521" i="19"/>
  <c r="C498" i="19"/>
  <c r="C499" i="19"/>
  <c r="G498" i="19"/>
  <c r="G499" i="19"/>
  <c r="H498" i="19"/>
  <c r="H499" i="19"/>
  <c r="H497" i="19"/>
  <c r="G497" i="19"/>
  <c r="C497" i="19"/>
  <c r="AU57" i="1"/>
  <c r="AY57" i="1"/>
  <c r="AZ57" i="1"/>
  <c r="H386" i="19"/>
  <c r="G386" i="19"/>
  <c r="C386" i="19"/>
  <c r="H362" i="19"/>
  <c r="H363" i="19"/>
  <c r="H364" i="19"/>
  <c r="H365" i="19"/>
  <c r="H366" i="19"/>
  <c r="G362" i="19"/>
  <c r="G363" i="19"/>
  <c r="G364" i="19"/>
  <c r="G365" i="19"/>
  <c r="G366" i="19"/>
  <c r="C362" i="19"/>
  <c r="C363" i="19"/>
  <c r="C364" i="19"/>
  <c r="C365" i="19"/>
  <c r="C366" i="19"/>
  <c r="H361" i="19"/>
  <c r="G361" i="19"/>
  <c r="C361" i="19"/>
  <c r="H167" i="19"/>
  <c r="H168" i="19"/>
  <c r="H169" i="19"/>
  <c r="H170" i="19"/>
  <c r="H171" i="19"/>
  <c r="H172" i="19"/>
  <c r="H173" i="19"/>
  <c r="H166" i="19"/>
  <c r="G167" i="19"/>
  <c r="G168" i="19"/>
  <c r="G169" i="19"/>
  <c r="G170" i="19"/>
  <c r="G171" i="19"/>
  <c r="G172" i="19"/>
  <c r="G173" i="19"/>
  <c r="G166" i="19"/>
  <c r="C167" i="19"/>
  <c r="C168" i="19"/>
  <c r="C169" i="19"/>
  <c r="C170" i="19"/>
  <c r="C171" i="19"/>
  <c r="C172" i="19"/>
  <c r="C173" i="19"/>
  <c r="C166" i="19"/>
  <c r="BQ64" i="1"/>
  <c r="BQ63" i="1"/>
  <c r="BU64" i="1"/>
  <c r="BU63" i="1"/>
  <c r="BV63" i="1"/>
  <c r="BV64" i="1"/>
  <c r="BU65" i="1"/>
  <c r="BV65" i="1"/>
  <c r="BU66" i="1"/>
  <c r="BV66" i="1"/>
  <c r="BU67" i="1"/>
  <c r="BV67" i="1"/>
  <c r="BU68" i="1"/>
  <c r="BV68" i="1"/>
  <c r="BU69" i="1"/>
  <c r="BV69" i="1"/>
  <c r="AU63" i="1"/>
  <c r="AY63" i="1"/>
  <c r="AZ63" i="1"/>
  <c r="AU64" i="1"/>
  <c r="AY64" i="1"/>
  <c r="AZ64" i="1"/>
  <c r="AU65" i="1"/>
  <c r="AY65" i="1"/>
  <c r="AZ65" i="1"/>
  <c r="AU66" i="1"/>
  <c r="AY66" i="1"/>
  <c r="AZ66" i="1"/>
  <c r="AU67" i="1"/>
  <c r="AY67" i="1"/>
  <c r="AZ67" i="1"/>
  <c r="AU68" i="1"/>
  <c r="AY68" i="1"/>
  <c r="AZ68" i="1"/>
  <c r="AU69" i="1"/>
  <c r="AY69" i="1"/>
  <c r="AZ69" i="1"/>
  <c r="CQ62" i="1"/>
  <c r="CR62" i="1"/>
  <c r="CQ63" i="1"/>
  <c r="CR63" i="1"/>
  <c r="CQ64" i="1"/>
  <c r="CR64" i="1"/>
  <c r="CQ65" i="1"/>
  <c r="CR65" i="1"/>
  <c r="CQ66" i="1"/>
  <c r="CR66" i="1"/>
  <c r="CQ67" i="1"/>
  <c r="CR67" i="1"/>
  <c r="CQ68" i="1"/>
  <c r="CR68" i="1"/>
  <c r="CQ69" i="1"/>
  <c r="CR69" i="1"/>
  <c r="CQ70" i="1"/>
  <c r="CR70" i="1"/>
  <c r="CM62" i="1"/>
  <c r="CM63" i="1"/>
  <c r="CM64" i="1"/>
  <c r="CM65" i="1"/>
  <c r="CM66" i="1"/>
  <c r="CM67" i="1"/>
  <c r="CM68" i="1"/>
  <c r="CM69" i="1"/>
  <c r="CM70" i="1"/>
  <c r="CF40" i="1"/>
  <c r="CG40" i="1"/>
  <c r="CF41" i="1"/>
  <c r="CG41" i="1"/>
  <c r="CF42" i="1"/>
  <c r="CG42" i="1"/>
  <c r="CF43" i="1"/>
  <c r="CG43" i="1"/>
  <c r="CF44" i="1"/>
  <c r="CG44" i="1"/>
  <c r="CB40" i="1"/>
  <c r="CB41" i="1"/>
  <c r="CB42" i="1"/>
  <c r="CB43" i="1"/>
  <c r="CB44" i="1"/>
  <c r="BQ66" i="1"/>
  <c r="BQ67" i="1"/>
  <c r="BQ68" i="1"/>
  <c r="BQ69" i="1"/>
  <c r="DU18" i="1"/>
  <c r="BJ63" i="1"/>
  <c r="BK63" i="1"/>
  <c r="BJ64" i="1"/>
  <c r="BK64" i="1"/>
  <c r="BJ65" i="1"/>
  <c r="BK65" i="1"/>
  <c r="BJ66" i="1"/>
  <c r="BK66" i="1"/>
  <c r="BJ67" i="1"/>
  <c r="BK67" i="1"/>
  <c r="BJ68" i="1"/>
  <c r="BK68" i="1"/>
  <c r="BJ69" i="1"/>
  <c r="BK69" i="1"/>
  <c r="BF63" i="1"/>
  <c r="BF64" i="1"/>
  <c r="BF65" i="1"/>
  <c r="BF66" i="1"/>
  <c r="BF67" i="1"/>
  <c r="BF68" i="1"/>
  <c r="BF69" i="1"/>
  <c r="BJ11" i="1"/>
  <c r="BK11" i="1"/>
  <c r="BJ12" i="1"/>
  <c r="BK12" i="1"/>
  <c r="BF11" i="1"/>
  <c r="BF12" i="1"/>
  <c r="AN65" i="1"/>
  <c r="AO65" i="1"/>
  <c r="AN66" i="1"/>
  <c r="AO66" i="1"/>
  <c r="AN67" i="1"/>
  <c r="AO67" i="1"/>
  <c r="AN68" i="1"/>
  <c r="AO68" i="1"/>
  <c r="AN69" i="1"/>
  <c r="AO69" i="1"/>
  <c r="AN70" i="1"/>
  <c r="AO70" i="1"/>
  <c r="AN71" i="1"/>
  <c r="AO71" i="1"/>
  <c r="AN72" i="1"/>
  <c r="AO72" i="1"/>
  <c r="AN73" i="1"/>
  <c r="AO73" i="1"/>
  <c r="AN74" i="1"/>
  <c r="AO74" i="1"/>
  <c r="AN75" i="1"/>
  <c r="AO75" i="1"/>
  <c r="AN76" i="1"/>
  <c r="AO76" i="1"/>
  <c r="AN77" i="1"/>
  <c r="AO77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Y7" i="1"/>
  <c r="Y8" i="1"/>
  <c r="Y9" i="1"/>
  <c r="Y10" i="1"/>
  <c r="Y11" i="1"/>
  <c r="Y12" i="1"/>
  <c r="Y13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D6" i="1"/>
  <c r="AC6" i="1"/>
  <c r="Y6" i="1"/>
  <c r="R89" i="1"/>
  <c r="S89" i="1"/>
  <c r="R90" i="1"/>
  <c r="S90" i="1"/>
  <c r="R91" i="1"/>
  <c r="S91" i="1"/>
  <c r="R92" i="1"/>
  <c r="S92" i="1"/>
  <c r="R93" i="1"/>
  <c r="S93" i="1"/>
  <c r="R94" i="1"/>
  <c r="S94" i="1"/>
  <c r="N89" i="1"/>
  <c r="N90" i="1"/>
  <c r="N91" i="1"/>
  <c r="N92" i="1"/>
  <c r="N93" i="1"/>
  <c r="N94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592" i="19"/>
  <c r="C593" i="19"/>
  <c r="C594" i="19"/>
  <c r="C588" i="19"/>
  <c r="C589" i="19"/>
  <c r="C590" i="19"/>
  <c r="C584" i="19"/>
  <c r="C585" i="19"/>
  <c r="C586" i="19"/>
  <c r="C580" i="19"/>
  <c r="C581" i="19"/>
  <c r="C582" i="19"/>
  <c r="C576" i="19"/>
  <c r="C577" i="19"/>
  <c r="C578" i="19"/>
  <c r="C572" i="19"/>
  <c r="C573" i="19"/>
  <c r="C574" i="19"/>
  <c r="C568" i="19"/>
  <c r="C569" i="19"/>
  <c r="C570" i="19"/>
  <c r="C564" i="19"/>
  <c r="C565" i="19"/>
  <c r="C566" i="19"/>
  <c r="C560" i="19"/>
  <c r="C561" i="19"/>
  <c r="C562" i="19"/>
  <c r="C556" i="19"/>
  <c r="C557" i="19"/>
  <c r="C558" i="19"/>
  <c r="C552" i="19"/>
  <c r="C553" i="19"/>
  <c r="C554" i="19"/>
  <c r="C548" i="19"/>
  <c r="C549" i="19"/>
  <c r="C550" i="19"/>
  <c r="C544" i="19"/>
  <c r="C545" i="19"/>
  <c r="C546" i="19"/>
  <c r="C540" i="19"/>
  <c r="C541" i="19"/>
  <c r="C542" i="19"/>
  <c r="C536" i="19"/>
  <c r="C537" i="19"/>
  <c r="C538" i="19"/>
  <c r="C532" i="19"/>
  <c r="C533" i="19"/>
  <c r="C534" i="19"/>
  <c r="C687" i="19"/>
  <c r="C688" i="19"/>
  <c r="C689" i="19"/>
  <c r="C679" i="19"/>
  <c r="C680" i="19"/>
  <c r="C681" i="19"/>
  <c r="C691" i="19"/>
  <c r="C692" i="19"/>
  <c r="C693" i="19"/>
  <c r="C683" i="19"/>
  <c r="C684" i="19"/>
  <c r="C685" i="19"/>
  <c r="C675" i="19"/>
  <c r="C676" i="19"/>
  <c r="C677" i="19"/>
  <c r="C671" i="19"/>
  <c r="C672" i="19"/>
  <c r="C673" i="19"/>
  <c r="C667" i="19"/>
  <c r="C668" i="19"/>
  <c r="C669" i="19"/>
  <c r="C663" i="19"/>
  <c r="C664" i="19"/>
  <c r="C665" i="19"/>
  <c r="DU33" i="1"/>
  <c r="DU34" i="1"/>
  <c r="DU35" i="1"/>
  <c r="DU36" i="1"/>
  <c r="DU23" i="1"/>
  <c r="DU21" i="1"/>
  <c r="DU16" i="1"/>
  <c r="DU12" i="1"/>
  <c r="DU11" i="1"/>
  <c r="DU10" i="1"/>
  <c r="DU6" i="1"/>
  <c r="I27" i="8"/>
  <c r="I28" i="8"/>
  <c r="EF31" i="1"/>
  <c r="I29" i="8"/>
  <c r="I30" i="8"/>
  <c r="EF33" i="1"/>
  <c r="I31" i="8"/>
  <c r="I32" i="8"/>
  <c r="I33" i="8"/>
  <c r="D692" i="19"/>
  <c r="I34" i="8"/>
  <c r="EF37" i="1"/>
  <c r="I22" i="8"/>
  <c r="D681" i="19"/>
  <c r="I23" i="8"/>
  <c r="EF26" i="1"/>
  <c r="I24" i="8"/>
  <c r="I25" i="8"/>
  <c r="I26" i="8"/>
  <c r="D690" i="19"/>
  <c r="I19" i="8"/>
  <c r="I20" i="8"/>
  <c r="I21" i="8"/>
  <c r="K691" i="19"/>
  <c r="K692" i="19"/>
  <c r="K693" i="19"/>
  <c r="K687" i="19"/>
  <c r="K688" i="19"/>
  <c r="K689" i="19"/>
  <c r="K683" i="19"/>
  <c r="K684" i="19"/>
  <c r="K685" i="19"/>
  <c r="K679" i="19"/>
  <c r="K680" i="19"/>
  <c r="K681" i="19"/>
  <c r="K675" i="19"/>
  <c r="K676" i="19"/>
  <c r="K677" i="19"/>
  <c r="K671" i="19"/>
  <c r="K672" i="19"/>
  <c r="K673" i="19"/>
  <c r="K667" i="19"/>
  <c r="K668" i="19"/>
  <c r="K669" i="19"/>
  <c r="K663" i="19"/>
  <c r="K593" i="19"/>
  <c r="K594" i="19"/>
  <c r="K588" i="19"/>
  <c r="K589" i="19"/>
  <c r="K590" i="19"/>
  <c r="K584" i="19"/>
  <c r="K585" i="19"/>
  <c r="K586" i="19"/>
  <c r="K580" i="19"/>
  <c r="K581" i="19"/>
  <c r="K582" i="19"/>
  <c r="K576" i="19"/>
  <c r="K577" i="19"/>
  <c r="K578" i="19"/>
  <c r="K572" i="19"/>
  <c r="K573" i="19"/>
  <c r="K574" i="19"/>
  <c r="K568" i="19"/>
  <c r="K569" i="19"/>
  <c r="K570" i="19"/>
  <c r="K564" i="19"/>
  <c r="K565" i="19"/>
  <c r="K566" i="19"/>
  <c r="K560" i="19"/>
  <c r="K561" i="19"/>
  <c r="K562" i="19"/>
  <c r="K556" i="19"/>
  <c r="K557" i="19"/>
  <c r="K558" i="19"/>
  <c r="K552" i="19"/>
  <c r="K553" i="19"/>
  <c r="K554" i="19"/>
  <c r="K548" i="19"/>
  <c r="K549" i="19"/>
  <c r="K550" i="19"/>
  <c r="K544" i="19"/>
  <c r="K545" i="19"/>
  <c r="K546" i="19"/>
  <c r="K540" i="19"/>
  <c r="K541" i="19"/>
  <c r="K542" i="19"/>
  <c r="K536" i="19"/>
  <c r="K532" i="19"/>
  <c r="C5" i="19"/>
  <c r="O84" i="19"/>
  <c r="O184" i="19"/>
  <c r="O257" i="19"/>
  <c r="O323" i="19"/>
  <c r="O335" i="19"/>
  <c r="O359" i="19"/>
  <c r="O369" i="19"/>
  <c r="O393" i="19"/>
  <c r="O439" i="19"/>
  <c r="O510" i="19"/>
  <c r="O519" i="19"/>
  <c r="O529" i="19"/>
  <c r="O660" i="19"/>
  <c r="C345" i="19"/>
  <c r="G345" i="19"/>
  <c r="H345" i="19"/>
  <c r="C346" i="19"/>
  <c r="G346" i="19"/>
  <c r="H346" i="19"/>
  <c r="C347" i="19"/>
  <c r="G347" i="19"/>
  <c r="H347" i="19"/>
  <c r="C348" i="19"/>
  <c r="G348" i="19"/>
  <c r="H348" i="19"/>
  <c r="C349" i="19"/>
  <c r="G349" i="19"/>
  <c r="H349" i="19"/>
  <c r="C350" i="19"/>
  <c r="G350" i="19"/>
  <c r="H350" i="19"/>
  <c r="C351" i="19"/>
  <c r="G351" i="19"/>
  <c r="H351" i="19"/>
  <c r="C382" i="19"/>
  <c r="G382" i="19"/>
  <c r="H382" i="19"/>
  <c r="C383" i="19"/>
  <c r="G383" i="19"/>
  <c r="H383" i="19"/>
  <c r="C384" i="19"/>
  <c r="G384" i="19"/>
  <c r="H384" i="19"/>
  <c r="C385" i="19"/>
  <c r="G385" i="19"/>
  <c r="H385" i="19"/>
  <c r="G433" i="19"/>
  <c r="H433" i="19"/>
  <c r="G429" i="19"/>
  <c r="H429" i="19"/>
  <c r="G430" i="19"/>
  <c r="H430" i="19"/>
  <c r="G431" i="19"/>
  <c r="H431" i="19"/>
  <c r="G432" i="19"/>
  <c r="H432" i="19"/>
  <c r="C429" i="19"/>
  <c r="C430" i="19"/>
  <c r="C431" i="19"/>
  <c r="C432" i="19"/>
  <c r="C433" i="19"/>
  <c r="H488" i="19"/>
  <c r="H489" i="19"/>
  <c r="H490" i="19"/>
  <c r="H491" i="19"/>
  <c r="H492" i="19"/>
  <c r="H493" i="19"/>
  <c r="H494" i="19"/>
  <c r="H495" i="19"/>
  <c r="H496" i="19"/>
  <c r="G488" i="19"/>
  <c r="G489" i="19"/>
  <c r="G490" i="19"/>
  <c r="G491" i="19"/>
  <c r="G492" i="19"/>
  <c r="G493" i="19"/>
  <c r="G494" i="19"/>
  <c r="G495" i="19"/>
  <c r="G496" i="19"/>
  <c r="C488" i="19"/>
  <c r="C489" i="19"/>
  <c r="C490" i="19"/>
  <c r="C491" i="19"/>
  <c r="C492" i="19"/>
  <c r="C493" i="19"/>
  <c r="C494" i="19"/>
  <c r="C495" i="19"/>
  <c r="C496" i="19"/>
  <c r="H312" i="19"/>
  <c r="H313" i="19"/>
  <c r="G312" i="19"/>
  <c r="G313" i="19"/>
  <c r="C312" i="19"/>
  <c r="C313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H160" i="19"/>
  <c r="H161" i="19"/>
  <c r="H162" i="19"/>
  <c r="H163" i="19"/>
  <c r="H164" i="19"/>
  <c r="H165" i="19"/>
  <c r="G160" i="19"/>
  <c r="G161" i="19"/>
  <c r="G162" i="19"/>
  <c r="G163" i="19"/>
  <c r="G164" i="19"/>
  <c r="G165" i="19"/>
  <c r="C160" i="19"/>
  <c r="C161" i="19"/>
  <c r="C162" i="19"/>
  <c r="C163" i="19"/>
  <c r="C164" i="19"/>
  <c r="C165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59" i="19"/>
  <c r="C58" i="19"/>
  <c r="H159" i="19"/>
  <c r="G159" i="19"/>
  <c r="C159" i="19"/>
  <c r="H158" i="19"/>
  <c r="G158" i="19"/>
  <c r="C158" i="19"/>
  <c r="H157" i="19"/>
  <c r="G157" i="19"/>
  <c r="C157" i="19"/>
  <c r="H156" i="19"/>
  <c r="G156" i="19"/>
  <c r="C156" i="19"/>
  <c r="H155" i="19"/>
  <c r="G155" i="19"/>
  <c r="C155" i="19"/>
  <c r="H154" i="19"/>
  <c r="G154" i="19"/>
  <c r="C154" i="19"/>
  <c r="H153" i="19"/>
  <c r="G153" i="19"/>
  <c r="C153" i="19"/>
  <c r="H152" i="19"/>
  <c r="G152" i="19"/>
  <c r="C152" i="19"/>
  <c r="H151" i="19"/>
  <c r="G151" i="19"/>
  <c r="C151" i="19"/>
  <c r="H150" i="19"/>
  <c r="G150" i="19"/>
  <c r="C150" i="19"/>
  <c r="H149" i="19"/>
  <c r="G149" i="19"/>
  <c r="C149" i="19"/>
  <c r="H148" i="19"/>
  <c r="G148" i="19"/>
  <c r="C148" i="19"/>
  <c r="H147" i="19"/>
  <c r="G147" i="19"/>
  <c r="C147" i="19"/>
  <c r="H146" i="19"/>
  <c r="G146" i="19"/>
  <c r="C146" i="19"/>
  <c r="H145" i="19"/>
  <c r="G145" i="19"/>
  <c r="C145" i="19"/>
  <c r="H144" i="19"/>
  <c r="G144" i="19"/>
  <c r="C144" i="19"/>
  <c r="H143" i="19"/>
  <c r="G143" i="19"/>
  <c r="C143" i="19"/>
  <c r="H142" i="19"/>
  <c r="G142" i="19"/>
  <c r="C142" i="19"/>
  <c r="H141" i="19"/>
  <c r="G141" i="19"/>
  <c r="C141" i="19"/>
  <c r="H140" i="19"/>
  <c r="G140" i="19"/>
  <c r="C140" i="19"/>
  <c r="H139" i="19"/>
  <c r="G139" i="19"/>
  <c r="C139" i="19"/>
  <c r="H57" i="19"/>
  <c r="G57" i="19"/>
  <c r="C57" i="19"/>
  <c r="H311" i="19"/>
  <c r="G311" i="19"/>
  <c r="C311" i="19"/>
  <c r="H138" i="19"/>
  <c r="G138" i="19"/>
  <c r="C138" i="19"/>
  <c r="H56" i="19"/>
  <c r="G56" i="19"/>
  <c r="C56" i="19"/>
  <c r="H310" i="19"/>
  <c r="G310" i="19"/>
  <c r="C310" i="19"/>
  <c r="H137" i="19"/>
  <c r="G137" i="19"/>
  <c r="C137" i="19"/>
  <c r="H55" i="19"/>
  <c r="G55" i="19"/>
  <c r="C55" i="19"/>
  <c r="H309" i="19"/>
  <c r="G309" i="19"/>
  <c r="C309" i="19"/>
  <c r="H136" i="19"/>
  <c r="G136" i="19"/>
  <c r="C136" i="19"/>
  <c r="H54" i="19"/>
  <c r="G54" i="19"/>
  <c r="C54" i="19"/>
  <c r="H308" i="19"/>
  <c r="G308" i="19"/>
  <c r="C308" i="19"/>
  <c r="H235" i="19"/>
  <c r="G235" i="19"/>
  <c r="C235" i="19"/>
  <c r="H135" i="19"/>
  <c r="G135" i="19"/>
  <c r="C135" i="19"/>
  <c r="H53" i="19"/>
  <c r="G53" i="19"/>
  <c r="C53" i="19"/>
  <c r="H307" i="19"/>
  <c r="G307" i="19"/>
  <c r="C307" i="19"/>
  <c r="H234" i="19"/>
  <c r="G234" i="19"/>
  <c r="C234" i="19"/>
  <c r="H134" i="19"/>
  <c r="G134" i="19"/>
  <c r="C134" i="19"/>
  <c r="H52" i="19"/>
  <c r="G52" i="19"/>
  <c r="C52" i="19"/>
  <c r="H306" i="19"/>
  <c r="G306" i="19"/>
  <c r="C306" i="19"/>
  <c r="H233" i="19"/>
  <c r="G233" i="19"/>
  <c r="C233" i="19"/>
  <c r="H133" i="19"/>
  <c r="G133" i="19"/>
  <c r="C133" i="19"/>
  <c r="H51" i="19"/>
  <c r="G51" i="19"/>
  <c r="C51" i="19"/>
  <c r="H487" i="19"/>
  <c r="G487" i="19"/>
  <c r="C487" i="19"/>
  <c r="H305" i="19"/>
  <c r="G305" i="19"/>
  <c r="C305" i="19"/>
  <c r="H232" i="19"/>
  <c r="G232" i="19"/>
  <c r="C232" i="19"/>
  <c r="H132" i="19"/>
  <c r="G132" i="19"/>
  <c r="C132" i="19"/>
  <c r="H50" i="19"/>
  <c r="G50" i="19"/>
  <c r="C50" i="19"/>
  <c r="H486" i="19"/>
  <c r="G486" i="19"/>
  <c r="C486" i="19"/>
  <c r="H304" i="19"/>
  <c r="G304" i="19"/>
  <c r="C304" i="19"/>
  <c r="H231" i="19"/>
  <c r="G231" i="19"/>
  <c r="C231" i="19"/>
  <c r="H131" i="19"/>
  <c r="G131" i="19"/>
  <c r="C131" i="19"/>
  <c r="H49" i="19"/>
  <c r="G49" i="19"/>
  <c r="C49" i="19"/>
  <c r="H485" i="19"/>
  <c r="G485" i="19"/>
  <c r="C485" i="19"/>
  <c r="H303" i="19"/>
  <c r="G303" i="19"/>
  <c r="C303" i="19"/>
  <c r="H230" i="19"/>
  <c r="G230" i="19"/>
  <c r="C230" i="19"/>
  <c r="H130" i="19"/>
  <c r="G130" i="19"/>
  <c r="C130" i="19"/>
  <c r="H48" i="19"/>
  <c r="G48" i="19"/>
  <c r="C48" i="19"/>
  <c r="H484" i="19"/>
  <c r="G484" i="19"/>
  <c r="C484" i="19"/>
  <c r="H302" i="19"/>
  <c r="G302" i="19"/>
  <c r="C302" i="19"/>
  <c r="H229" i="19"/>
  <c r="G229" i="19"/>
  <c r="C229" i="19"/>
  <c r="H129" i="19"/>
  <c r="G129" i="19"/>
  <c r="C129" i="19"/>
  <c r="H47" i="19"/>
  <c r="G47" i="19"/>
  <c r="C47" i="19"/>
  <c r="H483" i="19"/>
  <c r="G483" i="19"/>
  <c r="C483" i="19"/>
  <c r="H301" i="19"/>
  <c r="G301" i="19"/>
  <c r="C301" i="19"/>
  <c r="H228" i="19"/>
  <c r="G228" i="19"/>
  <c r="C228" i="19"/>
  <c r="H128" i="19"/>
  <c r="G128" i="19"/>
  <c r="C128" i="19"/>
  <c r="H46" i="19"/>
  <c r="G46" i="19"/>
  <c r="C46" i="19"/>
  <c r="H482" i="19"/>
  <c r="G482" i="19"/>
  <c r="C482" i="19"/>
  <c r="H300" i="19"/>
  <c r="G300" i="19"/>
  <c r="C300" i="19"/>
  <c r="H227" i="19"/>
  <c r="G227" i="19"/>
  <c r="C227" i="19"/>
  <c r="H127" i="19"/>
  <c r="G127" i="19"/>
  <c r="C127" i="19"/>
  <c r="H45" i="19"/>
  <c r="G45" i="19"/>
  <c r="C45" i="19"/>
  <c r="J563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J481" i="19"/>
  <c r="J489" i="19"/>
  <c r="H481" i="19"/>
  <c r="G481" i="19"/>
  <c r="C481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8" i="19"/>
  <c r="B499" i="19"/>
  <c r="J299" i="19"/>
  <c r="J307" i="19"/>
  <c r="H299" i="19"/>
  <c r="G299" i="19"/>
  <c r="C299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J226" i="19"/>
  <c r="J234" i="19"/>
  <c r="J242" i="19"/>
  <c r="H226" i="19"/>
  <c r="G226" i="19"/>
  <c r="C226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J126" i="19"/>
  <c r="J134" i="19"/>
  <c r="J142" i="19"/>
  <c r="J150" i="19"/>
  <c r="J158" i="19"/>
  <c r="J166" i="19"/>
  <c r="H126" i="19"/>
  <c r="G126" i="19"/>
  <c r="C126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J44" i="19"/>
  <c r="J52" i="19"/>
  <c r="J60" i="19"/>
  <c r="J68" i="19"/>
  <c r="J76" i="19"/>
  <c r="H44" i="19"/>
  <c r="G44" i="19"/>
  <c r="C44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H480" i="19"/>
  <c r="G480" i="19"/>
  <c r="C480" i="19"/>
  <c r="H298" i="19"/>
  <c r="G298" i="19"/>
  <c r="C298" i="19"/>
  <c r="H225" i="19"/>
  <c r="G225" i="19"/>
  <c r="C225" i="19"/>
  <c r="H125" i="19"/>
  <c r="G125" i="19"/>
  <c r="C125" i="19"/>
  <c r="H43" i="19"/>
  <c r="G43" i="19"/>
  <c r="C43" i="19"/>
  <c r="H479" i="19"/>
  <c r="G479" i="19"/>
  <c r="C479" i="19"/>
  <c r="H297" i="19"/>
  <c r="G297" i="19"/>
  <c r="C297" i="19"/>
  <c r="H224" i="19"/>
  <c r="G224" i="19"/>
  <c r="C224" i="19"/>
  <c r="H124" i="19"/>
  <c r="G124" i="19"/>
  <c r="C124" i="19"/>
  <c r="H42" i="19"/>
  <c r="G42" i="19"/>
  <c r="C42" i="19"/>
  <c r="H478" i="19"/>
  <c r="G478" i="19"/>
  <c r="C478" i="19"/>
  <c r="H296" i="19"/>
  <c r="G296" i="19"/>
  <c r="C296" i="19"/>
  <c r="H223" i="19"/>
  <c r="G223" i="19"/>
  <c r="C223" i="19"/>
  <c r="H123" i="19"/>
  <c r="G123" i="19"/>
  <c r="C123" i="19"/>
  <c r="H41" i="19"/>
  <c r="G41" i="19"/>
  <c r="C41" i="19"/>
  <c r="H477" i="19"/>
  <c r="G477" i="19"/>
  <c r="C477" i="19"/>
  <c r="H295" i="19"/>
  <c r="G295" i="19"/>
  <c r="C295" i="19"/>
  <c r="H222" i="19"/>
  <c r="G222" i="19"/>
  <c r="C222" i="19"/>
  <c r="H122" i="19"/>
  <c r="G122" i="19"/>
  <c r="C122" i="19"/>
  <c r="H40" i="19"/>
  <c r="G40" i="19"/>
  <c r="C40" i="19"/>
  <c r="H476" i="19"/>
  <c r="G476" i="19"/>
  <c r="C476" i="19"/>
  <c r="H294" i="19"/>
  <c r="G294" i="19"/>
  <c r="C294" i="19"/>
  <c r="H221" i="19"/>
  <c r="G221" i="19"/>
  <c r="C221" i="19"/>
  <c r="H121" i="19"/>
  <c r="G121" i="19"/>
  <c r="C121" i="19"/>
  <c r="H39" i="19"/>
  <c r="G39" i="19"/>
  <c r="C39" i="19"/>
  <c r="H475" i="19"/>
  <c r="G475" i="19"/>
  <c r="C475" i="19"/>
  <c r="H293" i="19"/>
  <c r="G293" i="19"/>
  <c r="C293" i="19"/>
  <c r="H220" i="19"/>
  <c r="G220" i="19"/>
  <c r="C220" i="19"/>
  <c r="H120" i="19"/>
  <c r="G120" i="19"/>
  <c r="C120" i="19"/>
  <c r="H38" i="19"/>
  <c r="G38" i="19"/>
  <c r="C38" i="19"/>
  <c r="H474" i="19"/>
  <c r="G474" i="19"/>
  <c r="C474" i="19"/>
  <c r="H428" i="19"/>
  <c r="G428" i="19"/>
  <c r="C428" i="19"/>
  <c r="H292" i="19"/>
  <c r="G292" i="19"/>
  <c r="C292" i="19"/>
  <c r="H219" i="19"/>
  <c r="G219" i="19"/>
  <c r="C219" i="19"/>
  <c r="H119" i="19"/>
  <c r="G119" i="19"/>
  <c r="C119" i="19"/>
  <c r="H37" i="19"/>
  <c r="G37" i="19"/>
  <c r="C37" i="19"/>
  <c r="H473" i="19"/>
  <c r="G473" i="19"/>
  <c r="C473" i="19"/>
  <c r="H427" i="19"/>
  <c r="G427" i="19"/>
  <c r="C427" i="19"/>
  <c r="H291" i="19"/>
  <c r="G291" i="19"/>
  <c r="C291" i="19"/>
  <c r="H218" i="19"/>
  <c r="G218" i="19"/>
  <c r="C218" i="19"/>
  <c r="H118" i="19"/>
  <c r="G118" i="19"/>
  <c r="C118" i="19"/>
  <c r="H36" i="19"/>
  <c r="G36" i="19"/>
  <c r="C36" i="19"/>
  <c r="H472" i="19"/>
  <c r="G472" i="19"/>
  <c r="C472" i="19"/>
  <c r="H426" i="19"/>
  <c r="G426" i="19"/>
  <c r="C426" i="19"/>
  <c r="H290" i="19"/>
  <c r="G290" i="19"/>
  <c r="C290" i="19"/>
  <c r="H217" i="19"/>
  <c r="G217" i="19"/>
  <c r="C217" i="19"/>
  <c r="H117" i="19"/>
  <c r="G117" i="19"/>
  <c r="C117" i="19"/>
  <c r="H35" i="19"/>
  <c r="G35" i="19"/>
  <c r="C35" i="19"/>
  <c r="H471" i="19"/>
  <c r="G471" i="19"/>
  <c r="C471" i="19"/>
  <c r="H425" i="19"/>
  <c r="G425" i="19"/>
  <c r="C425" i="19"/>
  <c r="H289" i="19"/>
  <c r="G289" i="19"/>
  <c r="C289" i="19"/>
  <c r="H216" i="19"/>
  <c r="G216" i="19"/>
  <c r="C216" i="19"/>
  <c r="H116" i="19"/>
  <c r="G116" i="19"/>
  <c r="C116" i="19"/>
  <c r="H34" i="19"/>
  <c r="G34" i="19"/>
  <c r="C34" i="19"/>
  <c r="D691" i="19"/>
  <c r="H470" i="19"/>
  <c r="G470" i="19"/>
  <c r="C470" i="19"/>
  <c r="H424" i="19"/>
  <c r="G424" i="19"/>
  <c r="C424" i="19"/>
  <c r="H288" i="19"/>
  <c r="G288" i="19"/>
  <c r="C288" i="19"/>
  <c r="H215" i="19"/>
  <c r="G215" i="19"/>
  <c r="C215" i="19"/>
  <c r="H115" i="19"/>
  <c r="G115" i="19"/>
  <c r="C115" i="19"/>
  <c r="H33" i="19"/>
  <c r="G33" i="19"/>
  <c r="C33" i="19"/>
  <c r="H469" i="19"/>
  <c r="G469" i="19"/>
  <c r="C469" i="19"/>
  <c r="H423" i="19"/>
  <c r="G423" i="19"/>
  <c r="C423" i="19"/>
  <c r="H287" i="19"/>
  <c r="G287" i="19"/>
  <c r="C287" i="19"/>
  <c r="H214" i="19"/>
  <c r="G214" i="19"/>
  <c r="C214" i="19"/>
  <c r="H114" i="19"/>
  <c r="G114" i="19"/>
  <c r="C114" i="19"/>
  <c r="H32" i="19"/>
  <c r="G32" i="19"/>
  <c r="C32" i="19"/>
  <c r="H468" i="19"/>
  <c r="G468" i="19"/>
  <c r="C468" i="19"/>
  <c r="H422" i="19"/>
  <c r="G422" i="19"/>
  <c r="C422" i="19"/>
  <c r="H286" i="19"/>
  <c r="G286" i="19"/>
  <c r="C286" i="19"/>
  <c r="H213" i="19"/>
  <c r="G213" i="19"/>
  <c r="C213" i="19"/>
  <c r="H113" i="19"/>
  <c r="G113" i="19"/>
  <c r="C113" i="19"/>
  <c r="H31" i="19"/>
  <c r="G31" i="19"/>
  <c r="C31" i="19"/>
  <c r="H467" i="19"/>
  <c r="G467" i="19"/>
  <c r="H421" i="19"/>
  <c r="G421" i="19"/>
  <c r="C421" i="19"/>
  <c r="H285" i="19"/>
  <c r="G285" i="19"/>
  <c r="C285" i="19"/>
  <c r="H212" i="19"/>
  <c r="G212" i="19"/>
  <c r="C212" i="19"/>
  <c r="H112" i="19"/>
  <c r="G112" i="19"/>
  <c r="C112" i="19"/>
  <c r="H30" i="19"/>
  <c r="G30" i="19"/>
  <c r="C30" i="19"/>
  <c r="H466" i="19"/>
  <c r="G466" i="19"/>
  <c r="C466" i="19"/>
  <c r="H420" i="19"/>
  <c r="G420" i="19"/>
  <c r="C420" i="19"/>
  <c r="H284" i="19"/>
  <c r="G284" i="19"/>
  <c r="C284" i="19"/>
  <c r="H211" i="19"/>
  <c r="G211" i="19"/>
  <c r="C211" i="19"/>
  <c r="H111" i="19"/>
  <c r="G111" i="19"/>
  <c r="C111" i="19"/>
  <c r="H29" i="19"/>
  <c r="G29" i="19"/>
  <c r="C29" i="19"/>
  <c r="D686" i="19"/>
  <c r="H465" i="19"/>
  <c r="G465" i="19"/>
  <c r="C465" i="19"/>
  <c r="H419" i="19"/>
  <c r="G419" i="19"/>
  <c r="C419" i="19"/>
  <c r="H283" i="19"/>
  <c r="G283" i="19"/>
  <c r="C283" i="19"/>
  <c r="H210" i="19"/>
  <c r="G210" i="19"/>
  <c r="C210" i="19"/>
  <c r="H110" i="19"/>
  <c r="G110" i="19"/>
  <c r="C110" i="19"/>
  <c r="H28" i="19"/>
  <c r="G28" i="19"/>
  <c r="C28" i="19"/>
  <c r="D685" i="19"/>
  <c r="H464" i="19"/>
  <c r="G464" i="19"/>
  <c r="C464" i="19"/>
  <c r="H418" i="19"/>
  <c r="G418" i="19"/>
  <c r="C418" i="19"/>
  <c r="H282" i="19"/>
  <c r="G282" i="19"/>
  <c r="C282" i="19"/>
  <c r="H209" i="19"/>
  <c r="G209" i="19"/>
  <c r="C209" i="19"/>
  <c r="H109" i="19"/>
  <c r="G109" i="19"/>
  <c r="C109" i="19"/>
  <c r="H27" i="19"/>
  <c r="G27" i="19"/>
  <c r="C27" i="19"/>
  <c r="D684" i="19"/>
  <c r="H463" i="19"/>
  <c r="G463" i="19"/>
  <c r="C463" i="19"/>
  <c r="G417" i="19"/>
  <c r="C417" i="19"/>
  <c r="H281" i="19"/>
  <c r="G281" i="19"/>
  <c r="C281" i="19"/>
  <c r="H208" i="19"/>
  <c r="G208" i="19"/>
  <c r="C208" i="19"/>
  <c r="H108" i="19"/>
  <c r="G108" i="19"/>
  <c r="C108" i="19"/>
  <c r="H26" i="19"/>
  <c r="G26" i="19"/>
  <c r="C26" i="19"/>
  <c r="D683" i="19"/>
  <c r="H462" i="19"/>
  <c r="G462" i="19"/>
  <c r="C462" i="19"/>
  <c r="H416" i="19"/>
  <c r="G416" i="19"/>
  <c r="C416" i="19"/>
  <c r="H280" i="19"/>
  <c r="G280" i="19"/>
  <c r="C280" i="19"/>
  <c r="H207" i="19"/>
  <c r="G207" i="19"/>
  <c r="C207" i="19"/>
  <c r="H107" i="19"/>
  <c r="G107" i="19"/>
  <c r="C107" i="19"/>
  <c r="H25" i="19"/>
  <c r="G25" i="19"/>
  <c r="C25" i="19"/>
  <c r="H461" i="19"/>
  <c r="G461" i="19"/>
  <c r="C461" i="19"/>
  <c r="H415" i="19"/>
  <c r="G415" i="19"/>
  <c r="C415" i="19"/>
  <c r="H279" i="19"/>
  <c r="G279" i="19"/>
  <c r="C279" i="19"/>
  <c r="H206" i="19"/>
  <c r="G206" i="19"/>
  <c r="C206" i="19"/>
  <c r="H106" i="19"/>
  <c r="G106" i="19"/>
  <c r="C106" i="19"/>
  <c r="H24" i="19"/>
  <c r="G24" i="19"/>
  <c r="C24" i="19"/>
  <c r="H460" i="19"/>
  <c r="G460" i="19"/>
  <c r="C460" i="19"/>
  <c r="H414" i="19"/>
  <c r="G414" i="19"/>
  <c r="C414" i="19"/>
  <c r="H278" i="19"/>
  <c r="G278" i="19"/>
  <c r="C278" i="19"/>
  <c r="H205" i="19"/>
  <c r="G205" i="19"/>
  <c r="C205" i="19"/>
  <c r="H105" i="19"/>
  <c r="G105" i="19"/>
  <c r="C105" i="19"/>
  <c r="H23" i="19"/>
  <c r="G23" i="19"/>
  <c r="C23" i="19"/>
  <c r="D680" i="19"/>
  <c r="H459" i="19"/>
  <c r="G459" i="19"/>
  <c r="C459" i="19"/>
  <c r="H413" i="19"/>
  <c r="G413" i="19"/>
  <c r="C413" i="19"/>
  <c r="H277" i="19"/>
  <c r="G277" i="19"/>
  <c r="C277" i="19"/>
  <c r="H204" i="19"/>
  <c r="G204" i="19"/>
  <c r="C204" i="19"/>
  <c r="H104" i="19"/>
  <c r="G104" i="19"/>
  <c r="C104" i="19"/>
  <c r="H22" i="19"/>
  <c r="G22" i="19"/>
  <c r="C22" i="19"/>
  <c r="D679" i="19"/>
  <c r="H458" i="19"/>
  <c r="G458" i="19"/>
  <c r="C458" i="19"/>
  <c r="H412" i="19"/>
  <c r="G412" i="19"/>
  <c r="C412" i="19"/>
  <c r="H276" i="19"/>
  <c r="G276" i="19"/>
  <c r="C276" i="19"/>
  <c r="H203" i="19"/>
  <c r="G203" i="19"/>
  <c r="C203" i="19"/>
  <c r="H103" i="19"/>
  <c r="G103" i="19"/>
  <c r="C103" i="19"/>
  <c r="H21" i="19"/>
  <c r="G21" i="19"/>
  <c r="C21" i="19"/>
  <c r="D678" i="19"/>
  <c r="H457" i="19"/>
  <c r="G457" i="19"/>
  <c r="C457" i="19"/>
  <c r="H411" i="19"/>
  <c r="G411" i="19"/>
  <c r="C411" i="19"/>
  <c r="H275" i="19"/>
  <c r="G275" i="19"/>
  <c r="C275" i="19"/>
  <c r="H202" i="19"/>
  <c r="G202" i="19"/>
  <c r="C202" i="19"/>
  <c r="H102" i="19"/>
  <c r="G102" i="19"/>
  <c r="C102" i="19"/>
  <c r="H20" i="19"/>
  <c r="G20" i="19"/>
  <c r="C20" i="19"/>
  <c r="H456" i="19"/>
  <c r="G456" i="19"/>
  <c r="C456" i="19"/>
  <c r="H410" i="19"/>
  <c r="G410" i="19"/>
  <c r="C410" i="19"/>
  <c r="H274" i="19"/>
  <c r="G274" i="19"/>
  <c r="C274" i="19"/>
  <c r="H201" i="19"/>
  <c r="G201" i="19"/>
  <c r="C201" i="19"/>
  <c r="H101" i="19"/>
  <c r="G101" i="19"/>
  <c r="C101" i="19"/>
  <c r="H19" i="19"/>
  <c r="G19" i="19"/>
  <c r="C19" i="19"/>
  <c r="H455" i="19"/>
  <c r="G455" i="19"/>
  <c r="C455" i="19"/>
  <c r="H409" i="19"/>
  <c r="G409" i="19"/>
  <c r="C409" i="19"/>
  <c r="H273" i="19"/>
  <c r="G273" i="19"/>
  <c r="C273" i="19"/>
  <c r="H200" i="19"/>
  <c r="G200" i="19"/>
  <c r="C200" i="19"/>
  <c r="H100" i="19"/>
  <c r="G100" i="19"/>
  <c r="C100" i="19"/>
  <c r="H18" i="19"/>
  <c r="G18" i="19"/>
  <c r="C18" i="19"/>
  <c r="H454" i="19"/>
  <c r="G454" i="19"/>
  <c r="C454" i="19"/>
  <c r="H408" i="19"/>
  <c r="G408" i="19"/>
  <c r="C408" i="19"/>
  <c r="H272" i="19"/>
  <c r="G272" i="19"/>
  <c r="C272" i="19"/>
  <c r="H199" i="19"/>
  <c r="G199" i="19"/>
  <c r="C199" i="19"/>
  <c r="H99" i="19"/>
  <c r="G99" i="19"/>
  <c r="C99" i="19"/>
  <c r="H17" i="19"/>
  <c r="G17" i="19"/>
  <c r="C17" i="19"/>
  <c r="H453" i="19"/>
  <c r="G453" i="19"/>
  <c r="C453" i="19"/>
  <c r="H407" i="19"/>
  <c r="G407" i="19"/>
  <c r="C407" i="19"/>
  <c r="H271" i="19"/>
  <c r="G271" i="19"/>
  <c r="C271" i="19"/>
  <c r="H198" i="19"/>
  <c r="G198" i="19"/>
  <c r="C198" i="19"/>
  <c r="H98" i="19"/>
  <c r="G98" i="19"/>
  <c r="C98" i="19"/>
  <c r="H16" i="19"/>
  <c r="G16" i="19"/>
  <c r="C16" i="19"/>
  <c r="H452" i="19"/>
  <c r="G452" i="19"/>
  <c r="C452" i="19"/>
  <c r="H406" i="19"/>
  <c r="G406" i="19"/>
  <c r="C406" i="19"/>
  <c r="H270" i="19"/>
  <c r="G270" i="19"/>
  <c r="C270" i="19"/>
  <c r="H197" i="19"/>
  <c r="G197" i="19"/>
  <c r="C197" i="19"/>
  <c r="H97" i="19"/>
  <c r="G97" i="19"/>
  <c r="C97" i="19"/>
  <c r="H15" i="19"/>
  <c r="G15" i="19"/>
  <c r="C15" i="19"/>
  <c r="H451" i="19"/>
  <c r="G451" i="19"/>
  <c r="C451" i="19"/>
  <c r="H405" i="19"/>
  <c r="G405" i="19"/>
  <c r="C405" i="19"/>
  <c r="H381" i="19"/>
  <c r="G381" i="19"/>
  <c r="C381" i="19"/>
  <c r="H269" i="19"/>
  <c r="G269" i="19"/>
  <c r="C269" i="19"/>
  <c r="H196" i="19"/>
  <c r="G196" i="19"/>
  <c r="C196" i="19"/>
  <c r="H96" i="19"/>
  <c r="G96" i="19"/>
  <c r="C96" i="19"/>
  <c r="H14" i="19"/>
  <c r="G14" i="19"/>
  <c r="C14" i="19"/>
  <c r="H450" i="19"/>
  <c r="G450" i="19"/>
  <c r="C450" i="19"/>
  <c r="H404" i="19"/>
  <c r="G404" i="19"/>
  <c r="C404" i="19"/>
  <c r="H380" i="19"/>
  <c r="G380" i="19"/>
  <c r="C380" i="19"/>
  <c r="H268" i="19"/>
  <c r="G268" i="19"/>
  <c r="C268" i="19"/>
  <c r="H195" i="19"/>
  <c r="G195" i="19"/>
  <c r="C195" i="19"/>
  <c r="H95" i="19"/>
  <c r="G95" i="19"/>
  <c r="C95" i="19"/>
  <c r="H13" i="19"/>
  <c r="G13" i="19"/>
  <c r="C13" i="19"/>
  <c r="H449" i="19"/>
  <c r="G449" i="19"/>
  <c r="C449" i="19"/>
  <c r="H403" i="19"/>
  <c r="G403" i="19"/>
  <c r="C403" i="19"/>
  <c r="H379" i="19"/>
  <c r="G379" i="19"/>
  <c r="C379" i="19"/>
  <c r="H267" i="19"/>
  <c r="G267" i="19"/>
  <c r="C267" i="19"/>
  <c r="H194" i="19"/>
  <c r="G194" i="19"/>
  <c r="C194" i="19"/>
  <c r="H94" i="19"/>
  <c r="G94" i="19"/>
  <c r="C94" i="19"/>
  <c r="H12" i="19"/>
  <c r="G12" i="19"/>
  <c r="C12" i="19"/>
  <c r="H448" i="19"/>
  <c r="G448" i="19"/>
  <c r="C448" i="19"/>
  <c r="H402" i="19"/>
  <c r="G402" i="19"/>
  <c r="C402" i="19"/>
  <c r="H378" i="19"/>
  <c r="G378" i="19"/>
  <c r="C378" i="19"/>
  <c r="H344" i="19"/>
  <c r="G344" i="19"/>
  <c r="C344" i="19"/>
  <c r="H266" i="19"/>
  <c r="G266" i="19"/>
  <c r="C266" i="19"/>
  <c r="H193" i="19"/>
  <c r="G193" i="19"/>
  <c r="C193" i="19"/>
  <c r="H93" i="19"/>
  <c r="G93" i="19"/>
  <c r="C93" i="19"/>
  <c r="H11" i="19"/>
  <c r="G11" i="19"/>
  <c r="C11" i="19"/>
  <c r="H447" i="19"/>
  <c r="G447" i="19"/>
  <c r="C447" i="19"/>
  <c r="H401" i="19"/>
  <c r="G401" i="19"/>
  <c r="C401" i="19"/>
  <c r="H377" i="19"/>
  <c r="G377" i="19"/>
  <c r="C377" i="19"/>
  <c r="H343" i="19"/>
  <c r="G343" i="19"/>
  <c r="C343" i="19"/>
  <c r="H265" i="19"/>
  <c r="G265" i="19"/>
  <c r="C265" i="19"/>
  <c r="H192" i="19"/>
  <c r="G192" i="19"/>
  <c r="C192" i="19"/>
  <c r="H92" i="19"/>
  <c r="G92" i="19"/>
  <c r="C92" i="19"/>
  <c r="H10" i="19"/>
  <c r="G10" i="19"/>
  <c r="C10" i="19"/>
  <c r="H446" i="19"/>
  <c r="G446" i="19"/>
  <c r="C446" i="19"/>
  <c r="H400" i="19"/>
  <c r="G400" i="19"/>
  <c r="C400" i="19"/>
  <c r="H376" i="19"/>
  <c r="G376" i="19"/>
  <c r="C376" i="19"/>
  <c r="H342" i="19"/>
  <c r="G342" i="19"/>
  <c r="C342" i="19"/>
  <c r="H264" i="19"/>
  <c r="G264" i="19"/>
  <c r="C264" i="19"/>
  <c r="H191" i="19"/>
  <c r="G191" i="19"/>
  <c r="C191" i="19"/>
  <c r="H91" i="19"/>
  <c r="G91" i="19"/>
  <c r="C91" i="19"/>
  <c r="H9" i="19"/>
  <c r="G9" i="19"/>
  <c r="C9" i="19"/>
  <c r="H445" i="19"/>
  <c r="G445" i="19"/>
  <c r="C445" i="19"/>
  <c r="H399" i="19"/>
  <c r="G399" i="19"/>
  <c r="C399" i="19"/>
  <c r="H375" i="19"/>
  <c r="G375" i="19"/>
  <c r="C375" i="19"/>
  <c r="H341" i="19"/>
  <c r="G341" i="19"/>
  <c r="C341" i="19"/>
  <c r="H263" i="19"/>
  <c r="G263" i="19"/>
  <c r="C263" i="19"/>
  <c r="H190" i="19"/>
  <c r="G190" i="19"/>
  <c r="C190" i="19"/>
  <c r="H90" i="19"/>
  <c r="G90" i="19"/>
  <c r="C90" i="19"/>
  <c r="H8" i="19"/>
  <c r="G8" i="19"/>
  <c r="C8" i="19"/>
  <c r="H444" i="19"/>
  <c r="G444" i="19"/>
  <c r="C444" i="19"/>
  <c r="H398" i="19"/>
  <c r="G398" i="19"/>
  <c r="C398" i="19"/>
  <c r="H374" i="19"/>
  <c r="G374" i="19"/>
  <c r="C374" i="19"/>
  <c r="H340" i="19"/>
  <c r="G340" i="19"/>
  <c r="C340" i="19"/>
  <c r="H262" i="19"/>
  <c r="G262" i="19"/>
  <c r="C262" i="19"/>
  <c r="H189" i="19"/>
  <c r="G189" i="19"/>
  <c r="C189" i="19"/>
  <c r="H89" i="19"/>
  <c r="G89" i="19"/>
  <c r="C89" i="19"/>
  <c r="H7" i="19"/>
  <c r="G7" i="19"/>
  <c r="C7" i="19"/>
  <c r="H443" i="19"/>
  <c r="G443" i="19"/>
  <c r="C443" i="19"/>
  <c r="H397" i="19"/>
  <c r="G397" i="19"/>
  <c r="C397" i="19"/>
  <c r="H373" i="19"/>
  <c r="G373" i="19"/>
  <c r="C373" i="19"/>
  <c r="H339" i="19"/>
  <c r="G339" i="19"/>
  <c r="C339" i="19"/>
  <c r="H261" i="19"/>
  <c r="G261" i="19"/>
  <c r="C261" i="19"/>
  <c r="H188" i="19"/>
  <c r="G188" i="19"/>
  <c r="C188" i="19"/>
  <c r="H88" i="19"/>
  <c r="G88" i="19"/>
  <c r="C88" i="19"/>
  <c r="H6" i="19"/>
  <c r="G6" i="19"/>
  <c r="C6" i="19"/>
  <c r="H442" i="19"/>
  <c r="G442" i="19"/>
  <c r="C442" i="19"/>
  <c r="H396" i="19"/>
  <c r="G396" i="19"/>
  <c r="C396" i="19"/>
  <c r="H372" i="19"/>
  <c r="G372" i="19"/>
  <c r="C372" i="19"/>
  <c r="H338" i="19"/>
  <c r="G338" i="19"/>
  <c r="C338" i="19"/>
  <c r="H260" i="19"/>
  <c r="G260" i="19"/>
  <c r="C260" i="19"/>
  <c r="H187" i="19"/>
  <c r="G187" i="19"/>
  <c r="C187" i="19"/>
  <c r="H87" i="19"/>
  <c r="G87" i="19"/>
  <c r="C87" i="19"/>
  <c r="H5" i="19"/>
  <c r="G5" i="19"/>
  <c r="H441" i="19"/>
  <c r="G441" i="19"/>
  <c r="C441" i="19"/>
  <c r="H395" i="19"/>
  <c r="G395" i="19"/>
  <c r="C395" i="19"/>
  <c r="H371" i="19"/>
  <c r="G371" i="19"/>
  <c r="C371" i="19"/>
  <c r="H337" i="19"/>
  <c r="G337" i="19"/>
  <c r="C337" i="19"/>
  <c r="H259" i="19"/>
  <c r="G259" i="19"/>
  <c r="C259" i="19"/>
  <c r="H186" i="19"/>
  <c r="G186" i="19"/>
  <c r="C186" i="19"/>
  <c r="H86" i="19"/>
  <c r="G86" i="19"/>
  <c r="C86" i="19"/>
  <c r="H4" i="19"/>
  <c r="G4" i="19"/>
  <c r="C4" i="19"/>
  <c r="E84" i="19"/>
  <c r="M29" i="16"/>
  <c r="C29" i="16"/>
  <c r="M16" i="16"/>
  <c r="C16" i="16"/>
  <c r="C68" i="1"/>
  <c r="EF22" i="1"/>
  <c r="EF23" i="1"/>
  <c r="EF24" i="1"/>
  <c r="EF25" i="1"/>
  <c r="EF27" i="1"/>
  <c r="EF28" i="1"/>
  <c r="EF29" i="1"/>
  <c r="EF30" i="1"/>
  <c r="EF35" i="1"/>
  <c r="DJ86" i="1"/>
  <c r="DJ63" i="1"/>
  <c r="DJ64" i="1"/>
  <c r="DU17" i="1"/>
  <c r="DJ74" i="1"/>
  <c r="D583" i="19"/>
  <c r="DJ76" i="1"/>
  <c r="D559" i="19"/>
  <c r="D560" i="19"/>
  <c r="D561" i="19"/>
  <c r="DJ37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S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H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S55" i="1"/>
  <c r="N82" i="1"/>
  <c r="N83" i="1"/>
  <c r="N84" i="1"/>
  <c r="N85" i="1"/>
  <c r="N86" i="1"/>
  <c r="N87" i="1"/>
  <c r="N88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H55" i="1"/>
  <c r="C56" i="1"/>
  <c r="C57" i="1"/>
  <c r="C58" i="1"/>
  <c r="C59" i="1"/>
  <c r="C60" i="1"/>
  <c r="C61" i="1"/>
  <c r="C62" i="1"/>
  <c r="C63" i="1"/>
  <c r="C64" i="1"/>
  <c r="C65" i="1"/>
  <c r="C66" i="1"/>
  <c r="C67" i="1"/>
  <c r="R55" i="1"/>
  <c r="N55" i="1"/>
  <c r="R6" i="1"/>
  <c r="N6" i="1"/>
  <c r="G6" i="1"/>
  <c r="G55" i="1"/>
  <c r="C55" i="1"/>
  <c r="C6" i="1"/>
  <c r="U55" i="1"/>
  <c r="U63" i="1"/>
  <c r="U71" i="1"/>
  <c r="U79" i="1"/>
  <c r="U87" i="1"/>
  <c r="AF6" i="1"/>
  <c r="AF14" i="1"/>
  <c r="AF22" i="1"/>
  <c r="AF30" i="1"/>
  <c r="AF38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Q53" i="1"/>
  <c r="AB4" i="1"/>
  <c r="AY7" i="1"/>
  <c r="AZ7" i="1"/>
  <c r="AY8" i="1"/>
  <c r="AZ8" i="1"/>
  <c r="AY9" i="1"/>
  <c r="AZ9" i="1"/>
  <c r="AY10" i="1"/>
  <c r="AZ10" i="1"/>
  <c r="AY11" i="1"/>
  <c r="AZ11" i="1"/>
  <c r="AY12" i="1"/>
  <c r="AZ12" i="1"/>
  <c r="AY13" i="1"/>
  <c r="AZ13" i="1"/>
  <c r="AY14" i="1"/>
  <c r="AZ14" i="1"/>
  <c r="AY15" i="1"/>
  <c r="AZ15" i="1"/>
  <c r="AY16" i="1"/>
  <c r="AZ16" i="1"/>
  <c r="AY17" i="1"/>
  <c r="AZ17" i="1"/>
  <c r="AY18" i="1"/>
  <c r="AZ18" i="1"/>
  <c r="AY19" i="1"/>
  <c r="AZ19" i="1"/>
  <c r="AY20" i="1"/>
  <c r="AZ20" i="1"/>
  <c r="AY21" i="1"/>
  <c r="AZ21" i="1"/>
  <c r="AY22" i="1"/>
  <c r="AZ22" i="1"/>
  <c r="AY23" i="1"/>
  <c r="AZ23" i="1"/>
  <c r="AY24" i="1"/>
  <c r="AZ24" i="1"/>
  <c r="AY25" i="1"/>
  <c r="AZ25" i="1"/>
  <c r="AY26" i="1"/>
  <c r="AZ26" i="1"/>
  <c r="AY27" i="1"/>
  <c r="AZ27" i="1"/>
  <c r="AY28" i="1"/>
  <c r="AZ28" i="1"/>
  <c r="AY29" i="1"/>
  <c r="AZ29" i="1"/>
  <c r="AY30" i="1"/>
  <c r="AZ30" i="1"/>
  <c r="AY31" i="1"/>
  <c r="AZ31" i="1"/>
  <c r="AY32" i="1"/>
  <c r="AZ32" i="1"/>
  <c r="AY33" i="1"/>
  <c r="AZ33" i="1"/>
  <c r="AY34" i="1"/>
  <c r="AZ34" i="1"/>
  <c r="AY35" i="1"/>
  <c r="AZ35" i="1"/>
  <c r="AY36" i="1"/>
  <c r="AZ36" i="1"/>
  <c r="AY37" i="1"/>
  <c r="AZ37" i="1"/>
  <c r="AY38" i="1"/>
  <c r="AZ38" i="1"/>
  <c r="AY39" i="1"/>
  <c r="AZ39" i="1"/>
  <c r="AY40" i="1"/>
  <c r="AZ40" i="1"/>
  <c r="AY41" i="1"/>
  <c r="AZ41" i="1"/>
  <c r="AY42" i="1"/>
  <c r="AZ42" i="1"/>
  <c r="AY43" i="1"/>
  <c r="AZ43" i="1"/>
  <c r="AY44" i="1"/>
  <c r="AZ44" i="1"/>
  <c r="AY56" i="1"/>
  <c r="AZ56" i="1"/>
  <c r="AY58" i="1"/>
  <c r="AZ58" i="1"/>
  <c r="AY59" i="1"/>
  <c r="AZ59" i="1"/>
  <c r="AY60" i="1"/>
  <c r="AZ60" i="1"/>
  <c r="AY61" i="1"/>
  <c r="AZ61" i="1"/>
  <c r="AY62" i="1"/>
  <c r="AZ62" i="1"/>
  <c r="AZ55" i="1"/>
  <c r="AY55" i="1"/>
  <c r="AU56" i="1"/>
  <c r="AU58" i="1"/>
  <c r="AU59" i="1"/>
  <c r="AU60" i="1"/>
  <c r="AU61" i="1"/>
  <c r="AU62" i="1"/>
  <c r="AU55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Y45" i="1"/>
  <c r="AZ45" i="1"/>
  <c r="AZ6" i="1"/>
  <c r="AY6" i="1"/>
  <c r="AU6" i="1"/>
  <c r="BB55" i="1"/>
  <c r="BB63" i="1"/>
  <c r="BB71" i="1"/>
  <c r="BB79" i="1"/>
  <c r="BB87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X53" i="1"/>
  <c r="AN56" i="1"/>
  <c r="AO56" i="1"/>
  <c r="AN57" i="1"/>
  <c r="AO57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O55" i="1"/>
  <c r="AN55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N44" i="1"/>
  <c r="AO44" i="1"/>
  <c r="AN45" i="1"/>
  <c r="AO45" i="1"/>
  <c r="AO6" i="1"/>
  <c r="AN6" i="1"/>
  <c r="AJ56" i="1"/>
  <c r="AJ57" i="1"/>
  <c r="AJ58" i="1"/>
  <c r="AJ59" i="1"/>
  <c r="AJ60" i="1"/>
  <c r="AJ61" i="1"/>
  <c r="AJ62" i="1"/>
  <c r="AJ63" i="1"/>
  <c r="AJ64" i="1"/>
  <c r="AJ55" i="1"/>
  <c r="AQ55" i="1"/>
  <c r="AQ63" i="1"/>
  <c r="AQ71" i="1"/>
  <c r="AQ79" i="1"/>
  <c r="AQ87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M53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6" i="1"/>
  <c r="I11" i="8"/>
  <c r="D670" i="19"/>
  <c r="I12" i="8"/>
  <c r="D671" i="19"/>
  <c r="I13" i="8"/>
  <c r="D672" i="19"/>
  <c r="I14" i="8"/>
  <c r="D673" i="19"/>
  <c r="I15" i="8"/>
  <c r="D674" i="19"/>
  <c r="I16" i="8"/>
  <c r="D675" i="19"/>
  <c r="I17" i="8"/>
  <c r="D676" i="19"/>
  <c r="I18" i="8"/>
  <c r="D677" i="19"/>
  <c r="BU56" i="1"/>
  <c r="BV56" i="1"/>
  <c r="BU57" i="1"/>
  <c r="BV57" i="1"/>
  <c r="BU58" i="1"/>
  <c r="BV58" i="1"/>
  <c r="BU59" i="1"/>
  <c r="BV59" i="1"/>
  <c r="BU60" i="1"/>
  <c r="BV60" i="1"/>
  <c r="BU61" i="1"/>
  <c r="BV61" i="1"/>
  <c r="BU62" i="1"/>
  <c r="BV62" i="1"/>
  <c r="BV55" i="1"/>
  <c r="BU55" i="1"/>
  <c r="BQ56" i="1"/>
  <c r="BQ57" i="1"/>
  <c r="BQ58" i="1"/>
  <c r="BQ59" i="1"/>
  <c r="BQ60" i="1"/>
  <c r="BQ61" i="1"/>
  <c r="BQ62" i="1"/>
  <c r="BQ65" i="1"/>
  <c r="BQ55" i="1"/>
  <c r="BJ56" i="1"/>
  <c r="BK56" i="1"/>
  <c r="BJ57" i="1"/>
  <c r="BK57" i="1"/>
  <c r="BJ58" i="1"/>
  <c r="BK58" i="1"/>
  <c r="BJ59" i="1"/>
  <c r="BK59" i="1"/>
  <c r="BJ60" i="1"/>
  <c r="BK60" i="1"/>
  <c r="BJ61" i="1"/>
  <c r="BK61" i="1"/>
  <c r="BJ62" i="1"/>
  <c r="BK62" i="1"/>
  <c r="BK55" i="1"/>
  <c r="BJ55" i="1"/>
  <c r="BF56" i="1"/>
  <c r="BF57" i="1"/>
  <c r="BF58" i="1"/>
  <c r="BF59" i="1"/>
  <c r="BF60" i="1"/>
  <c r="BF61" i="1"/>
  <c r="BF62" i="1"/>
  <c r="BF55" i="1"/>
  <c r="BJ7" i="1"/>
  <c r="BK7" i="1"/>
  <c r="BJ8" i="1"/>
  <c r="BK8" i="1"/>
  <c r="BJ9" i="1"/>
  <c r="BK9" i="1"/>
  <c r="BJ10" i="1"/>
  <c r="BK10" i="1"/>
  <c r="BF7" i="1"/>
  <c r="BF8" i="1"/>
  <c r="BF9" i="1"/>
  <c r="BF10" i="1"/>
  <c r="CQ56" i="1"/>
  <c r="CR56" i="1"/>
  <c r="CQ57" i="1"/>
  <c r="CR57" i="1"/>
  <c r="CQ58" i="1"/>
  <c r="CR58" i="1"/>
  <c r="CQ59" i="1"/>
  <c r="CR59" i="1"/>
  <c r="CQ60" i="1"/>
  <c r="CR60" i="1"/>
  <c r="CQ61" i="1"/>
  <c r="CR61" i="1"/>
  <c r="CR55" i="1"/>
  <c r="CQ55" i="1"/>
  <c r="CQ45" i="1"/>
  <c r="CQ7" i="1"/>
  <c r="CR7" i="1"/>
  <c r="CQ8" i="1"/>
  <c r="CR8" i="1"/>
  <c r="CQ9" i="1"/>
  <c r="CR9" i="1"/>
  <c r="CQ10" i="1"/>
  <c r="CR10" i="1"/>
  <c r="CQ11" i="1"/>
  <c r="CR11" i="1"/>
  <c r="CQ12" i="1"/>
  <c r="CR12" i="1"/>
  <c r="CQ13" i="1"/>
  <c r="CR13" i="1"/>
  <c r="CQ14" i="1"/>
  <c r="CR14" i="1"/>
  <c r="CQ15" i="1"/>
  <c r="CR15" i="1"/>
  <c r="CQ16" i="1"/>
  <c r="CR16" i="1"/>
  <c r="CQ17" i="1"/>
  <c r="CR17" i="1"/>
  <c r="CQ18" i="1"/>
  <c r="CR18" i="1"/>
  <c r="CQ19" i="1"/>
  <c r="CR19" i="1"/>
  <c r="CQ20" i="1"/>
  <c r="CR20" i="1"/>
  <c r="CQ21" i="1"/>
  <c r="CR21" i="1"/>
  <c r="CQ22" i="1"/>
  <c r="CR22" i="1"/>
  <c r="CQ23" i="1"/>
  <c r="CR23" i="1"/>
  <c r="CQ24" i="1"/>
  <c r="CR24" i="1"/>
  <c r="CQ25" i="1"/>
  <c r="CR25" i="1"/>
  <c r="CQ26" i="1"/>
  <c r="CR26" i="1"/>
  <c r="CQ27" i="1"/>
  <c r="CR27" i="1"/>
  <c r="CQ28" i="1"/>
  <c r="CR28" i="1"/>
  <c r="CQ29" i="1"/>
  <c r="CR29" i="1"/>
  <c r="CQ30" i="1"/>
  <c r="CR30" i="1"/>
  <c r="CQ31" i="1"/>
  <c r="CR31" i="1"/>
  <c r="CQ32" i="1"/>
  <c r="CR32" i="1"/>
  <c r="CQ33" i="1"/>
  <c r="CR33" i="1"/>
  <c r="CQ34" i="1"/>
  <c r="CR34" i="1"/>
  <c r="CQ35" i="1"/>
  <c r="CR35" i="1"/>
  <c r="CQ36" i="1"/>
  <c r="CR36" i="1"/>
  <c r="CQ37" i="1"/>
  <c r="CR37" i="1"/>
  <c r="CQ38" i="1"/>
  <c r="CR38" i="1"/>
  <c r="CQ39" i="1"/>
  <c r="CR39" i="1"/>
  <c r="CQ40" i="1"/>
  <c r="CR40" i="1"/>
  <c r="CQ41" i="1"/>
  <c r="CR41" i="1"/>
  <c r="CQ42" i="1"/>
  <c r="CR42" i="1"/>
  <c r="CQ43" i="1"/>
  <c r="CR43" i="1"/>
  <c r="CQ44" i="1"/>
  <c r="CR44" i="1"/>
  <c r="CR45" i="1"/>
  <c r="CR6" i="1"/>
  <c r="CQ6" i="1"/>
  <c r="CM56" i="1"/>
  <c r="CM57" i="1"/>
  <c r="CM58" i="1"/>
  <c r="CM59" i="1"/>
  <c r="CM60" i="1"/>
  <c r="CM61" i="1"/>
  <c r="CM55" i="1"/>
  <c r="CT55" i="1"/>
  <c r="CT63" i="1"/>
  <c r="CT71" i="1"/>
  <c r="CT79" i="1"/>
  <c r="CT87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P53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6" i="1"/>
  <c r="CF7" i="1"/>
  <c r="CG7" i="1"/>
  <c r="CF8" i="1"/>
  <c r="CG8" i="1"/>
  <c r="CF9" i="1"/>
  <c r="CG9" i="1"/>
  <c r="CF10" i="1"/>
  <c r="CG10" i="1"/>
  <c r="CF11" i="1"/>
  <c r="CG11" i="1"/>
  <c r="CF12" i="1"/>
  <c r="CG12" i="1"/>
  <c r="CF13" i="1"/>
  <c r="CG13" i="1"/>
  <c r="CF14" i="1"/>
  <c r="CG14" i="1"/>
  <c r="CF15" i="1"/>
  <c r="CG15" i="1"/>
  <c r="CF16" i="1"/>
  <c r="CG16" i="1"/>
  <c r="CF17" i="1"/>
  <c r="CG17" i="1"/>
  <c r="CF18" i="1"/>
  <c r="CG18" i="1"/>
  <c r="CF19" i="1"/>
  <c r="CG19" i="1"/>
  <c r="CF20" i="1"/>
  <c r="CG20" i="1"/>
  <c r="CF21" i="1"/>
  <c r="CG21" i="1"/>
  <c r="CF22" i="1"/>
  <c r="CG22" i="1"/>
  <c r="CF23" i="1"/>
  <c r="CG23" i="1"/>
  <c r="CF24" i="1"/>
  <c r="CG24" i="1"/>
  <c r="CF25" i="1"/>
  <c r="CG25" i="1"/>
  <c r="CF26" i="1"/>
  <c r="CG26" i="1"/>
  <c r="CF27" i="1"/>
  <c r="CG27" i="1"/>
  <c r="CF28" i="1"/>
  <c r="CG28" i="1"/>
  <c r="CF29" i="1"/>
  <c r="CG29" i="1"/>
  <c r="CF30" i="1"/>
  <c r="CG30" i="1"/>
  <c r="CF31" i="1"/>
  <c r="CG31" i="1"/>
  <c r="CF32" i="1"/>
  <c r="CG32" i="1"/>
  <c r="CF33" i="1"/>
  <c r="CG33" i="1"/>
  <c r="CF34" i="1"/>
  <c r="CG34" i="1"/>
  <c r="CF35" i="1"/>
  <c r="CG35" i="1"/>
  <c r="CF36" i="1"/>
  <c r="CG36" i="1"/>
  <c r="CF37" i="1"/>
  <c r="CG37" i="1"/>
  <c r="CF38" i="1"/>
  <c r="CG38" i="1"/>
  <c r="CF39" i="1"/>
  <c r="CG39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G6" i="1"/>
  <c r="CF6" i="1"/>
  <c r="CB6" i="1"/>
  <c r="DP55" i="1"/>
  <c r="EF19" i="1"/>
  <c r="EF21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S6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L53" i="1"/>
  <c r="DJ35" i="1"/>
  <c r="DJ36" i="1"/>
  <c r="I4" i="8"/>
  <c r="EF7" i="1"/>
  <c r="I5" i="8"/>
  <c r="EF8" i="1"/>
  <c r="I6" i="8"/>
  <c r="EF9" i="1"/>
  <c r="I7" i="8"/>
  <c r="EF10" i="1"/>
  <c r="I8" i="8"/>
  <c r="EF11" i="1"/>
  <c r="I9" i="8"/>
  <c r="EF12" i="1"/>
  <c r="I10" i="8"/>
  <c r="EF13" i="1"/>
  <c r="I3" i="8"/>
  <c r="EF6" i="1"/>
  <c r="DJ8" i="1"/>
  <c r="D534" i="19"/>
  <c r="DJ10" i="1"/>
  <c r="DJ11" i="1"/>
  <c r="D537" i="19"/>
  <c r="DJ14" i="1"/>
  <c r="DJ15" i="1"/>
  <c r="DJ18" i="1"/>
  <c r="D544" i="19"/>
  <c r="DJ20" i="1"/>
  <c r="D546" i="19"/>
  <c r="D591" i="19"/>
  <c r="D548" i="19"/>
  <c r="D549" i="19"/>
  <c r="DJ25" i="1"/>
  <c r="DJ26" i="1"/>
  <c r="DJ27" i="1"/>
  <c r="DU32" i="1"/>
  <c r="DJ30" i="1"/>
  <c r="D556" i="19"/>
  <c r="DJ32" i="1"/>
  <c r="D558" i="19"/>
  <c r="DJ34" i="1"/>
  <c r="DJ55" i="1"/>
  <c r="DJ56" i="1"/>
  <c r="DJ62" i="1"/>
  <c r="DJ6" i="1"/>
  <c r="E53" i="1"/>
  <c r="J55" i="1"/>
  <c r="J63" i="1"/>
  <c r="J71" i="1"/>
  <c r="J79" i="1"/>
  <c r="J87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F53" i="1"/>
  <c r="P4" i="1"/>
  <c r="AL4" i="1"/>
  <c r="AW4" i="1"/>
  <c r="BH4" i="1"/>
  <c r="BH53" i="1"/>
  <c r="BS4" i="1"/>
  <c r="BS53" i="1"/>
  <c r="CD4" i="1"/>
  <c r="CO4" i="1"/>
  <c r="CZ4" i="1"/>
  <c r="CZ53" i="1"/>
  <c r="DK4" i="1"/>
  <c r="J39" i="22" a="1"/>
  <c r="J39" i="22"/>
  <c r="J40" i="22" a="1"/>
  <c r="J40" i="22"/>
  <c r="J50" i="22" a="1"/>
  <c r="J50" i="22"/>
  <c r="J62" i="22" a="1"/>
  <c r="J62" i="22"/>
  <c r="I39" i="22" a="1"/>
  <c r="I39" i="22"/>
  <c r="I40" i="22" a="1"/>
  <c r="I40" i="22"/>
  <c r="I50" i="22" a="1"/>
  <c r="I50" i="22"/>
  <c r="I62" i="22" a="1"/>
  <c r="I62" i="22"/>
  <c r="H75" i="22" a="1"/>
  <c r="H75" i="22"/>
  <c r="H74" i="22" a="1"/>
  <c r="H74" i="22"/>
  <c r="H73" i="22" a="1"/>
  <c r="H73" i="22"/>
  <c r="H72" i="22" a="1"/>
  <c r="H72" i="22"/>
  <c r="H71" i="22" a="1"/>
  <c r="H71" i="22"/>
  <c r="H70" i="22" a="1"/>
  <c r="H70" i="22"/>
  <c r="H69" i="22" a="1"/>
  <c r="H69" i="22"/>
  <c r="H68" i="22" a="1"/>
  <c r="H68" i="22"/>
  <c r="H67" i="22" a="1"/>
  <c r="H67" i="22"/>
  <c r="H66" i="22" a="1"/>
  <c r="H66" i="22"/>
  <c r="H65" i="22" a="1"/>
  <c r="H65" i="22"/>
  <c r="H64" i="22" a="1"/>
  <c r="H64" i="22"/>
  <c r="H63" i="22" a="1"/>
  <c r="H63" i="22"/>
  <c r="H60" i="22" a="1"/>
  <c r="H60" i="22"/>
  <c r="H59" i="22" a="1"/>
  <c r="H59" i="22"/>
  <c r="H58" i="22" a="1"/>
  <c r="H58" i="22"/>
  <c r="H57" i="22" a="1"/>
  <c r="H57" i="22"/>
  <c r="H56" i="22" a="1"/>
  <c r="H56" i="22"/>
  <c r="H55" i="22" a="1"/>
  <c r="H55" i="22"/>
  <c r="H54" i="22" a="1"/>
  <c r="H54" i="22"/>
  <c r="H53" i="22" a="1"/>
  <c r="H53" i="22"/>
  <c r="H52" i="22" a="1"/>
  <c r="H52" i="22"/>
  <c r="H49" i="22" a="1"/>
  <c r="H49" i="22"/>
  <c r="H48" i="22" a="1"/>
  <c r="H48" i="22"/>
  <c r="H47" i="22" a="1"/>
  <c r="H47" i="22"/>
  <c r="H46" i="22" a="1"/>
  <c r="H46" i="22"/>
  <c r="H45" i="22" a="1"/>
  <c r="H45" i="22"/>
  <c r="H44" i="22" a="1"/>
  <c r="H44" i="22"/>
  <c r="H43" i="22" a="1"/>
  <c r="H43" i="22"/>
  <c r="H42" i="22" a="1"/>
  <c r="H42" i="22"/>
  <c r="H41" i="22" a="1"/>
  <c r="H41" i="22"/>
  <c r="H38" i="22" a="1"/>
  <c r="H38" i="22"/>
  <c r="H37" i="22" a="1"/>
  <c r="H37" i="22"/>
  <c r="H36" i="22" a="1"/>
  <c r="H36" i="22"/>
  <c r="H35" i="22" a="1"/>
  <c r="H35" i="22"/>
  <c r="H34" i="22" a="1"/>
  <c r="H34" i="22"/>
  <c r="H33" i="22" a="1"/>
  <c r="H33" i="22"/>
  <c r="H32" i="22" a="1"/>
  <c r="H32" i="22"/>
  <c r="H31" i="22" a="1"/>
  <c r="H31" i="22"/>
  <c r="H28" i="22" a="1"/>
  <c r="H28" i="22"/>
  <c r="H27" i="22" a="1"/>
  <c r="H27" i="22"/>
  <c r="H26" i="22" a="1"/>
  <c r="H26" i="22"/>
  <c r="H25" i="22" a="1"/>
  <c r="H25" i="22"/>
  <c r="H24" i="22" a="1"/>
  <c r="H24" i="22"/>
  <c r="H23" i="22" a="1"/>
  <c r="H23" i="22"/>
  <c r="H22" i="22" a="1"/>
  <c r="H22" i="22"/>
  <c r="H21" i="22" a="1"/>
  <c r="H21" i="22"/>
  <c r="H20" i="22" a="1"/>
  <c r="H20" i="22"/>
  <c r="H19" i="22" a="1"/>
  <c r="H19" i="22"/>
  <c r="H18" i="22" a="1"/>
  <c r="H18" i="22"/>
  <c r="H17" i="22" a="1"/>
  <c r="H17" i="22"/>
  <c r="H16" i="22" a="1"/>
  <c r="H16" i="22"/>
  <c r="H15" i="22" a="1"/>
  <c r="H15" i="22"/>
  <c r="H14" i="22" a="1"/>
  <c r="H14" i="22"/>
  <c r="H13" i="22" a="1"/>
  <c r="H13" i="22"/>
  <c r="H12" i="22" a="1"/>
  <c r="H12" i="22"/>
  <c r="H11" i="22" a="1"/>
  <c r="H11" i="22"/>
  <c r="H10" i="22" a="1"/>
  <c r="H10" i="22"/>
  <c r="H9" i="22" a="1"/>
  <c r="H9" i="22"/>
  <c r="H8" i="22" a="1"/>
  <c r="H8" i="22"/>
  <c r="H7" i="22" a="1"/>
  <c r="H7" i="22"/>
  <c r="H6" i="22" a="1"/>
  <c r="H6" i="22"/>
  <c r="H5" i="22" a="1"/>
  <c r="H5" i="22"/>
  <c r="K4" i="22"/>
  <c r="H4" i="22" a="1"/>
  <c r="H4" i="22"/>
  <c r="H170" i="22" a="1"/>
  <c r="H170" i="22"/>
  <c r="H169" i="22" a="1"/>
  <c r="H169" i="22"/>
  <c r="H168" i="22" a="1"/>
  <c r="H168" i="22"/>
  <c r="H167" i="22" a="1"/>
  <c r="H167" i="22"/>
  <c r="H166" i="22" a="1"/>
  <c r="H166" i="22"/>
  <c r="H165" i="22" a="1"/>
  <c r="H165" i="22"/>
  <c r="H164" i="22" a="1"/>
  <c r="H164" i="22"/>
  <c r="H163" i="22" a="1"/>
  <c r="H163" i="22"/>
  <c r="H162" i="22" a="1"/>
  <c r="H162" i="22"/>
  <c r="H161" i="22" a="1"/>
  <c r="H161" i="22"/>
  <c r="H160" i="22" a="1"/>
  <c r="H160" i="22"/>
  <c r="H159" i="22" a="1"/>
  <c r="H159" i="22"/>
  <c r="H158" i="22" a="1"/>
  <c r="H158" i="22"/>
  <c r="H157" i="22" a="1"/>
  <c r="H157" i="22"/>
  <c r="H156" i="22" a="1"/>
  <c r="H156" i="22"/>
  <c r="H155" i="22" a="1"/>
  <c r="H155" i="22"/>
  <c r="H154" i="22" a="1"/>
  <c r="H154" i="22"/>
  <c r="H153" i="22" a="1"/>
  <c r="H153" i="22"/>
  <c r="H152" i="22" a="1"/>
  <c r="H152" i="22"/>
  <c r="H151" i="22" a="1"/>
  <c r="H151" i="22"/>
  <c r="H150" i="22" a="1"/>
  <c r="H150" i="22"/>
  <c r="H149" i="22" a="1"/>
  <c r="H149" i="22"/>
  <c r="H148" i="22" a="1"/>
  <c r="H148" i="22"/>
  <c r="H147" i="22" a="1"/>
  <c r="H147" i="22"/>
  <c r="H146" i="22" a="1"/>
  <c r="H146" i="22"/>
  <c r="H145" i="22" a="1"/>
  <c r="H145" i="22"/>
  <c r="H144" i="22" a="1"/>
  <c r="H144" i="22"/>
  <c r="H143" i="22" a="1"/>
  <c r="H143" i="22"/>
  <c r="H138" i="22" a="1"/>
  <c r="H138" i="22"/>
  <c r="H137" i="22" a="1"/>
  <c r="H137" i="22"/>
  <c r="H136" i="22" a="1"/>
  <c r="H136" i="22"/>
  <c r="H135" i="22" a="1"/>
  <c r="H135" i="22"/>
  <c r="H132" i="22" a="1"/>
  <c r="H132" i="22"/>
  <c r="H127" i="22" a="1"/>
  <c r="H127" i="22"/>
  <c r="H126" i="22" a="1"/>
  <c r="H126" i="22"/>
  <c r="H125" i="22" a="1"/>
  <c r="H125" i="22"/>
  <c r="H124" i="22" a="1"/>
  <c r="H124" i="22"/>
  <c r="H123" i="22" a="1"/>
  <c r="H123" i="22"/>
  <c r="H122" i="22" a="1"/>
  <c r="H122" i="22"/>
  <c r="H121" i="22" a="1"/>
  <c r="H121" i="22"/>
  <c r="H120" i="22" a="1"/>
  <c r="H120" i="22"/>
  <c r="H119" i="22" a="1"/>
  <c r="H119" i="22"/>
  <c r="H118" i="22" a="1"/>
  <c r="H118" i="22"/>
  <c r="H117" i="22" a="1"/>
  <c r="H117" i="22"/>
  <c r="H116" i="22" a="1"/>
  <c r="H116" i="22"/>
  <c r="H115" i="22" a="1"/>
  <c r="H115" i="22"/>
  <c r="H114" i="22" a="1"/>
  <c r="H114" i="22"/>
  <c r="H113" i="22" a="1"/>
  <c r="H113" i="22"/>
  <c r="H112" i="22" a="1"/>
  <c r="H112" i="22"/>
  <c r="H111" i="22" a="1"/>
  <c r="H111" i="22"/>
  <c r="H110" i="22" a="1"/>
  <c r="H110" i="22"/>
  <c r="H109" i="22" a="1"/>
  <c r="H109" i="22"/>
  <c r="H108" i="22" a="1"/>
  <c r="H108" i="22"/>
  <c r="H107" i="22" a="1"/>
  <c r="H107" i="22"/>
  <c r="H106" i="22" a="1"/>
  <c r="H106" i="22"/>
  <c r="H105" i="22" a="1"/>
  <c r="H105" i="22"/>
  <c r="H104" i="22" a="1"/>
  <c r="H104" i="22"/>
  <c r="H103" i="22" a="1"/>
  <c r="H103" i="22"/>
  <c r="H100" i="22" a="1"/>
  <c r="H100" i="22"/>
  <c r="H99" i="22" a="1"/>
  <c r="H99" i="22"/>
  <c r="H98" i="22" a="1"/>
  <c r="H98" i="22"/>
  <c r="H97" i="22" a="1"/>
  <c r="H97" i="22"/>
  <c r="H96" i="22" a="1"/>
  <c r="H96" i="22"/>
  <c r="H95" i="22" a="1"/>
  <c r="H95" i="22"/>
  <c r="H94" i="22" a="1"/>
  <c r="H94" i="22"/>
  <c r="H93" i="22" a="1"/>
  <c r="H93" i="22"/>
  <c r="H92" i="22" a="1"/>
  <c r="H92" i="22"/>
  <c r="H91" i="22" a="1"/>
  <c r="H91" i="22"/>
  <c r="H88" i="22" a="1"/>
  <c r="H88" i="22"/>
  <c r="H87" i="22" a="1"/>
  <c r="H87" i="22"/>
  <c r="K86" i="22"/>
  <c r="H86" i="22" a="1"/>
  <c r="H86" i="22"/>
  <c r="H246" i="22" a="1"/>
  <c r="H246" i="22"/>
  <c r="H245" i="22" a="1"/>
  <c r="H245" i="22"/>
  <c r="H244" i="22" a="1"/>
  <c r="H244" i="22"/>
  <c r="H243" i="22" a="1"/>
  <c r="H243" i="22"/>
  <c r="H242" i="22" a="1"/>
  <c r="H242" i="22"/>
  <c r="H241" i="22" a="1"/>
  <c r="H241" i="22"/>
  <c r="H240" i="22" a="1"/>
  <c r="H240" i="22"/>
  <c r="H239" i="22" a="1"/>
  <c r="H239" i="22"/>
  <c r="H238" i="22" a="1"/>
  <c r="H238" i="22"/>
  <c r="H237" i="22" a="1"/>
  <c r="H237" i="22"/>
  <c r="H236" i="22" a="1"/>
  <c r="H236" i="22"/>
  <c r="H235" i="22" a="1"/>
  <c r="H235" i="22"/>
  <c r="H234" i="22" a="1"/>
  <c r="H234" i="22"/>
  <c r="H233" i="22" a="1"/>
  <c r="H233" i="22"/>
  <c r="H232" i="22" a="1"/>
  <c r="H232" i="22"/>
  <c r="H231" i="22" a="1"/>
  <c r="H231" i="22"/>
  <c r="H230" i="22" a="1"/>
  <c r="H230" i="22"/>
  <c r="H229" i="22" a="1"/>
  <c r="H229" i="22"/>
  <c r="H228" i="22" a="1"/>
  <c r="H228" i="22"/>
  <c r="H227" i="22" a="1"/>
  <c r="H227" i="22"/>
  <c r="H226" i="22" a="1"/>
  <c r="H226" i="22"/>
  <c r="H225" i="22" a="1"/>
  <c r="H225" i="22"/>
  <c r="H224" i="22" a="1"/>
  <c r="H224" i="22"/>
  <c r="H223" i="22" a="1"/>
  <c r="H223" i="22"/>
  <c r="H222" i="22" a="1"/>
  <c r="H222" i="22"/>
  <c r="H221" i="22" a="1"/>
  <c r="H221" i="22"/>
  <c r="H220" i="22" a="1"/>
  <c r="H220" i="22"/>
  <c r="H219" i="22" a="1"/>
  <c r="H219" i="22"/>
  <c r="H218" i="22" a="1"/>
  <c r="H218" i="22"/>
  <c r="H217" i="22" a="1"/>
  <c r="H217" i="22"/>
  <c r="H216" i="22" a="1"/>
  <c r="H216" i="22"/>
  <c r="H215" i="22" a="1"/>
  <c r="H215" i="22"/>
  <c r="H214" i="22" a="1"/>
  <c r="H214" i="22"/>
  <c r="H213" i="22" a="1"/>
  <c r="H213" i="22"/>
  <c r="H212" i="22" a="1"/>
  <c r="H212" i="22"/>
  <c r="H211" i="22" a="1"/>
  <c r="H211" i="22"/>
  <c r="H208" i="22" a="1"/>
  <c r="H208" i="22"/>
  <c r="H207" i="22" a="1"/>
  <c r="H207" i="22"/>
  <c r="H206" i="22" a="1"/>
  <c r="H206" i="22"/>
  <c r="H205" i="22" a="1"/>
  <c r="H205" i="22"/>
  <c r="H202" i="22" a="1"/>
  <c r="H202" i="22"/>
  <c r="H201" i="22" a="1"/>
  <c r="H201" i="22"/>
  <c r="H200" i="22" a="1"/>
  <c r="H200" i="22"/>
  <c r="H199" i="22" a="1"/>
  <c r="H199" i="22"/>
  <c r="H198" i="22" a="1"/>
  <c r="H198" i="22"/>
  <c r="H197" i="22" a="1"/>
  <c r="H197" i="22"/>
  <c r="H196" i="22" a="1"/>
  <c r="H196" i="22"/>
  <c r="H195" i="22" a="1"/>
  <c r="H195" i="22"/>
  <c r="H194" i="22" a="1"/>
  <c r="H194" i="22"/>
  <c r="H193" i="22" a="1"/>
  <c r="H193" i="22"/>
  <c r="H192" i="22" a="1"/>
  <c r="H192" i="22"/>
  <c r="H191" i="22" a="1"/>
  <c r="H191" i="22"/>
  <c r="H190" i="22" a="1"/>
  <c r="H190" i="22"/>
  <c r="H189" i="22" a="1"/>
  <c r="H189" i="22"/>
  <c r="H188" i="22" a="1"/>
  <c r="H188" i="22"/>
  <c r="H187" i="22" a="1"/>
  <c r="H187" i="22"/>
  <c r="K186" i="22"/>
  <c r="H186" i="22" a="1"/>
  <c r="H186" i="22"/>
  <c r="H317" i="22" a="1"/>
  <c r="H317" i="22"/>
  <c r="H316" i="22" a="1"/>
  <c r="H316" i="22"/>
  <c r="H315" i="22" a="1"/>
  <c r="H315" i="22"/>
  <c r="H314" i="22" a="1"/>
  <c r="H314" i="22"/>
  <c r="H313" i="22" a="1"/>
  <c r="H313" i="22"/>
  <c r="H312" i="22" a="1"/>
  <c r="H312" i="22"/>
  <c r="H311" i="22" a="1"/>
  <c r="H311" i="22"/>
  <c r="H310" i="22" a="1"/>
  <c r="H310" i="22"/>
  <c r="H309" i="22" a="1"/>
  <c r="H309" i="22"/>
  <c r="H308" i="22" a="1"/>
  <c r="H308" i="22"/>
  <c r="H307" i="22" a="1"/>
  <c r="H307" i="22"/>
  <c r="H306" i="22" a="1"/>
  <c r="H306" i="22"/>
  <c r="H305" i="22" a="1"/>
  <c r="H305" i="22"/>
  <c r="H304" i="22" a="1"/>
  <c r="H304" i="22"/>
  <c r="H303" i="22" a="1"/>
  <c r="H303" i="22"/>
  <c r="H302" i="22" a="1"/>
  <c r="H302" i="22"/>
  <c r="H301" i="22" a="1"/>
  <c r="H301" i="22"/>
  <c r="H300" i="22" a="1"/>
  <c r="H300" i="22"/>
  <c r="H299" i="22" a="1"/>
  <c r="H299" i="22"/>
  <c r="H298" i="22" a="1"/>
  <c r="H298" i="22"/>
  <c r="H297" i="22" a="1"/>
  <c r="H297" i="22"/>
  <c r="H294" i="22" a="1"/>
  <c r="H294" i="22"/>
  <c r="H290" i="22" a="1"/>
  <c r="H290" i="22"/>
  <c r="H289" i="22" a="1"/>
  <c r="H289" i="22"/>
  <c r="H288" i="22" a="1"/>
  <c r="H288" i="22"/>
  <c r="H287" i="22" a="1"/>
  <c r="H287" i="22"/>
  <c r="H286" i="22" a="1"/>
  <c r="H286" i="22"/>
  <c r="H285" i="22" a="1"/>
  <c r="H285" i="22"/>
  <c r="H284" i="22" a="1"/>
  <c r="H284" i="22"/>
  <c r="H281" i="22" a="1"/>
  <c r="H281" i="22"/>
  <c r="H280" i="22" a="1"/>
  <c r="H280" i="22"/>
  <c r="H279" i="22" a="1"/>
  <c r="H279" i="22"/>
  <c r="H278" i="22" a="1"/>
  <c r="H278" i="22"/>
  <c r="H277" i="22" a="1"/>
  <c r="H277" i="22"/>
  <c r="H276" i="22" a="1"/>
  <c r="H276" i="22"/>
  <c r="H275" i="22" a="1"/>
  <c r="H275" i="22"/>
  <c r="H272" i="22" a="1"/>
  <c r="H272" i="22"/>
  <c r="H271" i="22" a="1"/>
  <c r="H271" i="22"/>
  <c r="H270" i="22" a="1"/>
  <c r="H270" i="22"/>
  <c r="H269" i="22" a="1"/>
  <c r="H269" i="22"/>
  <c r="H268" i="22" a="1"/>
  <c r="H268" i="22"/>
  <c r="H267" i="22" a="1"/>
  <c r="H267" i="22"/>
  <c r="H266" i="22" a="1"/>
  <c r="H266" i="22"/>
  <c r="H265" i="22" a="1"/>
  <c r="H265" i="22"/>
  <c r="H264" i="22" a="1"/>
  <c r="H264" i="22"/>
  <c r="H263" i="22" a="1"/>
  <c r="H263" i="22"/>
  <c r="H262" i="22" a="1"/>
  <c r="H262" i="22"/>
  <c r="H261" i="22" a="1"/>
  <c r="H261" i="22"/>
  <c r="H260" i="22" a="1"/>
  <c r="H260" i="22"/>
  <c r="K259" i="22"/>
  <c r="H259" i="22" a="1"/>
  <c r="H259" i="22"/>
  <c r="H331" i="22" a="1"/>
  <c r="H331" i="22"/>
  <c r="H330" i="22" a="1"/>
  <c r="H330" i="22"/>
  <c r="H329" i="22" a="1"/>
  <c r="H329" i="22"/>
  <c r="H328" i="22" a="1"/>
  <c r="H328" i="22"/>
  <c r="H327" i="22" a="1"/>
  <c r="H327" i="22"/>
  <c r="H326" i="22" a="1"/>
  <c r="H326" i="22"/>
  <c r="K325" i="22"/>
  <c r="H325" i="22" a="1"/>
  <c r="H325" i="22"/>
  <c r="H354" i="22" a="1"/>
  <c r="H354" i="22"/>
  <c r="H353" i="22" a="1"/>
  <c r="H353" i="22"/>
  <c r="H352" i="22" a="1"/>
  <c r="H352" i="22"/>
  <c r="H351" i="22" a="1"/>
  <c r="H351" i="22"/>
  <c r="H350" i="22" a="1"/>
  <c r="H350" i="22"/>
  <c r="H349" i="22" a="1"/>
  <c r="H349" i="22"/>
  <c r="H348" i="22" a="1"/>
  <c r="H348" i="22"/>
  <c r="H347" i="22" a="1"/>
  <c r="H347" i="22"/>
  <c r="H346" i="22" a="1"/>
  <c r="H346" i="22"/>
  <c r="H345" i="22" a="1"/>
  <c r="H345" i="22"/>
  <c r="H344" i="22" a="1"/>
  <c r="H344" i="22"/>
  <c r="H343" i="22" a="1"/>
  <c r="H343" i="22"/>
  <c r="H342" i="22" a="1"/>
  <c r="H342" i="22"/>
  <c r="H341" i="22" a="1"/>
  <c r="H341" i="22"/>
  <c r="H340" i="22" a="1"/>
  <c r="H340" i="22"/>
  <c r="H339" i="22" a="1"/>
  <c r="H339" i="22"/>
  <c r="H338" i="22" a="1"/>
  <c r="H338" i="22"/>
  <c r="K337" i="22"/>
  <c r="H337" i="22" a="1"/>
  <c r="H337" i="22"/>
  <c r="H366" i="22" a="1"/>
  <c r="H366" i="22"/>
  <c r="H365" i="22" a="1"/>
  <c r="H365" i="22"/>
  <c r="H364" i="22" a="1"/>
  <c r="H364" i="22"/>
  <c r="H363" i="22" a="1"/>
  <c r="H363" i="22"/>
  <c r="H362" i="22" a="1"/>
  <c r="H362" i="22"/>
  <c r="K361" i="22"/>
  <c r="H361" i="22" a="1"/>
  <c r="H361" i="22"/>
  <c r="H390" i="22" a="1"/>
  <c r="H390" i="22"/>
  <c r="H389" i="22" a="1"/>
  <c r="H389" i="22"/>
  <c r="H386" i="22" a="1"/>
  <c r="H386" i="22"/>
  <c r="H385" i="22" a="1"/>
  <c r="H385" i="22"/>
  <c r="H384" i="22" a="1"/>
  <c r="H384" i="22"/>
  <c r="H383" i="22" a="1"/>
  <c r="H383" i="22"/>
  <c r="H382" i="22" a="1"/>
  <c r="H382" i="22"/>
  <c r="H381" i="22" a="1"/>
  <c r="H381" i="22"/>
  <c r="H380" i="22" a="1"/>
  <c r="H380" i="22"/>
  <c r="H379" i="22" a="1"/>
  <c r="H379" i="22"/>
  <c r="H378" i="22" a="1"/>
  <c r="H378" i="22"/>
  <c r="H377" i="22" a="1"/>
  <c r="H377" i="22"/>
  <c r="H376" i="22" a="1"/>
  <c r="H376" i="22"/>
  <c r="H375" i="22" a="1"/>
  <c r="H375" i="22"/>
  <c r="H374" i="22" a="1"/>
  <c r="H374" i="22"/>
  <c r="H373" i="22" a="1"/>
  <c r="H373" i="22"/>
  <c r="H372" i="22" a="1"/>
  <c r="H372" i="22"/>
  <c r="K371" i="22"/>
  <c r="H371" i="22" a="1"/>
  <c r="H371" i="22"/>
  <c r="H433" i="22" a="1"/>
  <c r="H433" i="22"/>
  <c r="H432" i="22" a="1"/>
  <c r="H432" i="22"/>
  <c r="H431" i="22" a="1"/>
  <c r="H431" i="22"/>
  <c r="H430" i="22" a="1"/>
  <c r="H430" i="22"/>
  <c r="H429" i="22" a="1"/>
  <c r="H429" i="22"/>
  <c r="H428" i="22" a="1"/>
  <c r="H428" i="22"/>
  <c r="H427" i="22" a="1"/>
  <c r="H427" i="22"/>
  <c r="H426" i="22" a="1"/>
  <c r="H426" i="22"/>
  <c r="H425" i="22" a="1"/>
  <c r="H425" i="22"/>
  <c r="H422" i="22" a="1"/>
  <c r="H422" i="22"/>
  <c r="H421" i="22" a="1"/>
  <c r="H421" i="22"/>
  <c r="H420" i="22" a="1"/>
  <c r="H420" i="22"/>
  <c r="H419" i="22" a="1"/>
  <c r="H419" i="22"/>
  <c r="H418" i="22" a="1"/>
  <c r="H418" i="22"/>
  <c r="H417" i="22" a="1"/>
  <c r="H417" i="22"/>
  <c r="H416" i="22" a="1"/>
  <c r="H416" i="22"/>
  <c r="H415" i="22" a="1"/>
  <c r="H415" i="22"/>
  <c r="H414" i="22" a="1"/>
  <c r="H414" i="22"/>
  <c r="H413" i="22" a="1"/>
  <c r="H413" i="22"/>
  <c r="H412" i="22" a="1"/>
  <c r="H412" i="22"/>
  <c r="H411" i="22" a="1"/>
  <c r="H411" i="22"/>
  <c r="H410" i="22" a="1"/>
  <c r="H410" i="22"/>
  <c r="H409" i="22" a="1"/>
  <c r="H409" i="22"/>
  <c r="H408" i="22" a="1"/>
  <c r="H408" i="22"/>
  <c r="H407" i="22" a="1"/>
  <c r="H407" i="22"/>
  <c r="H406" i="22" a="1"/>
  <c r="H406" i="22"/>
  <c r="H405" i="22" a="1"/>
  <c r="H405" i="22"/>
  <c r="H404" i="22" a="1"/>
  <c r="H404" i="22"/>
  <c r="H403" i="22" a="1"/>
  <c r="H403" i="22"/>
  <c r="H402" i="22" a="1"/>
  <c r="H402" i="22"/>
  <c r="H401" i="22" a="1"/>
  <c r="H401" i="22"/>
  <c r="H400" i="22" a="1"/>
  <c r="H400" i="22"/>
  <c r="H399" i="22" a="1"/>
  <c r="H399" i="22"/>
  <c r="H398" i="22" a="1"/>
  <c r="H398" i="22"/>
  <c r="H397" i="22" a="1"/>
  <c r="H397" i="22"/>
  <c r="H396" i="22" a="1"/>
  <c r="H396" i="22"/>
  <c r="K395" i="22"/>
  <c r="H395" i="22" a="1"/>
  <c r="H395" i="22"/>
  <c r="H493" i="22" a="1"/>
  <c r="H493" i="22"/>
  <c r="H492" i="22" a="1"/>
  <c r="H492" i="22"/>
  <c r="H491" i="22" a="1"/>
  <c r="H491" i="22"/>
  <c r="H490" i="22" a="1"/>
  <c r="H490" i="22"/>
  <c r="H489" i="22" a="1"/>
  <c r="H489" i="22"/>
  <c r="H488" i="22" a="1"/>
  <c r="H488" i="22"/>
  <c r="H487" i="22" a="1"/>
  <c r="H487" i="22"/>
  <c r="H486" i="22" a="1"/>
  <c r="H486" i="22"/>
  <c r="H485" i="22" a="1"/>
  <c r="H485" i="22"/>
  <c r="H484" i="22" a="1"/>
  <c r="H484" i="22"/>
  <c r="H483" i="22" a="1"/>
  <c r="H483" i="22"/>
  <c r="H480" i="22" a="1"/>
  <c r="H480" i="22"/>
  <c r="H479" i="22" a="1"/>
  <c r="H479" i="22"/>
  <c r="H478" i="22" a="1"/>
  <c r="H478" i="22"/>
  <c r="H477" i="22" a="1"/>
  <c r="H477" i="22"/>
  <c r="H476" i="22" a="1"/>
  <c r="H476" i="22"/>
  <c r="H475" i="22" a="1"/>
  <c r="H475" i="22"/>
  <c r="H474" i="22" a="1"/>
  <c r="H474" i="22"/>
  <c r="H473" i="22" a="1"/>
  <c r="H473" i="22"/>
  <c r="H472" i="22" a="1"/>
  <c r="H472" i="22"/>
  <c r="H469" i="22" a="1"/>
  <c r="H469" i="22"/>
  <c r="H468" i="22" a="1"/>
  <c r="H468" i="22"/>
  <c r="H467" i="22" a="1"/>
  <c r="H467" i="22"/>
  <c r="H466" i="22" a="1"/>
  <c r="H466" i="22"/>
  <c r="H465" i="22" a="1"/>
  <c r="H465" i="22"/>
  <c r="H464" i="22" a="1"/>
  <c r="H464" i="22"/>
  <c r="H463" i="22" a="1"/>
  <c r="H463" i="22"/>
  <c r="H462" i="22" a="1"/>
  <c r="H462" i="22"/>
  <c r="H461" i="22" a="1"/>
  <c r="H461" i="22"/>
  <c r="H460" i="22" a="1"/>
  <c r="H460" i="22"/>
  <c r="H459" i="22" a="1"/>
  <c r="H459" i="22"/>
  <c r="H458" i="22" a="1"/>
  <c r="H458" i="22"/>
  <c r="H457" i="22" a="1"/>
  <c r="H457" i="22"/>
  <c r="H456" i="22" a="1"/>
  <c r="H456" i="22"/>
  <c r="H455" i="22" a="1"/>
  <c r="H455" i="22"/>
  <c r="H454" i="22" a="1"/>
  <c r="H454" i="22"/>
  <c r="H453" i="22" a="1"/>
  <c r="H453" i="22"/>
  <c r="H452" i="22" a="1"/>
  <c r="H452" i="22"/>
  <c r="H449" i="22" a="1"/>
  <c r="H449" i="22"/>
  <c r="H448" i="22" a="1"/>
  <c r="H448" i="22"/>
  <c r="H447" i="22" a="1"/>
  <c r="H447" i="22"/>
  <c r="H446" i="22" a="1"/>
  <c r="H446" i="22"/>
  <c r="H445" i="22" a="1"/>
  <c r="H445" i="22"/>
  <c r="H444" i="22" a="1"/>
  <c r="H444" i="22"/>
  <c r="H443" i="22" a="1"/>
  <c r="H443" i="22"/>
  <c r="H442" i="22" a="1"/>
  <c r="H442" i="22"/>
  <c r="K441" i="22"/>
  <c r="H441" i="22" a="1"/>
  <c r="H441" i="22"/>
  <c r="H515" i="22" a="1"/>
  <c r="H515" i="22"/>
  <c r="H514" i="22" a="1"/>
  <c r="H514" i="22"/>
  <c r="H513" i="22" a="1"/>
  <c r="H513" i="22"/>
  <c r="K512" i="22"/>
  <c r="H512" i="22" a="1"/>
  <c r="H512" i="22"/>
  <c r="H525" i="22" a="1"/>
  <c r="H525" i="22"/>
  <c r="H524" i="22" a="1"/>
  <c r="H524" i="22"/>
  <c r="H523" i="22" a="1"/>
  <c r="H523" i="22"/>
  <c r="H522" i="22" a="1"/>
  <c r="H522" i="22"/>
  <c r="K521" i="22"/>
  <c r="H521" i="22" a="1"/>
  <c r="H521" i="22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K75" i="21" a="1"/>
  <c r="K75" i="21"/>
  <c r="K74" i="21" a="1"/>
  <c r="K74" i="21"/>
  <c r="K73" i="21" a="1"/>
  <c r="K73" i="21"/>
  <c r="K72" i="21" a="1"/>
  <c r="K72" i="21"/>
  <c r="K71" i="21" a="1"/>
  <c r="K71" i="21"/>
  <c r="K70" i="21" a="1"/>
  <c r="K70" i="21"/>
  <c r="K69" i="21" a="1"/>
  <c r="K69" i="21"/>
  <c r="K68" i="21" a="1"/>
  <c r="K68" i="21"/>
  <c r="K67" i="21" a="1"/>
  <c r="K67" i="21"/>
  <c r="K66" i="21" a="1"/>
  <c r="K66" i="21"/>
  <c r="K65" i="21" a="1"/>
  <c r="K65" i="21"/>
  <c r="K64" i="21" a="1"/>
  <c r="K64" i="21"/>
  <c r="K63" i="21" a="1"/>
  <c r="K63" i="21"/>
  <c r="K60" i="21" a="1"/>
  <c r="K60" i="21"/>
  <c r="K59" i="21" a="1"/>
  <c r="K59" i="21"/>
  <c r="K58" i="21" a="1"/>
  <c r="K58" i="21"/>
  <c r="K57" i="21" a="1"/>
  <c r="K57" i="21"/>
  <c r="K56" i="21" a="1"/>
  <c r="K56" i="21"/>
  <c r="K55" i="21" a="1"/>
  <c r="K55" i="21"/>
  <c r="K54" i="21" a="1"/>
  <c r="K54" i="21"/>
  <c r="K53" i="21" a="1"/>
  <c r="K53" i="21"/>
  <c r="K52" i="21" a="1"/>
  <c r="K52" i="21"/>
  <c r="K49" i="21" a="1"/>
  <c r="K49" i="21"/>
  <c r="K48" i="21" a="1"/>
  <c r="K48" i="21"/>
  <c r="K47" i="21" a="1"/>
  <c r="K47" i="21"/>
  <c r="K46" i="21" a="1"/>
  <c r="K46" i="21"/>
  <c r="K45" i="21" a="1"/>
  <c r="K45" i="21"/>
  <c r="K44" i="21" a="1"/>
  <c r="K44" i="21"/>
  <c r="K43" i="21" a="1"/>
  <c r="K43" i="21"/>
  <c r="K42" i="21" a="1"/>
  <c r="K42" i="21"/>
  <c r="K41" i="21" a="1"/>
  <c r="K41" i="21"/>
  <c r="K38" i="21" a="1"/>
  <c r="K38" i="21"/>
  <c r="K37" i="21" a="1"/>
  <c r="K37" i="21"/>
  <c r="K36" i="21" a="1"/>
  <c r="K36" i="21"/>
  <c r="K35" i="21" a="1"/>
  <c r="K35" i="21"/>
  <c r="K34" i="21" a="1"/>
  <c r="K34" i="21"/>
  <c r="K33" i="21" a="1"/>
  <c r="K33" i="21"/>
  <c r="K32" i="21" a="1"/>
  <c r="K32" i="21"/>
  <c r="K31" i="21" a="1"/>
  <c r="K31" i="21"/>
  <c r="K28" i="21" a="1"/>
  <c r="K28" i="21"/>
  <c r="K27" i="21" a="1"/>
  <c r="K27" i="21"/>
  <c r="K26" i="21" a="1"/>
  <c r="K26" i="21"/>
  <c r="K25" i="21" a="1"/>
  <c r="K25" i="21"/>
  <c r="K24" i="21" a="1"/>
  <c r="K24" i="21"/>
  <c r="K23" i="21" a="1"/>
  <c r="K23" i="21"/>
  <c r="K22" i="21" a="1"/>
  <c r="K22" i="21"/>
  <c r="K21" i="21" a="1"/>
  <c r="K21" i="21"/>
  <c r="K20" i="21" a="1"/>
  <c r="K20" i="21"/>
  <c r="K19" i="21" a="1"/>
  <c r="K19" i="21"/>
  <c r="K18" i="21" a="1"/>
  <c r="K18" i="21"/>
  <c r="K17" i="21" a="1"/>
  <c r="K17" i="21"/>
  <c r="K16" i="21" a="1"/>
  <c r="K16" i="21"/>
  <c r="K15" i="21" a="1"/>
  <c r="K15" i="21"/>
  <c r="K14" i="21" a="1"/>
  <c r="K14" i="21"/>
  <c r="K13" i="21" a="1"/>
  <c r="K13" i="21"/>
  <c r="K12" i="21" a="1"/>
  <c r="K12" i="21"/>
  <c r="K11" i="21" a="1"/>
  <c r="K11" i="21"/>
  <c r="K10" i="21" a="1"/>
  <c r="K10" i="21"/>
  <c r="K9" i="21" a="1"/>
  <c r="K9" i="21"/>
  <c r="K8" i="21" a="1"/>
  <c r="K8" i="21"/>
  <c r="K7" i="21" a="1"/>
  <c r="K7" i="21"/>
  <c r="K6" i="21" a="1"/>
  <c r="K6" i="21"/>
  <c r="K5" i="21" a="1"/>
  <c r="K5" i="21"/>
  <c r="O4" i="21"/>
  <c r="K4" i="21" a="1"/>
  <c r="K4" i="21"/>
  <c r="K170" i="21" a="1"/>
  <c r="K170" i="21"/>
  <c r="K169" i="21" a="1"/>
  <c r="K169" i="21"/>
  <c r="K168" i="21" a="1"/>
  <c r="K168" i="21"/>
  <c r="K167" i="21" a="1"/>
  <c r="K167" i="21"/>
  <c r="K166" i="21" a="1"/>
  <c r="K166" i="21"/>
  <c r="K165" i="21" a="1"/>
  <c r="K165" i="21"/>
  <c r="K164" i="21" a="1"/>
  <c r="K164" i="21"/>
  <c r="K163" i="21" a="1"/>
  <c r="K163" i="21"/>
  <c r="K162" i="21" a="1"/>
  <c r="K162" i="21"/>
  <c r="K161" i="21" a="1"/>
  <c r="K161" i="21"/>
  <c r="K160" i="21" a="1"/>
  <c r="K160" i="21"/>
  <c r="K159" i="21" a="1"/>
  <c r="K159" i="21"/>
  <c r="K158" i="21" a="1"/>
  <c r="K158" i="21"/>
  <c r="K157" i="21" a="1"/>
  <c r="K157" i="21"/>
  <c r="K156" i="21" a="1"/>
  <c r="K156" i="21"/>
  <c r="K155" i="21" a="1"/>
  <c r="K155" i="21"/>
  <c r="K154" i="21" a="1"/>
  <c r="K154" i="21"/>
  <c r="K153" i="21" a="1"/>
  <c r="K153" i="21"/>
  <c r="K152" i="21" a="1"/>
  <c r="K152" i="21"/>
  <c r="K151" i="21" a="1"/>
  <c r="K151" i="21"/>
  <c r="K150" i="21" a="1"/>
  <c r="K150" i="21"/>
  <c r="K149" i="21" a="1"/>
  <c r="K149" i="21"/>
  <c r="K148" i="21" a="1"/>
  <c r="K148" i="21"/>
  <c r="K147" i="21" a="1"/>
  <c r="K147" i="21"/>
  <c r="K146" i="21" a="1"/>
  <c r="K146" i="21"/>
  <c r="K145" i="21" a="1"/>
  <c r="K145" i="21"/>
  <c r="K144" i="21" a="1"/>
  <c r="K144" i="21"/>
  <c r="K143" i="21" a="1"/>
  <c r="K143" i="21"/>
  <c r="K138" i="21" a="1"/>
  <c r="K138" i="21"/>
  <c r="K137" i="21" a="1"/>
  <c r="K137" i="21"/>
  <c r="K136" i="21" a="1"/>
  <c r="K136" i="21"/>
  <c r="K135" i="21" a="1"/>
  <c r="K135" i="21"/>
  <c r="K132" i="21" a="1"/>
  <c r="K132" i="21"/>
  <c r="K127" i="21" a="1"/>
  <c r="K127" i="21"/>
  <c r="K126" i="21" a="1"/>
  <c r="K126" i="21"/>
  <c r="K125" i="21" a="1"/>
  <c r="K125" i="21"/>
  <c r="K124" i="21" a="1"/>
  <c r="K124" i="21"/>
  <c r="K123" i="21" a="1"/>
  <c r="K123" i="21"/>
  <c r="K122" i="21" a="1"/>
  <c r="K122" i="21"/>
  <c r="K121" i="21" a="1"/>
  <c r="K121" i="21"/>
  <c r="K120" i="21" a="1"/>
  <c r="K120" i="21"/>
  <c r="K119" i="21" a="1"/>
  <c r="K119" i="21"/>
  <c r="K118" i="21" a="1"/>
  <c r="K118" i="21"/>
  <c r="K117" i="21" a="1"/>
  <c r="K117" i="21"/>
  <c r="K116" i="21" a="1"/>
  <c r="K116" i="21"/>
  <c r="K115" i="21" a="1"/>
  <c r="K115" i="21"/>
  <c r="K114" i="21" a="1"/>
  <c r="K114" i="21"/>
  <c r="K113" i="21" a="1"/>
  <c r="K113" i="21"/>
  <c r="K112" i="21" a="1"/>
  <c r="K112" i="21"/>
  <c r="K111" i="21" a="1"/>
  <c r="K111" i="21"/>
  <c r="K110" i="21" a="1"/>
  <c r="K110" i="21"/>
  <c r="K109" i="21" a="1"/>
  <c r="K109" i="21"/>
  <c r="K108" i="21" a="1"/>
  <c r="K108" i="21"/>
  <c r="K107" i="21" a="1"/>
  <c r="K107" i="21"/>
  <c r="K106" i="21" a="1"/>
  <c r="K106" i="21"/>
  <c r="K105" i="21" a="1"/>
  <c r="K105" i="21"/>
  <c r="K104" i="21" a="1"/>
  <c r="K104" i="21"/>
  <c r="K103" i="21" a="1"/>
  <c r="K103" i="21"/>
  <c r="K100" i="21" a="1"/>
  <c r="K100" i="21"/>
  <c r="K99" i="21" a="1"/>
  <c r="K99" i="21"/>
  <c r="K98" i="21" a="1"/>
  <c r="K98" i="21"/>
  <c r="K97" i="21" a="1"/>
  <c r="K97" i="21"/>
  <c r="K96" i="21" a="1"/>
  <c r="K96" i="21"/>
  <c r="K95" i="21" a="1"/>
  <c r="K95" i="21"/>
  <c r="K94" i="21" a="1"/>
  <c r="K94" i="21"/>
  <c r="K93" i="21" a="1"/>
  <c r="K93" i="21"/>
  <c r="K92" i="21" a="1"/>
  <c r="K92" i="21"/>
  <c r="K91" i="21" a="1"/>
  <c r="K91" i="21"/>
  <c r="K88" i="21" a="1"/>
  <c r="K88" i="21"/>
  <c r="K87" i="21" a="1"/>
  <c r="K87" i="21"/>
  <c r="O86" i="21"/>
  <c r="K86" i="21" a="1"/>
  <c r="K86" i="21"/>
  <c r="K246" i="21" a="1"/>
  <c r="K246" i="21"/>
  <c r="K245" i="21" a="1"/>
  <c r="K245" i="21"/>
  <c r="K244" i="21" a="1"/>
  <c r="K244" i="21"/>
  <c r="K243" i="21" a="1"/>
  <c r="K243" i="21"/>
  <c r="K242" i="21" a="1"/>
  <c r="K242" i="21"/>
  <c r="K241" i="21" a="1"/>
  <c r="K241" i="21"/>
  <c r="K240" i="21" a="1"/>
  <c r="K240" i="21"/>
  <c r="K239" i="21" a="1"/>
  <c r="K239" i="21"/>
  <c r="K238" i="21" a="1"/>
  <c r="K238" i="21"/>
  <c r="K237" i="21" a="1"/>
  <c r="K237" i="21"/>
  <c r="K236" i="21" a="1"/>
  <c r="K236" i="21"/>
  <c r="K235" i="21" a="1"/>
  <c r="K235" i="21"/>
  <c r="K234" i="21" a="1"/>
  <c r="K234" i="21"/>
  <c r="K233" i="21" a="1"/>
  <c r="K233" i="21"/>
  <c r="K232" i="21" a="1"/>
  <c r="K232" i="21"/>
  <c r="K231" i="21" a="1"/>
  <c r="K231" i="21"/>
  <c r="K230" i="21" a="1"/>
  <c r="K230" i="21"/>
  <c r="K229" i="21" a="1"/>
  <c r="K229" i="21"/>
  <c r="K228" i="21" a="1"/>
  <c r="K228" i="21"/>
  <c r="K227" i="21" a="1"/>
  <c r="K227" i="21"/>
  <c r="K226" i="21" a="1"/>
  <c r="K226" i="21"/>
  <c r="K225" i="21" a="1"/>
  <c r="K225" i="21"/>
  <c r="K224" i="21" a="1"/>
  <c r="K224" i="21"/>
  <c r="K223" i="21" a="1"/>
  <c r="K223" i="21"/>
  <c r="K222" i="21" a="1"/>
  <c r="K222" i="21"/>
  <c r="K221" i="21" a="1"/>
  <c r="K221" i="21"/>
  <c r="K220" i="21" a="1"/>
  <c r="K220" i="21"/>
  <c r="K219" i="21" a="1"/>
  <c r="K219" i="21"/>
  <c r="K218" i="21" a="1"/>
  <c r="K218" i="21"/>
  <c r="K217" i="21" a="1"/>
  <c r="K217" i="21"/>
  <c r="K216" i="21" a="1"/>
  <c r="K216" i="21"/>
  <c r="K215" i="21" a="1"/>
  <c r="K215" i="21"/>
  <c r="K214" i="21" a="1"/>
  <c r="K214" i="21"/>
  <c r="K213" i="21" a="1"/>
  <c r="K213" i="21"/>
  <c r="K212" i="21" a="1"/>
  <c r="K212" i="21"/>
  <c r="K211" i="21" a="1"/>
  <c r="K211" i="21"/>
  <c r="K208" i="21" a="1"/>
  <c r="K208" i="21"/>
  <c r="K207" i="21" a="1"/>
  <c r="K207" i="21"/>
  <c r="K206" i="21" a="1"/>
  <c r="K206" i="21"/>
  <c r="K205" i="21" a="1"/>
  <c r="K205" i="21"/>
  <c r="K202" i="21" a="1"/>
  <c r="K202" i="21"/>
  <c r="K201" i="21" a="1"/>
  <c r="K201" i="21"/>
  <c r="K200" i="21" a="1"/>
  <c r="K200" i="21"/>
  <c r="K199" i="21" a="1"/>
  <c r="K199" i="21"/>
  <c r="K198" i="21" a="1"/>
  <c r="K198" i="21"/>
  <c r="K197" i="21" a="1"/>
  <c r="K197" i="21"/>
  <c r="K196" i="21" a="1"/>
  <c r="K196" i="21"/>
  <c r="K195" i="21" a="1"/>
  <c r="K195" i="21"/>
  <c r="K194" i="21" a="1"/>
  <c r="K194" i="21"/>
  <c r="K193" i="21" a="1"/>
  <c r="K193" i="21"/>
  <c r="K192" i="21" a="1"/>
  <c r="K192" i="21"/>
  <c r="K191" i="21" a="1"/>
  <c r="K191" i="21"/>
  <c r="K190" i="21" a="1"/>
  <c r="K190" i="21"/>
  <c r="K189" i="21" a="1"/>
  <c r="K189" i="21"/>
  <c r="K188" i="21" a="1"/>
  <c r="K188" i="21"/>
  <c r="K187" i="21" a="1"/>
  <c r="K187" i="21"/>
  <c r="O186" i="21"/>
  <c r="K186" i="21" a="1"/>
  <c r="K186" i="21"/>
  <c r="K317" i="21" a="1"/>
  <c r="K317" i="21"/>
  <c r="K316" i="21" a="1"/>
  <c r="K316" i="21"/>
  <c r="K315" i="21" a="1"/>
  <c r="K315" i="21"/>
  <c r="K314" i="21" a="1"/>
  <c r="K314" i="21"/>
  <c r="K313" i="21" a="1"/>
  <c r="K313" i="21"/>
  <c r="K312" i="21" a="1"/>
  <c r="K312" i="21"/>
  <c r="K311" i="21" a="1"/>
  <c r="K311" i="21"/>
  <c r="K310" i="21" a="1"/>
  <c r="K310" i="21"/>
  <c r="K309" i="21" a="1"/>
  <c r="K309" i="21"/>
  <c r="K308" i="21" a="1"/>
  <c r="K308" i="21"/>
  <c r="K307" i="21" a="1"/>
  <c r="K307" i="21"/>
  <c r="K306" i="21" a="1"/>
  <c r="K306" i="21"/>
  <c r="K305" i="21" a="1"/>
  <c r="K305" i="21"/>
  <c r="K304" i="21" a="1"/>
  <c r="K304" i="21"/>
  <c r="K303" i="21" a="1"/>
  <c r="K303" i="21"/>
  <c r="K302" i="21" a="1"/>
  <c r="K302" i="21"/>
  <c r="K301" i="21" a="1"/>
  <c r="K301" i="21"/>
  <c r="K300" i="21" a="1"/>
  <c r="K300" i="21"/>
  <c r="K299" i="21" a="1"/>
  <c r="K299" i="21"/>
  <c r="K298" i="21" a="1"/>
  <c r="K298" i="21"/>
  <c r="K297" i="21" a="1"/>
  <c r="K297" i="21"/>
  <c r="K294" i="21" a="1"/>
  <c r="K294" i="21"/>
  <c r="K290" i="21" a="1"/>
  <c r="K290" i="21"/>
  <c r="K289" i="21" a="1"/>
  <c r="K289" i="21"/>
  <c r="K288" i="21" a="1"/>
  <c r="K288" i="21"/>
  <c r="K287" i="21" a="1"/>
  <c r="K287" i="21"/>
  <c r="K286" i="21" a="1"/>
  <c r="K286" i="21"/>
  <c r="K285" i="21" a="1"/>
  <c r="K285" i="21"/>
  <c r="K284" i="21" a="1"/>
  <c r="K284" i="21"/>
  <c r="K281" i="21" a="1"/>
  <c r="K281" i="21"/>
  <c r="K280" i="21" a="1"/>
  <c r="K280" i="21"/>
  <c r="K279" i="21" a="1"/>
  <c r="K279" i="21"/>
  <c r="K278" i="21" a="1"/>
  <c r="K278" i="21"/>
  <c r="K277" i="21" a="1"/>
  <c r="K277" i="21"/>
  <c r="K276" i="21" a="1"/>
  <c r="K276" i="21"/>
  <c r="K275" i="21" a="1"/>
  <c r="K275" i="21"/>
  <c r="K272" i="21" a="1"/>
  <c r="K272" i="21"/>
  <c r="K271" i="21" a="1"/>
  <c r="K271" i="21"/>
  <c r="K270" i="21" a="1"/>
  <c r="K270" i="21"/>
  <c r="K269" i="21" a="1"/>
  <c r="K269" i="21"/>
  <c r="K268" i="21" a="1"/>
  <c r="K268" i="21"/>
  <c r="K267" i="21" a="1"/>
  <c r="K267" i="21"/>
  <c r="K266" i="21" a="1"/>
  <c r="K266" i="21"/>
  <c r="K265" i="21" a="1"/>
  <c r="K265" i="21"/>
  <c r="K264" i="21" a="1"/>
  <c r="K264" i="21"/>
  <c r="K263" i="21" a="1"/>
  <c r="K263" i="21"/>
  <c r="K262" i="21" a="1"/>
  <c r="K262" i="21"/>
  <c r="K261" i="21" a="1"/>
  <c r="K261" i="21"/>
  <c r="K260" i="21" a="1"/>
  <c r="K260" i="21"/>
  <c r="O259" i="21"/>
  <c r="K259" i="21" a="1"/>
  <c r="K259" i="21"/>
  <c r="K331" i="21" a="1"/>
  <c r="K331" i="21"/>
  <c r="K330" i="21" a="1"/>
  <c r="K330" i="21"/>
  <c r="K329" i="21" a="1"/>
  <c r="K329" i="21"/>
  <c r="K328" i="21" a="1"/>
  <c r="K328" i="21"/>
  <c r="K327" i="21" a="1"/>
  <c r="K327" i="21"/>
  <c r="K326" i="21" a="1"/>
  <c r="K326" i="21"/>
  <c r="O325" i="21"/>
  <c r="K325" i="21" a="1"/>
  <c r="K325" i="21"/>
  <c r="K354" i="21" a="1"/>
  <c r="K354" i="21"/>
  <c r="K353" i="21" a="1"/>
  <c r="K353" i="21"/>
  <c r="K352" i="21" a="1"/>
  <c r="K352" i="21"/>
  <c r="K351" i="21" a="1"/>
  <c r="K351" i="21"/>
  <c r="K350" i="21" a="1"/>
  <c r="K350" i="21"/>
  <c r="K349" i="21" a="1"/>
  <c r="K349" i="21"/>
  <c r="K348" i="21" a="1"/>
  <c r="K348" i="21"/>
  <c r="K347" i="21" a="1"/>
  <c r="K347" i="21"/>
  <c r="K346" i="21" a="1"/>
  <c r="K346" i="21"/>
  <c r="K345" i="21" a="1"/>
  <c r="K345" i="21"/>
  <c r="K344" i="21" a="1"/>
  <c r="K344" i="21"/>
  <c r="K343" i="21" a="1"/>
  <c r="K343" i="21"/>
  <c r="K342" i="21" a="1"/>
  <c r="K342" i="21"/>
  <c r="K341" i="21" a="1"/>
  <c r="K341" i="21"/>
  <c r="K340" i="21" a="1"/>
  <c r="K340" i="21"/>
  <c r="K339" i="21" a="1"/>
  <c r="K339" i="21"/>
  <c r="K338" i="21" a="1"/>
  <c r="K338" i="21"/>
  <c r="O337" i="21"/>
  <c r="K337" i="21" a="1"/>
  <c r="K337" i="21"/>
  <c r="K366" i="21" a="1"/>
  <c r="K366" i="21"/>
  <c r="K365" i="21" a="1"/>
  <c r="K365" i="21"/>
  <c r="K364" i="21" a="1"/>
  <c r="K364" i="21"/>
  <c r="K363" i="21" a="1"/>
  <c r="K363" i="21"/>
  <c r="K362" i="21" a="1"/>
  <c r="K362" i="21"/>
  <c r="O361" i="21"/>
  <c r="K361" i="21" a="1"/>
  <c r="K361" i="21"/>
  <c r="K390" i="21" a="1"/>
  <c r="K390" i="21"/>
  <c r="K389" i="21" a="1"/>
  <c r="K389" i="21"/>
  <c r="K386" i="21" a="1"/>
  <c r="K386" i="21"/>
  <c r="K385" i="21" a="1"/>
  <c r="K385" i="21"/>
  <c r="K384" i="21" a="1"/>
  <c r="K384" i="21"/>
  <c r="K383" i="21" a="1"/>
  <c r="K383" i="21"/>
  <c r="K382" i="21" a="1"/>
  <c r="K382" i="21"/>
  <c r="K381" i="21" a="1"/>
  <c r="K381" i="21"/>
  <c r="K380" i="21" a="1"/>
  <c r="K380" i="21"/>
  <c r="K379" i="21" a="1"/>
  <c r="K379" i="21"/>
  <c r="K378" i="21" a="1"/>
  <c r="K378" i="21"/>
  <c r="K377" i="21" a="1"/>
  <c r="K377" i="21"/>
  <c r="K376" i="21" a="1"/>
  <c r="K376" i="21"/>
  <c r="K375" i="21" a="1"/>
  <c r="K375" i="21"/>
  <c r="K374" i="21" a="1"/>
  <c r="K374" i="21"/>
  <c r="K373" i="21" a="1"/>
  <c r="K373" i="21"/>
  <c r="K372" i="21" a="1"/>
  <c r="K372" i="21"/>
  <c r="O371" i="21"/>
  <c r="K371" i="21" a="1"/>
  <c r="K371" i="21"/>
  <c r="K433" i="21" a="1"/>
  <c r="K433" i="21"/>
  <c r="K432" i="21" a="1"/>
  <c r="K432" i="21"/>
  <c r="K431" i="21" a="1"/>
  <c r="K431" i="21"/>
  <c r="K430" i="21" a="1"/>
  <c r="K430" i="21"/>
  <c r="K429" i="21" a="1"/>
  <c r="K429" i="21"/>
  <c r="K428" i="21" a="1"/>
  <c r="K428" i="21"/>
  <c r="K427" i="21" a="1"/>
  <c r="K427" i="21"/>
  <c r="K426" i="21" a="1"/>
  <c r="K426" i="21"/>
  <c r="K425" i="21" a="1"/>
  <c r="K425" i="21"/>
  <c r="K422" i="21" a="1"/>
  <c r="K422" i="21"/>
  <c r="K421" i="21" a="1"/>
  <c r="K421" i="21"/>
  <c r="K420" i="21" a="1"/>
  <c r="K420" i="21"/>
  <c r="K419" i="21" a="1"/>
  <c r="K419" i="21"/>
  <c r="K418" i="21" a="1"/>
  <c r="K418" i="21"/>
  <c r="K417" i="21" a="1"/>
  <c r="K417" i="21"/>
  <c r="K416" i="21" a="1"/>
  <c r="K416" i="21"/>
  <c r="K415" i="21" a="1"/>
  <c r="K415" i="21"/>
  <c r="K414" i="21" a="1"/>
  <c r="K414" i="21"/>
  <c r="K413" i="21" a="1"/>
  <c r="K413" i="21"/>
  <c r="K412" i="21" a="1"/>
  <c r="K412" i="21"/>
  <c r="K411" i="21" a="1"/>
  <c r="K411" i="21"/>
  <c r="K410" i="21" a="1"/>
  <c r="K410" i="21"/>
  <c r="K409" i="21" a="1"/>
  <c r="K409" i="21"/>
  <c r="K408" i="21" a="1"/>
  <c r="K408" i="21"/>
  <c r="K407" i="21" a="1"/>
  <c r="K407" i="21"/>
  <c r="K406" i="21" a="1"/>
  <c r="K406" i="21"/>
  <c r="K405" i="21" a="1"/>
  <c r="K405" i="21"/>
  <c r="K404" i="21" a="1"/>
  <c r="K404" i="21"/>
  <c r="K403" i="21" a="1"/>
  <c r="K403" i="21"/>
  <c r="K402" i="21" a="1"/>
  <c r="K402" i="21"/>
  <c r="K401" i="21" a="1"/>
  <c r="K401" i="21"/>
  <c r="K400" i="21" a="1"/>
  <c r="K400" i="21"/>
  <c r="K399" i="21" a="1"/>
  <c r="K399" i="21"/>
  <c r="K398" i="21" a="1"/>
  <c r="K398" i="21"/>
  <c r="K397" i="21" a="1"/>
  <c r="K397" i="21"/>
  <c r="K396" i="21" a="1"/>
  <c r="K396" i="21"/>
  <c r="O395" i="21"/>
  <c r="K395" i="21" a="1"/>
  <c r="K395" i="21"/>
  <c r="K493" i="21" a="1"/>
  <c r="K493" i="21"/>
  <c r="K492" i="21" a="1"/>
  <c r="K492" i="21"/>
  <c r="K491" i="21" a="1"/>
  <c r="K491" i="21"/>
  <c r="K490" i="21" a="1"/>
  <c r="K490" i="21"/>
  <c r="K489" i="21" a="1"/>
  <c r="K489" i="21"/>
  <c r="K488" i="21" a="1"/>
  <c r="K488" i="21"/>
  <c r="K487" i="21" a="1"/>
  <c r="K487" i="21"/>
  <c r="K486" i="21" a="1"/>
  <c r="K486" i="21"/>
  <c r="K485" i="21" a="1"/>
  <c r="K485" i="21"/>
  <c r="K484" i="21" a="1"/>
  <c r="K484" i="21"/>
  <c r="K483" i="21" a="1"/>
  <c r="K483" i="21"/>
  <c r="K480" i="21" a="1"/>
  <c r="K480" i="21"/>
  <c r="K479" i="21" a="1"/>
  <c r="K479" i="21"/>
  <c r="K478" i="21" a="1"/>
  <c r="K478" i="21"/>
  <c r="K477" i="21" a="1"/>
  <c r="K477" i="21"/>
  <c r="K476" i="21" a="1"/>
  <c r="K476" i="21"/>
  <c r="K475" i="21" a="1"/>
  <c r="K475" i="21"/>
  <c r="K474" i="21" a="1"/>
  <c r="K474" i="21"/>
  <c r="K473" i="21" a="1"/>
  <c r="K473" i="21"/>
  <c r="K472" i="21" a="1"/>
  <c r="K472" i="21"/>
  <c r="K469" i="21" a="1"/>
  <c r="K469" i="21"/>
  <c r="K468" i="21" a="1"/>
  <c r="K468" i="21"/>
  <c r="K467" i="21" a="1"/>
  <c r="K467" i="21"/>
  <c r="K466" i="21" a="1"/>
  <c r="K466" i="21"/>
  <c r="K465" i="21" a="1"/>
  <c r="K465" i="21"/>
  <c r="K464" i="21" a="1"/>
  <c r="K464" i="21"/>
  <c r="K463" i="21" a="1"/>
  <c r="K463" i="21"/>
  <c r="K462" i="21" a="1"/>
  <c r="K462" i="21"/>
  <c r="K461" i="21" a="1"/>
  <c r="K461" i="21"/>
  <c r="K460" i="21" a="1"/>
  <c r="K460" i="21"/>
  <c r="K459" i="21" a="1"/>
  <c r="K459" i="21"/>
  <c r="K458" i="21" a="1"/>
  <c r="K458" i="21"/>
  <c r="K457" i="21" a="1"/>
  <c r="K457" i="21"/>
  <c r="K456" i="21" a="1"/>
  <c r="K456" i="21"/>
  <c r="K455" i="21" a="1"/>
  <c r="K455" i="21"/>
  <c r="K454" i="21" a="1"/>
  <c r="K454" i="21"/>
  <c r="K453" i="21" a="1"/>
  <c r="K453" i="21"/>
  <c r="K452" i="21" a="1"/>
  <c r="K452" i="21"/>
  <c r="K449" i="21" a="1"/>
  <c r="K449" i="21"/>
  <c r="K448" i="21" a="1"/>
  <c r="K448" i="21"/>
  <c r="K447" i="21" a="1"/>
  <c r="K447" i="21"/>
  <c r="K446" i="21" a="1"/>
  <c r="K446" i="21"/>
  <c r="K445" i="21" a="1"/>
  <c r="K445" i="21"/>
  <c r="K444" i="21" a="1"/>
  <c r="K444" i="21"/>
  <c r="K443" i="21" a="1"/>
  <c r="K443" i="21"/>
  <c r="K442" i="21" a="1"/>
  <c r="K442" i="21"/>
  <c r="O441" i="21"/>
  <c r="K441" i="21" a="1"/>
  <c r="K441" i="21"/>
  <c r="K515" i="21" a="1"/>
  <c r="K515" i="21"/>
  <c r="K514" i="21" a="1"/>
  <c r="K514" i="21"/>
  <c r="K513" i="21" a="1"/>
  <c r="K513" i="21"/>
  <c r="O512" i="21"/>
  <c r="K512" i="21" a="1"/>
  <c r="K512" i="21"/>
  <c r="K525" i="21" a="1"/>
  <c r="K525" i="21"/>
  <c r="K524" i="21" a="1"/>
  <c r="K524" i="21"/>
  <c r="K523" i="21" a="1"/>
  <c r="K523" i="21"/>
  <c r="K522" i="21" a="1"/>
  <c r="K522" i="21"/>
  <c r="O521" i="21"/>
  <c r="K521" i="21" a="1"/>
  <c r="K521" i="21"/>
  <c r="K655" i="21" a="1"/>
  <c r="K655" i="21"/>
  <c r="K651" i="21" a="1"/>
  <c r="K651" i="21"/>
  <c r="K647" i="21" a="1"/>
  <c r="K647" i="21"/>
  <c r="K643" i="21" a="1"/>
  <c r="K643" i="21"/>
  <c r="K639" i="21" a="1"/>
  <c r="K639" i="21"/>
  <c r="K635" i="21" a="1"/>
  <c r="K635" i="21"/>
  <c r="K631" i="21" a="1"/>
  <c r="K631" i="21"/>
  <c r="K627" i="21" a="1"/>
  <c r="K627" i="21"/>
  <c r="K623" i="21" a="1"/>
  <c r="K623" i="21"/>
  <c r="K619" i="21" a="1"/>
  <c r="K619" i="21"/>
  <c r="K615" i="21" a="1"/>
  <c r="K615" i="21"/>
  <c r="K611" i="21" a="1"/>
  <c r="K611" i="21"/>
  <c r="K607" i="21" a="1"/>
  <c r="K607" i="21"/>
  <c r="K603" i="21" a="1"/>
  <c r="K603" i="21"/>
  <c r="K599" i="21" a="1"/>
  <c r="K599" i="21"/>
  <c r="K595" i="21" a="1"/>
  <c r="K595" i="21"/>
  <c r="K591" i="21" a="1"/>
  <c r="K591" i="21"/>
  <c r="K587" i="21" a="1"/>
  <c r="K587" i="21"/>
  <c r="K583" i="21" a="1"/>
  <c r="K583" i="21"/>
  <c r="K579" i="21" a="1"/>
  <c r="K579" i="21"/>
  <c r="K575" i="21" a="1"/>
  <c r="K575" i="21"/>
  <c r="K571" i="21" a="1"/>
  <c r="K571" i="21"/>
  <c r="K567" i="21" a="1"/>
  <c r="K567" i="21"/>
  <c r="K563" i="21" a="1"/>
  <c r="K563" i="21"/>
  <c r="K559" i="21" a="1"/>
  <c r="K559" i="21"/>
  <c r="K555" i="21" a="1"/>
  <c r="K555" i="21"/>
  <c r="K551" i="21" a="1"/>
  <c r="K551" i="21"/>
  <c r="K547" i="21" a="1"/>
  <c r="K547" i="21"/>
  <c r="K543" i="21" a="1"/>
  <c r="K543" i="21"/>
  <c r="K539" i="21" a="1"/>
  <c r="K539" i="21"/>
  <c r="K535" i="21" a="1"/>
  <c r="K535" i="21"/>
  <c r="K690" i="21" a="1"/>
  <c r="K690" i="21"/>
  <c r="K686" i="21" a="1"/>
  <c r="K686" i="21"/>
  <c r="K682" i="21" a="1"/>
  <c r="K682" i="21"/>
  <c r="K678" i="21" a="1"/>
  <c r="K678" i="21"/>
  <c r="K674" i="21" a="1"/>
  <c r="K674" i="21"/>
  <c r="K670" i="21" a="1"/>
  <c r="K670" i="21"/>
  <c r="K666" i="21" a="1"/>
  <c r="K666" i="21"/>
  <c r="O662" i="21"/>
  <c r="K662" i="21" a="1"/>
  <c r="K662" i="21"/>
  <c r="M395" i="19" a="1"/>
  <c r="M395" i="19"/>
  <c r="M396" i="19" a="1"/>
  <c r="M396" i="19"/>
  <c r="M397" i="19" a="1"/>
  <c r="M397" i="19"/>
  <c r="M398" i="19" a="1"/>
  <c r="M398" i="19"/>
  <c r="M399" i="19" a="1"/>
  <c r="M399" i="19"/>
  <c r="M400" i="19" a="1"/>
  <c r="M400" i="19"/>
  <c r="M401" i="19" a="1"/>
  <c r="M401" i="19"/>
  <c r="M402" i="19" a="1"/>
  <c r="M402" i="19"/>
  <c r="M403" i="19" a="1"/>
  <c r="M403" i="19"/>
  <c r="M404" i="19" a="1"/>
  <c r="M404" i="19"/>
  <c r="M405" i="19" a="1"/>
  <c r="M405" i="19"/>
  <c r="M406" i="19" a="1"/>
  <c r="M406" i="19"/>
  <c r="M407" i="19" a="1"/>
  <c r="M407" i="19"/>
  <c r="M408" i="19" a="1"/>
  <c r="M408" i="19"/>
  <c r="M409" i="19" a="1"/>
  <c r="M409" i="19"/>
  <c r="M410" i="19" a="1"/>
  <c r="M410" i="19"/>
  <c r="M411" i="19" a="1"/>
  <c r="M411" i="19"/>
  <c r="M412" i="19" a="1"/>
  <c r="M412" i="19"/>
  <c r="M413" i="19" a="1"/>
  <c r="M413" i="19"/>
  <c r="M414" i="19" a="1"/>
  <c r="M414" i="19"/>
  <c r="M415" i="19" a="1"/>
  <c r="M415" i="19"/>
  <c r="M416" i="19" a="1"/>
  <c r="M416" i="19"/>
  <c r="M417" i="19" a="1"/>
  <c r="M417" i="19"/>
  <c r="M418" i="19" a="1"/>
  <c r="M418" i="19"/>
  <c r="M419" i="19" a="1"/>
  <c r="M419" i="19"/>
  <c r="M420" i="19" a="1"/>
  <c r="M420" i="19"/>
  <c r="M421" i="19" a="1"/>
  <c r="M421" i="19"/>
  <c r="M422" i="19" a="1"/>
  <c r="M422" i="19"/>
  <c r="M423" i="19" a="1"/>
  <c r="M423" i="19"/>
  <c r="M424" i="19" a="1"/>
  <c r="M424" i="19"/>
  <c r="M425" i="19" a="1"/>
  <c r="M425" i="19"/>
  <c r="M426" i="19" a="1"/>
  <c r="M426" i="19"/>
  <c r="M427" i="19" a="1"/>
  <c r="M427" i="19"/>
  <c r="M428" i="19" a="1"/>
  <c r="M428" i="19"/>
  <c r="M429" i="19" a="1"/>
  <c r="M429" i="19"/>
  <c r="M430" i="19" a="1"/>
  <c r="M430" i="19"/>
  <c r="M431" i="19" a="1"/>
  <c r="M431" i="19"/>
  <c r="M432" i="19" a="1"/>
  <c r="M432" i="19"/>
  <c r="M433" i="19" a="1"/>
  <c r="M433" i="19"/>
  <c r="M434" i="19" a="1"/>
  <c r="M434" i="19"/>
  <c r="M435" i="19" a="1"/>
  <c r="M435" i="19"/>
  <c r="M436" i="19" a="1"/>
  <c r="M436" i="19"/>
  <c r="M437" i="19" a="1"/>
  <c r="M437" i="19"/>
  <c r="M182" i="19" a="1"/>
  <c r="M182" i="19"/>
  <c r="M181" i="19" a="1"/>
  <c r="M181" i="19"/>
  <c r="M371" i="19" a="1"/>
  <c r="M371" i="19"/>
  <c r="M372" i="19" a="1"/>
  <c r="M372" i="19"/>
  <c r="M373" i="19" a="1"/>
  <c r="M373" i="19"/>
  <c r="M374" i="19" a="1"/>
  <c r="M374" i="19"/>
  <c r="M375" i="19" a="1"/>
  <c r="M375" i="19"/>
  <c r="M376" i="19" a="1"/>
  <c r="M376" i="19"/>
  <c r="M377" i="19" a="1"/>
  <c r="M377" i="19"/>
  <c r="M378" i="19" a="1"/>
  <c r="M378" i="19"/>
  <c r="M379" i="19" a="1"/>
  <c r="M379" i="19"/>
  <c r="M380" i="19" a="1"/>
  <c r="M380" i="19"/>
  <c r="M381" i="19" a="1"/>
  <c r="M381" i="19"/>
  <c r="M382" i="19" a="1"/>
  <c r="M382" i="19"/>
  <c r="M383" i="19" a="1"/>
  <c r="M383" i="19"/>
  <c r="M384" i="19" a="1"/>
  <c r="M384" i="19"/>
  <c r="M385" i="19" a="1"/>
  <c r="M385" i="19"/>
  <c r="M386" i="19" a="1"/>
  <c r="M386" i="19"/>
  <c r="M387" i="19" a="1"/>
  <c r="M387" i="19"/>
  <c r="M388" i="19" a="1"/>
  <c r="M388" i="19"/>
  <c r="M389" i="19" a="1"/>
  <c r="M389" i="19"/>
  <c r="M390" i="19" a="1"/>
  <c r="M390" i="19"/>
  <c r="M391" i="19" a="1"/>
  <c r="M391" i="19"/>
  <c r="M39" i="19" a="1"/>
  <c r="M39" i="19"/>
  <c r="M87" i="19" a="1"/>
  <c r="M87" i="19"/>
  <c r="M88" i="19" a="1"/>
  <c r="M88" i="19"/>
  <c r="M512" i="19" a="1"/>
  <c r="M512" i="19"/>
  <c r="M337" i="19" a="1"/>
  <c r="M337" i="19"/>
  <c r="M338" i="19" a="1"/>
  <c r="M338" i="19"/>
  <c r="M339" i="19" a="1"/>
  <c r="M339" i="19"/>
  <c r="M340" i="19" a="1"/>
  <c r="M340" i="19"/>
  <c r="M341" i="19" a="1"/>
  <c r="M341" i="19"/>
  <c r="M342" i="19" a="1"/>
  <c r="M342" i="19"/>
  <c r="M343" i="19" a="1"/>
  <c r="M343" i="19"/>
  <c r="M344" i="19" a="1"/>
  <c r="M344" i="19"/>
  <c r="M345" i="19" a="1"/>
  <c r="M345" i="19"/>
  <c r="M346" i="19" a="1"/>
  <c r="M346" i="19"/>
  <c r="M347" i="19" a="1"/>
  <c r="M347" i="19"/>
  <c r="M348" i="19" a="1"/>
  <c r="M348" i="19"/>
  <c r="M349" i="19" a="1"/>
  <c r="M349" i="19"/>
  <c r="M350" i="19" a="1"/>
  <c r="M350" i="19"/>
  <c r="M351" i="19" a="1"/>
  <c r="M351" i="19"/>
  <c r="M352" i="19" a="1"/>
  <c r="M352" i="19"/>
  <c r="M353" i="19" a="1"/>
  <c r="M353" i="19"/>
  <c r="M354" i="19" a="1"/>
  <c r="M354" i="19"/>
  <c r="M355" i="19" a="1"/>
  <c r="M355" i="19"/>
  <c r="M356" i="19" a="1"/>
  <c r="M356" i="19"/>
  <c r="M513" i="19" a="1"/>
  <c r="M513" i="19"/>
  <c r="M514" i="19" a="1"/>
  <c r="M514" i="19"/>
  <c r="M515" i="19" a="1"/>
  <c r="M515" i="19"/>
  <c r="M516" i="19" a="1"/>
  <c r="M516" i="19"/>
  <c r="M517" i="19" a="1"/>
  <c r="M517" i="19"/>
  <c r="M82" i="19" a="1"/>
  <c r="M82" i="19"/>
  <c r="M527" i="19" a="1"/>
  <c r="M527" i="19"/>
  <c r="M259" i="19" a="1"/>
  <c r="M259" i="19"/>
  <c r="M320" i="19" a="1"/>
  <c r="M320" i="19"/>
  <c r="M319" i="19" a="1"/>
  <c r="M319" i="19"/>
  <c r="M318" i="19" a="1"/>
  <c r="M318" i="19"/>
  <c r="M317" i="19" a="1"/>
  <c r="M317" i="19"/>
  <c r="M316" i="19" a="1"/>
  <c r="M316" i="19"/>
  <c r="M315" i="19" a="1"/>
  <c r="M315" i="19"/>
  <c r="M314" i="19" a="1"/>
  <c r="M314" i="19"/>
  <c r="M313" i="19" a="1"/>
  <c r="M313" i="19"/>
  <c r="M312" i="19" a="1"/>
  <c r="M312" i="19"/>
  <c r="M311" i="19" a="1"/>
  <c r="M311" i="19"/>
  <c r="M310" i="19" a="1"/>
  <c r="M310" i="19"/>
  <c r="M309" i="19" a="1"/>
  <c r="M309" i="19"/>
  <c r="M308" i="19" a="1"/>
  <c r="M308" i="19"/>
  <c r="M307" i="19" a="1"/>
  <c r="M307" i="19"/>
  <c r="M306" i="19" a="1"/>
  <c r="M306" i="19"/>
  <c r="M305" i="19" a="1"/>
  <c r="M305" i="19"/>
  <c r="M304" i="19" a="1"/>
  <c r="M304" i="19"/>
  <c r="M303" i="19" a="1"/>
  <c r="M303" i="19"/>
  <c r="M302" i="19" a="1"/>
  <c r="M302" i="19"/>
  <c r="M301" i="19" a="1"/>
  <c r="M301" i="19"/>
  <c r="M300" i="19" a="1"/>
  <c r="M300" i="19"/>
  <c r="M299" i="19" a="1"/>
  <c r="M299" i="19"/>
  <c r="M298" i="19" a="1"/>
  <c r="M298" i="19"/>
  <c r="M297" i="19" a="1"/>
  <c r="M297" i="19"/>
  <c r="M296" i="19" a="1"/>
  <c r="M296" i="19"/>
  <c r="M295" i="19" a="1"/>
  <c r="M295" i="19"/>
  <c r="M294" i="19" a="1"/>
  <c r="M294" i="19"/>
  <c r="M293" i="19" a="1"/>
  <c r="M293" i="19"/>
  <c r="M292" i="19" a="1"/>
  <c r="M292" i="19"/>
  <c r="M291" i="19" a="1"/>
  <c r="M291" i="19"/>
  <c r="M290" i="19" a="1"/>
  <c r="M290" i="19"/>
  <c r="M289" i="19" a="1"/>
  <c r="M289" i="19"/>
  <c r="M288" i="19" a="1"/>
  <c r="M288" i="19"/>
  <c r="M287" i="19" a="1"/>
  <c r="M287" i="19"/>
  <c r="M286" i="19" a="1"/>
  <c r="M286" i="19"/>
  <c r="M285" i="19" a="1"/>
  <c r="M285" i="19"/>
  <c r="M284" i="19" a="1"/>
  <c r="M284" i="19"/>
  <c r="M283" i="19" a="1"/>
  <c r="M283" i="19"/>
  <c r="M282" i="19" a="1"/>
  <c r="M282" i="19"/>
  <c r="M281" i="19" a="1"/>
  <c r="M281" i="19"/>
  <c r="M280" i="19" a="1"/>
  <c r="M280" i="19"/>
  <c r="M279" i="19" a="1"/>
  <c r="M279" i="19"/>
  <c r="M278" i="19" a="1"/>
  <c r="M278" i="19"/>
  <c r="M277" i="19" a="1"/>
  <c r="M277" i="19"/>
  <c r="M276" i="19" a="1"/>
  <c r="M276" i="19"/>
  <c r="M275" i="19" a="1"/>
  <c r="M275" i="19"/>
  <c r="M274" i="19" a="1"/>
  <c r="M274" i="19"/>
  <c r="M273" i="19" a="1"/>
  <c r="M273" i="19"/>
  <c r="M272" i="19" a="1"/>
  <c r="M272" i="19"/>
  <c r="M271" i="19" a="1"/>
  <c r="M271" i="19"/>
  <c r="M270" i="19" a="1"/>
  <c r="M270" i="19"/>
  <c r="M269" i="19" a="1"/>
  <c r="M269" i="19"/>
  <c r="M268" i="19" a="1"/>
  <c r="M268" i="19"/>
  <c r="M267" i="19" a="1"/>
  <c r="M267" i="19"/>
  <c r="M266" i="19" a="1"/>
  <c r="M266" i="19"/>
  <c r="M265" i="19" a="1"/>
  <c r="M265" i="19"/>
  <c r="M264" i="19" a="1"/>
  <c r="M264" i="19"/>
  <c r="M263" i="19" a="1"/>
  <c r="M263" i="19"/>
  <c r="M262" i="19" a="1"/>
  <c r="M262" i="19"/>
  <c r="M261" i="19" a="1"/>
  <c r="M261" i="19"/>
  <c r="M260" i="19" a="1"/>
  <c r="M260" i="19"/>
  <c r="M67" i="19" a="1"/>
  <c r="M67" i="19"/>
  <c r="K650" i="19"/>
  <c r="K641" i="19"/>
  <c r="K642" i="19"/>
  <c r="M521" i="19" a="1"/>
  <c r="M521" i="19"/>
  <c r="M526" i="19" a="1"/>
  <c r="M526" i="19"/>
  <c r="M522" i="19" a="1"/>
  <c r="M522" i="19"/>
  <c r="M523" i="19" a="1"/>
  <c r="M523" i="19"/>
  <c r="M524" i="19" a="1"/>
  <c r="M524" i="19"/>
  <c r="M525" i="19" a="1"/>
  <c r="M525" i="19"/>
  <c r="M441" i="19" a="1"/>
  <c r="M441" i="19"/>
  <c r="M501" i="19" a="1"/>
  <c r="M501" i="19"/>
  <c r="M502" i="19" a="1"/>
  <c r="M502" i="19"/>
  <c r="M442" i="19" a="1"/>
  <c r="M442" i="19"/>
  <c r="M443" i="19" a="1"/>
  <c r="M443" i="19"/>
  <c r="M444" i="19" a="1"/>
  <c r="M444" i="19"/>
  <c r="M445" i="19" a="1"/>
  <c r="M445" i="19"/>
  <c r="M446" i="19" a="1"/>
  <c r="M446" i="19"/>
  <c r="M447" i="19" a="1"/>
  <c r="M447" i="19"/>
  <c r="M448" i="19" a="1"/>
  <c r="M448" i="19"/>
  <c r="M449" i="19" a="1"/>
  <c r="M449" i="19"/>
  <c r="M450" i="19" a="1"/>
  <c r="M450" i="19"/>
  <c r="M451" i="19" a="1"/>
  <c r="M451" i="19"/>
  <c r="M452" i="19" a="1"/>
  <c r="M452" i="19"/>
  <c r="M453" i="19" a="1"/>
  <c r="M453" i="19"/>
  <c r="M454" i="19" a="1"/>
  <c r="M454" i="19"/>
  <c r="M455" i="19" a="1"/>
  <c r="M455" i="19"/>
  <c r="M456" i="19" a="1"/>
  <c r="M456" i="19"/>
  <c r="M457" i="19" a="1"/>
  <c r="M457" i="19"/>
  <c r="M458" i="19" a="1"/>
  <c r="M458" i="19"/>
  <c r="M459" i="19" a="1"/>
  <c r="M459" i="19"/>
  <c r="M460" i="19" a="1"/>
  <c r="M460" i="19"/>
  <c r="M461" i="19" a="1"/>
  <c r="M461" i="19"/>
  <c r="M462" i="19" a="1"/>
  <c r="M462" i="19"/>
  <c r="M463" i="19" a="1"/>
  <c r="M463" i="19"/>
  <c r="M464" i="19" a="1"/>
  <c r="M464" i="19"/>
  <c r="M465" i="19" a="1"/>
  <c r="M465" i="19"/>
  <c r="M466" i="19" a="1"/>
  <c r="M466" i="19"/>
  <c r="M467" i="19" a="1"/>
  <c r="M467" i="19"/>
  <c r="M468" i="19" a="1"/>
  <c r="M468" i="19"/>
  <c r="M469" i="19" a="1"/>
  <c r="M469" i="19"/>
  <c r="M470" i="19" a="1"/>
  <c r="M470" i="19"/>
  <c r="M471" i="19" a="1"/>
  <c r="M471" i="19"/>
  <c r="M472" i="19" a="1"/>
  <c r="M472" i="19"/>
  <c r="M473" i="19" a="1"/>
  <c r="M473" i="19"/>
  <c r="M474" i="19" a="1"/>
  <c r="M474" i="19"/>
  <c r="M475" i="19" a="1"/>
  <c r="M475" i="19"/>
  <c r="M476" i="19" a="1"/>
  <c r="M476" i="19"/>
  <c r="M477" i="19" a="1"/>
  <c r="M477" i="19"/>
  <c r="M478" i="19" a="1"/>
  <c r="M478" i="19"/>
  <c r="M479" i="19" a="1"/>
  <c r="M479" i="19"/>
  <c r="M480" i="19" a="1"/>
  <c r="M480" i="19"/>
  <c r="M481" i="19" a="1"/>
  <c r="M481" i="19"/>
  <c r="M482" i="19" a="1"/>
  <c r="M482" i="19"/>
  <c r="M483" i="19" a="1"/>
  <c r="M483" i="19"/>
  <c r="M484" i="19" a="1"/>
  <c r="M484" i="19"/>
  <c r="M485" i="19" a="1"/>
  <c r="M485" i="19"/>
  <c r="M486" i="19" a="1"/>
  <c r="M486" i="19"/>
  <c r="M487" i="19" a="1"/>
  <c r="M487" i="19"/>
  <c r="M488" i="19" a="1"/>
  <c r="M488" i="19"/>
  <c r="M489" i="19" a="1"/>
  <c r="M489" i="19"/>
  <c r="M490" i="19" a="1"/>
  <c r="M490" i="19"/>
  <c r="M491" i="19" a="1"/>
  <c r="M491" i="19"/>
  <c r="M492" i="19" a="1"/>
  <c r="M492" i="19"/>
  <c r="M493" i="19" a="1"/>
  <c r="M493" i="19"/>
  <c r="M494" i="19" a="1"/>
  <c r="M494" i="19"/>
  <c r="M495" i="19" a="1"/>
  <c r="M495" i="19"/>
  <c r="M496" i="19" a="1"/>
  <c r="M496" i="19"/>
  <c r="M497" i="19" a="1"/>
  <c r="M497" i="19"/>
  <c r="M498" i="19" a="1"/>
  <c r="M498" i="19"/>
  <c r="M499" i="19" a="1"/>
  <c r="M499" i="19"/>
  <c r="M500" i="19" a="1"/>
  <c r="M500" i="19"/>
  <c r="M503" i="19" a="1"/>
  <c r="M503" i="19"/>
  <c r="M504" i="19" a="1"/>
  <c r="M504" i="19"/>
  <c r="M505" i="19" a="1"/>
  <c r="M505" i="19"/>
  <c r="M506" i="19" a="1"/>
  <c r="M506" i="19"/>
  <c r="M507" i="19" a="1"/>
  <c r="M507" i="19"/>
  <c r="M361" i="19" a="1"/>
  <c r="M361" i="19"/>
  <c r="M365" i="19" a="1"/>
  <c r="M365" i="19"/>
  <c r="M366" i="19" a="1"/>
  <c r="M366" i="19"/>
  <c r="M364" i="19" a="1"/>
  <c r="M364" i="19"/>
  <c r="M363" i="19" a="1"/>
  <c r="M363" i="19"/>
  <c r="M362" i="19" a="1"/>
  <c r="M362" i="19"/>
  <c r="M325" i="19" a="1"/>
  <c r="M325" i="19"/>
  <c r="M329" i="19" a="1"/>
  <c r="M329" i="19"/>
  <c r="M330" i="19" a="1"/>
  <c r="M330" i="19"/>
  <c r="M331" i="19" a="1"/>
  <c r="M331" i="19"/>
  <c r="M332" i="19" a="1"/>
  <c r="M332" i="19"/>
  <c r="M328" i="19" a="1"/>
  <c r="M328" i="19"/>
  <c r="M327" i="19" a="1"/>
  <c r="M327" i="19"/>
  <c r="M326" i="19" a="1"/>
  <c r="M326" i="19"/>
  <c r="M186" i="19" a="1"/>
  <c r="M186" i="19"/>
  <c r="M249" i="19" a="1"/>
  <c r="M249" i="19"/>
  <c r="M190" i="19" a="1"/>
  <c r="M190" i="19"/>
  <c r="M191" i="19" a="1"/>
  <c r="M191" i="19"/>
  <c r="M192" i="19" a="1"/>
  <c r="M192" i="19"/>
  <c r="M193" i="19" a="1"/>
  <c r="M193" i="19"/>
  <c r="M194" i="19" a="1"/>
  <c r="M194" i="19"/>
  <c r="M195" i="19" a="1"/>
  <c r="M195" i="19"/>
  <c r="M196" i="19" a="1"/>
  <c r="M196" i="19"/>
  <c r="M197" i="19" a="1"/>
  <c r="M197" i="19"/>
  <c r="M198" i="19" a="1"/>
  <c r="M198" i="19"/>
  <c r="M199" i="19" a="1"/>
  <c r="M199" i="19"/>
  <c r="M200" i="19" a="1"/>
  <c r="M200" i="19"/>
  <c r="M201" i="19" a="1"/>
  <c r="M201" i="19"/>
  <c r="M202" i="19" a="1"/>
  <c r="M202" i="19"/>
  <c r="M203" i="19" a="1"/>
  <c r="M203" i="19"/>
  <c r="M204" i="19" a="1"/>
  <c r="M204" i="19"/>
  <c r="M205" i="19" a="1"/>
  <c r="M205" i="19"/>
  <c r="M206" i="19" a="1"/>
  <c r="M206" i="19"/>
  <c r="M207" i="19" a="1"/>
  <c r="M207" i="19"/>
  <c r="M208" i="19" a="1"/>
  <c r="M208" i="19"/>
  <c r="M209" i="19" a="1"/>
  <c r="M209" i="19"/>
  <c r="M210" i="19" a="1"/>
  <c r="M210" i="19"/>
  <c r="M211" i="19" a="1"/>
  <c r="M211" i="19"/>
  <c r="M212" i="19" a="1"/>
  <c r="M212" i="19"/>
  <c r="M213" i="19" a="1"/>
  <c r="M213" i="19"/>
  <c r="M214" i="19" a="1"/>
  <c r="M214" i="19"/>
  <c r="M215" i="19" a="1"/>
  <c r="M215" i="19"/>
  <c r="M216" i="19" a="1"/>
  <c r="M216" i="19"/>
  <c r="M217" i="19" a="1"/>
  <c r="M217" i="19"/>
  <c r="M218" i="19" a="1"/>
  <c r="M218" i="19"/>
  <c r="M219" i="19" a="1"/>
  <c r="M219" i="19"/>
  <c r="M220" i="19" a="1"/>
  <c r="M220" i="19"/>
  <c r="M221" i="19" a="1"/>
  <c r="M221" i="19"/>
  <c r="M222" i="19" a="1"/>
  <c r="M222" i="19"/>
  <c r="M223" i="19" a="1"/>
  <c r="M223" i="19"/>
  <c r="M224" i="19" a="1"/>
  <c r="M224" i="19"/>
  <c r="M225" i="19" a="1"/>
  <c r="M225" i="19"/>
  <c r="M226" i="19" a="1"/>
  <c r="M226" i="19"/>
  <c r="M227" i="19" a="1"/>
  <c r="M227" i="19"/>
  <c r="M228" i="19" a="1"/>
  <c r="M228" i="19"/>
  <c r="M229" i="19" a="1"/>
  <c r="M229" i="19"/>
  <c r="M230" i="19" a="1"/>
  <c r="M230" i="19"/>
  <c r="M231" i="19" a="1"/>
  <c r="M231" i="19"/>
  <c r="M232" i="19" a="1"/>
  <c r="M232" i="19"/>
  <c r="M233" i="19" a="1"/>
  <c r="M233" i="19"/>
  <c r="M234" i="19" a="1"/>
  <c r="M234" i="19"/>
  <c r="M235" i="19" a="1"/>
  <c r="M235" i="19"/>
  <c r="M236" i="19" a="1"/>
  <c r="M236" i="19"/>
  <c r="M237" i="19" a="1"/>
  <c r="M237" i="19"/>
  <c r="M238" i="19" a="1"/>
  <c r="M238" i="19"/>
  <c r="M239" i="19" a="1"/>
  <c r="M239" i="19"/>
  <c r="M240" i="19" a="1"/>
  <c r="M240" i="19"/>
  <c r="M241" i="19" a="1"/>
  <c r="M241" i="19"/>
  <c r="M242" i="19" a="1"/>
  <c r="M242" i="19"/>
  <c r="M243" i="19" a="1"/>
  <c r="M243" i="19"/>
  <c r="M244" i="19" a="1"/>
  <c r="M244" i="19"/>
  <c r="M245" i="19" a="1"/>
  <c r="M245" i="19"/>
  <c r="M246" i="19" a="1"/>
  <c r="M246" i="19"/>
  <c r="M247" i="19" a="1"/>
  <c r="M247" i="19"/>
  <c r="M248" i="19" a="1"/>
  <c r="M248" i="19"/>
  <c r="M250" i="19" a="1"/>
  <c r="M250" i="19"/>
  <c r="M251" i="19" a="1"/>
  <c r="M251" i="19"/>
  <c r="M252" i="19" a="1"/>
  <c r="M252" i="19"/>
  <c r="M253" i="19" a="1"/>
  <c r="M253" i="19"/>
  <c r="M254" i="19" a="1"/>
  <c r="M254" i="19"/>
  <c r="M189" i="19" a="1"/>
  <c r="M189" i="19"/>
  <c r="M188" i="19" a="1"/>
  <c r="M188" i="19"/>
  <c r="M187" i="19" a="1"/>
  <c r="M187" i="19"/>
  <c r="Q4" i="19"/>
  <c r="M77" i="19" a="1"/>
  <c r="M77" i="19"/>
  <c r="M5" i="19" a="1"/>
  <c r="M5" i="19"/>
  <c r="Q86" i="19"/>
  <c r="M86" i="19" a="1"/>
  <c r="M86" i="19"/>
  <c r="M180" i="19" a="1"/>
  <c r="M180" i="19"/>
  <c r="M179" i="19" a="1"/>
  <c r="M179" i="19"/>
  <c r="M178" i="19" a="1"/>
  <c r="M178" i="19"/>
  <c r="M177" i="19" a="1"/>
  <c r="M177" i="19"/>
  <c r="M176" i="19" a="1"/>
  <c r="M176" i="19"/>
  <c r="M175" i="19" a="1"/>
  <c r="M175" i="19"/>
  <c r="M174" i="19" a="1"/>
  <c r="M174" i="19"/>
  <c r="M173" i="19" a="1"/>
  <c r="M173" i="19"/>
  <c r="M172" i="19" a="1"/>
  <c r="M172" i="19"/>
  <c r="M171" i="19" a="1"/>
  <c r="M171" i="19"/>
  <c r="M170" i="19" a="1"/>
  <c r="M170" i="19"/>
  <c r="M169" i="19" a="1"/>
  <c r="M169" i="19"/>
  <c r="M168" i="19" a="1"/>
  <c r="M168" i="19"/>
  <c r="M167" i="19" a="1"/>
  <c r="M167" i="19"/>
  <c r="M166" i="19" a="1"/>
  <c r="M166" i="19"/>
  <c r="M165" i="19" a="1"/>
  <c r="M165" i="19"/>
  <c r="M164" i="19" a="1"/>
  <c r="M164" i="19"/>
  <c r="M163" i="19" a="1"/>
  <c r="M163" i="19"/>
  <c r="M162" i="19" a="1"/>
  <c r="M162" i="19"/>
  <c r="M161" i="19" a="1"/>
  <c r="M161" i="19"/>
  <c r="M160" i="19" a="1"/>
  <c r="M160" i="19"/>
  <c r="M159" i="19" a="1"/>
  <c r="M159" i="19"/>
  <c r="M158" i="19" a="1"/>
  <c r="M158" i="19"/>
  <c r="M157" i="19" a="1"/>
  <c r="M157" i="19"/>
  <c r="M156" i="19" a="1"/>
  <c r="M156" i="19"/>
  <c r="M155" i="19" a="1"/>
  <c r="M155" i="19"/>
  <c r="M154" i="19" a="1"/>
  <c r="M154" i="19"/>
  <c r="M153" i="19" a="1"/>
  <c r="M153" i="19"/>
  <c r="M152" i="19" a="1"/>
  <c r="M152" i="19"/>
  <c r="M151" i="19" a="1"/>
  <c r="M151" i="19"/>
  <c r="M150" i="19" a="1"/>
  <c r="M150" i="19"/>
  <c r="M149" i="19" a="1"/>
  <c r="M149" i="19"/>
  <c r="M148" i="19" a="1"/>
  <c r="M148" i="19"/>
  <c r="M147" i="19" a="1"/>
  <c r="M147" i="19"/>
  <c r="M146" i="19" a="1"/>
  <c r="M146" i="19"/>
  <c r="M145" i="19" a="1"/>
  <c r="M145" i="19"/>
  <c r="M144" i="19" a="1"/>
  <c r="M144" i="19"/>
  <c r="M143" i="19" a="1"/>
  <c r="M143" i="19"/>
  <c r="M142" i="19" a="1"/>
  <c r="M142" i="19"/>
  <c r="M141" i="19" a="1"/>
  <c r="M141" i="19"/>
  <c r="M140" i="19" a="1"/>
  <c r="M140" i="19"/>
  <c r="M139" i="19" a="1"/>
  <c r="M139" i="19"/>
  <c r="M138" i="19" a="1"/>
  <c r="M138" i="19"/>
  <c r="M137" i="19" a="1"/>
  <c r="M137" i="19"/>
  <c r="M136" i="19" a="1"/>
  <c r="M136" i="19"/>
  <c r="M135" i="19" a="1"/>
  <c r="M135" i="19"/>
  <c r="M134" i="19" a="1"/>
  <c r="M134" i="19"/>
  <c r="M133" i="19" a="1"/>
  <c r="M133" i="19"/>
  <c r="M132" i="19" a="1"/>
  <c r="M132" i="19"/>
  <c r="M131" i="19" a="1"/>
  <c r="M131" i="19"/>
  <c r="M130" i="19" a="1"/>
  <c r="M130" i="19"/>
  <c r="M129" i="19" a="1"/>
  <c r="M129" i="19"/>
  <c r="M128" i="19" a="1"/>
  <c r="M128" i="19"/>
  <c r="M127" i="19" a="1"/>
  <c r="M127" i="19"/>
  <c r="M126" i="19" a="1"/>
  <c r="M126" i="19"/>
  <c r="M125" i="19" a="1"/>
  <c r="M125" i="19"/>
  <c r="M124" i="19" a="1"/>
  <c r="M124" i="19"/>
  <c r="M123" i="19" a="1"/>
  <c r="M123" i="19"/>
  <c r="M122" i="19" a="1"/>
  <c r="M122" i="19"/>
  <c r="M121" i="19" a="1"/>
  <c r="M121" i="19"/>
  <c r="M120" i="19" a="1"/>
  <c r="M120" i="19"/>
  <c r="M119" i="19" a="1"/>
  <c r="M119" i="19"/>
  <c r="M118" i="19" a="1"/>
  <c r="M118" i="19"/>
  <c r="M117" i="19" a="1"/>
  <c r="M117" i="19"/>
  <c r="M116" i="19" a="1"/>
  <c r="M116" i="19"/>
  <c r="M115" i="19" a="1"/>
  <c r="M115" i="19"/>
  <c r="M114" i="19" a="1"/>
  <c r="M114" i="19"/>
  <c r="M113" i="19" a="1"/>
  <c r="M113" i="19"/>
  <c r="M112" i="19" a="1"/>
  <c r="M112" i="19"/>
  <c r="M111" i="19" a="1"/>
  <c r="M111" i="19"/>
  <c r="M110" i="19" a="1"/>
  <c r="M110" i="19"/>
  <c r="M109" i="19" a="1"/>
  <c r="M109" i="19"/>
  <c r="M108" i="19" a="1"/>
  <c r="M108" i="19"/>
  <c r="M107" i="19" a="1"/>
  <c r="M107" i="19"/>
  <c r="M106" i="19" a="1"/>
  <c r="M106" i="19"/>
  <c r="M105" i="19" a="1"/>
  <c r="M105" i="19"/>
  <c r="M104" i="19" a="1"/>
  <c r="M104" i="19"/>
  <c r="M103" i="19" a="1"/>
  <c r="M103" i="19"/>
  <c r="M102" i="19" a="1"/>
  <c r="M102" i="19"/>
  <c r="M101" i="19" a="1"/>
  <c r="M101" i="19"/>
  <c r="M100" i="19" a="1"/>
  <c r="M100" i="19"/>
  <c r="M99" i="19" a="1"/>
  <c r="M99" i="19"/>
  <c r="M98" i="19" a="1"/>
  <c r="M98" i="19"/>
  <c r="M97" i="19" a="1"/>
  <c r="M97" i="19"/>
  <c r="M96" i="19" a="1"/>
  <c r="M96" i="19"/>
  <c r="M95" i="19" a="1"/>
  <c r="M95" i="19"/>
  <c r="M94" i="19" a="1"/>
  <c r="M94" i="19"/>
  <c r="M93" i="19" a="1"/>
  <c r="M93" i="19"/>
  <c r="M92" i="19" a="1"/>
  <c r="M92" i="19"/>
  <c r="M91" i="19" a="1"/>
  <c r="M91" i="19"/>
  <c r="M90" i="19" a="1"/>
  <c r="M90" i="19"/>
  <c r="M89" i="19" a="1"/>
  <c r="M89" i="19"/>
  <c r="M4" i="19" a="1"/>
  <c r="M4" i="19"/>
  <c r="M72" i="19" a="1"/>
  <c r="M72" i="19"/>
  <c r="M16" i="19" a="1"/>
  <c r="M16" i="19"/>
  <c r="M21" i="19" a="1"/>
  <c r="M21" i="19"/>
  <c r="M26" i="19" a="1"/>
  <c r="M26" i="19"/>
  <c r="M31" i="19" a="1"/>
  <c r="M31" i="19"/>
  <c r="M36" i="19" a="1"/>
  <c r="M36" i="19"/>
  <c r="M41" i="19" a="1"/>
  <c r="M41" i="19"/>
  <c r="M52" i="19" a="1"/>
  <c r="M52" i="19"/>
  <c r="M57" i="19" a="1"/>
  <c r="M57" i="19"/>
  <c r="M62" i="19" a="1"/>
  <c r="M62" i="19"/>
  <c r="M6" i="19" a="1"/>
  <c r="M6" i="19"/>
  <c r="M27" i="19" a="1"/>
  <c r="M27" i="19"/>
  <c r="M37" i="19" a="1"/>
  <c r="M37" i="19"/>
  <c r="M47" i="19" a="1"/>
  <c r="M47" i="19"/>
  <c r="M58" i="19" a="1"/>
  <c r="M58" i="19"/>
  <c r="M68" i="19" a="1"/>
  <c r="M68" i="19"/>
  <c r="M78" i="19" a="1"/>
  <c r="M78" i="19"/>
  <c r="M7" i="19" a="1"/>
  <c r="M7" i="19"/>
  <c r="M17" i="19" a="1"/>
  <c r="M17" i="19"/>
  <c r="M28" i="19" a="1"/>
  <c r="M28" i="19"/>
  <c r="M38" i="19" a="1"/>
  <c r="M38" i="19"/>
  <c r="M48" i="19" a="1"/>
  <c r="M48" i="19"/>
  <c r="M69" i="19" a="1"/>
  <c r="M69" i="19"/>
  <c r="M80" i="19" a="1"/>
  <c r="M80" i="19"/>
  <c r="M8" i="19" a="1"/>
  <c r="M8" i="19"/>
  <c r="M18" i="19" a="1"/>
  <c r="M18" i="19"/>
  <c r="M49" i="19" a="1"/>
  <c r="M49" i="19"/>
  <c r="M59" i="19" a="1"/>
  <c r="M59" i="19"/>
  <c r="M70" i="19" a="1"/>
  <c r="M70" i="19"/>
  <c r="M81" i="19" a="1"/>
  <c r="M81" i="19"/>
  <c r="M9" i="19" a="1"/>
  <c r="M9" i="19"/>
  <c r="M19" i="19" a="1"/>
  <c r="M19" i="19"/>
  <c r="M29" i="19" a="1"/>
  <c r="M29" i="19"/>
  <c r="M40" i="19" a="1"/>
  <c r="M40" i="19"/>
  <c r="M50" i="19" a="1"/>
  <c r="M50" i="19"/>
  <c r="M60" i="19" a="1"/>
  <c r="M60" i="19"/>
  <c r="M10" i="19" a="1"/>
  <c r="M10" i="19"/>
  <c r="M20" i="19" a="1"/>
  <c r="M20" i="19"/>
  <c r="M30" i="19" a="1"/>
  <c r="M30" i="19"/>
  <c r="M51" i="19" a="1"/>
  <c r="M51" i="19"/>
  <c r="M61" i="19" a="1"/>
  <c r="M61" i="19"/>
  <c r="M71" i="19" a="1"/>
  <c r="M71" i="19"/>
  <c r="M79" i="19" a="1"/>
  <c r="M79" i="19"/>
  <c r="M11" i="19" a="1"/>
  <c r="M11" i="19"/>
  <c r="M22" i="19" a="1"/>
  <c r="M22" i="19"/>
  <c r="M32" i="19" a="1"/>
  <c r="M32" i="19"/>
  <c r="M42" i="19" a="1"/>
  <c r="M42" i="19"/>
  <c r="M63" i="19" a="1"/>
  <c r="M63" i="19"/>
  <c r="M73" i="19" a="1"/>
  <c r="M73" i="19"/>
  <c r="M12" i="19" a="1"/>
  <c r="M12" i="19"/>
  <c r="M33" i="19" a="1"/>
  <c r="M33" i="19"/>
  <c r="M43" i="19" a="1"/>
  <c r="M43" i="19"/>
  <c r="M53" i="19" a="1"/>
  <c r="M53" i="19"/>
  <c r="M64" i="19" a="1"/>
  <c r="M64" i="19"/>
  <c r="M74" i="19" a="1"/>
  <c r="M74" i="19"/>
  <c r="M13" i="19" a="1"/>
  <c r="M13" i="19"/>
  <c r="M23" i="19" a="1"/>
  <c r="M23" i="19"/>
  <c r="M34" i="19" a="1"/>
  <c r="M34" i="19"/>
  <c r="M44" i="19" a="1"/>
  <c r="M44" i="19"/>
  <c r="M54" i="19" a="1"/>
  <c r="M54" i="19"/>
  <c r="M75" i="19" a="1"/>
  <c r="M75" i="19"/>
  <c r="M14" i="19" a="1"/>
  <c r="M14" i="19"/>
  <c r="M24" i="19" a="1"/>
  <c r="M24" i="19"/>
  <c r="M45" i="19" a="1"/>
  <c r="M45" i="19"/>
  <c r="M55" i="19" a="1"/>
  <c r="M55" i="19"/>
  <c r="M65" i="19" a="1"/>
  <c r="M65" i="19"/>
  <c r="M76" i="19" a="1"/>
  <c r="M76" i="19"/>
  <c r="M15" i="19" a="1"/>
  <c r="M15" i="19"/>
  <c r="M25" i="19" a="1"/>
  <c r="M25" i="19"/>
  <c r="M35" i="19" a="1"/>
  <c r="M35" i="19"/>
  <c r="M46" i="19" a="1"/>
  <c r="M46" i="19"/>
  <c r="M56" i="19" a="1"/>
  <c r="M56" i="19"/>
  <c r="M66" i="19" a="1"/>
  <c r="M66" i="19"/>
  <c r="DJ17" i="1"/>
  <c r="DJ16" i="1"/>
  <c r="DJ57" i="1"/>
  <c r="DJ82" i="1"/>
  <c r="B314" i="19"/>
  <c r="B315" i="19"/>
  <c r="B316" i="19"/>
  <c r="B317" i="19"/>
  <c r="B318" i="19"/>
  <c r="B319" i="19"/>
  <c r="B320" i="19"/>
  <c r="B174" i="19"/>
  <c r="B175" i="19"/>
  <c r="B176" i="19"/>
  <c r="B177" i="19"/>
  <c r="B178" i="19"/>
  <c r="B179" i="19"/>
  <c r="B180" i="19"/>
  <c r="B181" i="19"/>
  <c r="B182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DJ7" i="1"/>
  <c r="DJ77" i="1"/>
  <c r="DJ65" i="1"/>
  <c r="D592" i="19"/>
  <c r="DU15" i="1"/>
  <c r="DU28" i="1"/>
  <c r="DJ61" i="1"/>
  <c r="DJ29" i="1"/>
  <c r="D581" i="19"/>
  <c r="DJ83" i="1"/>
  <c r="D588" i="19"/>
  <c r="DU7" i="1"/>
  <c r="DU19" i="1"/>
  <c r="DJ60" i="1"/>
  <c r="DJ28" i="1"/>
  <c r="D580" i="19"/>
  <c r="DU8" i="1"/>
  <c r="DU20" i="1"/>
  <c r="DU31" i="1"/>
  <c r="DJ59" i="1"/>
  <c r="DJ71" i="1"/>
  <c r="DJ81" i="1"/>
  <c r="DU9" i="1"/>
  <c r="DU30" i="1"/>
  <c r="D578" i="19"/>
  <c r="DJ80" i="1"/>
  <c r="DJ85" i="1"/>
  <c r="DU22" i="1"/>
  <c r="DU27" i="1"/>
  <c r="DJ13" i="1"/>
  <c r="DJ69" i="1"/>
  <c r="DJ79" i="1"/>
  <c r="DJ84" i="1"/>
  <c r="DU26" i="1"/>
  <c r="D576" i="19"/>
  <c r="D589" i="19"/>
  <c r="D594" i="19"/>
  <c r="DU24" i="1"/>
  <c r="DJ67" i="1"/>
  <c r="DJ22" i="1"/>
  <c r="DJ78" i="1"/>
  <c r="DJ66" i="1"/>
  <c r="DU14" i="1"/>
  <c r="DU37" i="1"/>
  <c r="DU29" i="1"/>
  <c r="D579" i="19"/>
  <c r="DJ33" i="1"/>
  <c r="DJ75" i="1"/>
  <c r="DJ23" i="1"/>
  <c r="D593" i="19"/>
  <c r="D682" i="19"/>
  <c r="DV4" i="1"/>
  <c r="EG4" i="1"/>
  <c r="K537" i="19"/>
  <c r="K533" i="19"/>
  <c r="CO53" i="1"/>
  <c r="AL53" i="1"/>
  <c r="P53" i="1"/>
  <c r="AA4" i="1"/>
  <c r="DK53" i="1"/>
  <c r="DV53" i="1"/>
  <c r="AW53" i="1"/>
  <c r="D557" i="19"/>
  <c r="D586" i="19"/>
  <c r="DJ31" i="1"/>
  <c r="DJ24" i="1"/>
  <c r="D554" i="19"/>
  <c r="D584" i="19"/>
  <c r="D567" i="19"/>
  <c r="DJ12" i="1"/>
  <c r="D551" i="19"/>
  <c r="D533" i="19"/>
  <c r="D535" i="19"/>
  <c r="D563" i="19"/>
  <c r="D562" i="19"/>
  <c r="EF20" i="1"/>
  <c r="D575" i="19"/>
  <c r="D540" i="19"/>
  <c r="EF18" i="1"/>
  <c r="D693" i="19"/>
  <c r="EF36" i="1"/>
  <c r="EF34" i="1"/>
  <c r="DJ73" i="1"/>
  <c r="DJ21" i="1"/>
  <c r="DJ72" i="1"/>
  <c r="D536" i="19"/>
  <c r="D539" i="19"/>
  <c r="D545" i="19"/>
  <c r="D565" i="19"/>
  <c r="D571" i="19"/>
  <c r="D574" i="19"/>
  <c r="D577" i="19"/>
  <c r="DJ19" i="1"/>
  <c r="D573" i="19"/>
  <c r="D582" i="19"/>
  <c r="D532" i="19"/>
  <c r="D538" i="19"/>
  <c r="D547" i="19"/>
  <c r="D550" i="19"/>
  <c r="D553" i="19"/>
  <c r="D572" i="19"/>
  <c r="D570" i="19"/>
  <c r="EF16" i="1"/>
  <c r="D542" i="19"/>
  <c r="D568" i="19"/>
  <c r="DJ9" i="1"/>
  <c r="EF15" i="1"/>
  <c r="DJ68" i="1"/>
  <c r="D585" i="19"/>
  <c r="EF17" i="1"/>
  <c r="DJ70" i="1"/>
  <c r="D566" i="19"/>
  <c r="D552" i="19"/>
  <c r="D555" i="19"/>
  <c r="D531" i="19"/>
  <c r="D564" i="19"/>
  <c r="D543" i="19"/>
  <c r="D662" i="19"/>
  <c r="D541" i="19"/>
  <c r="D569" i="19"/>
  <c r="D663" i="19"/>
  <c r="D666" i="19"/>
  <c r="EF14" i="1"/>
  <c r="D667" i="19"/>
  <c r="D665" i="19"/>
  <c r="D668" i="19"/>
  <c r="D669" i="19"/>
  <c r="D664" i="19"/>
  <c r="D687" i="19"/>
  <c r="EF32" i="1"/>
  <c r="K664" i="19"/>
  <c r="E184" i="19"/>
  <c r="J5" i="22" a="1"/>
  <c r="J5" i="22"/>
  <c r="I5" i="22" a="1"/>
  <c r="I5" i="22"/>
  <c r="J6" i="22" a="1"/>
  <c r="J6" i="22"/>
  <c r="I6" i="22" a="1"/>
  <c r="I6" i="22"/>
  <c r="J7" i="22" a="1"/>
  <c r="J7" i="22"/>
  <c r="I7" i="22" a="1"/>
  <c r="I7" i="22"/>
  <c r="J8" i="22" a="1"/>
  <c r="J8" i="22"/>
  <c r="I8" i="22" a="1"/>
  <c r="I8" i="22"/>
  <c r="J9" i="22" a="1"/>
  <c r="J9" i="22"/>
  <c r="I9" i="22" a="1"/>
  <c r="I9" i="22"/>
  <c r="J10" i="22" a="1"/>
  <c r="J10" i="22"/>
  <c r="I10" i="22" a="1"/>
  <c r="I10" i="22"/>
  <c r="J11" i="22" a="1"/>
  <c r="J11" i="22"/>
  <c r="I11" i="22" a="1"/>
  <c r="I11" i="22"/>
  <c r="J12" i="22" a="1"/>
  <c r="J12" i="22"/>
  <c r="I12" i="22" a="1"/>
  <c r="I12" i="22"/>
  <c r="J13" i="22" a="1"/>
  <c r="J13" i="22"/>
  <c r="I13" i="22" a="1"/>
  <c r="I13" i="22"/>
  <c r="J14" i="22" a="1"/>
  <c r="J14" i="22"/>
  <c r="I14" i="22" a="1"/>
  <c r="I14" i="22"/>
  <c r="J15" i="22" a="1"/>
  <c r="J15" i="22"/>
  <c r="I15" i="22" a="1"/>
  <c r="I15" i="22"/>
  <c r="J16" i="22" a="1"/>
  <c r="J16" i="22"/>
  <c r="I16" i="22" a="1"/>
  <c r="I16" i="22"/>
  <c r="J17" i="22" a="1"/>
  <c r="J17" i="22"/>
  <c r="I17" i="22" a="1"/>
  <c r="I17" i="22"/>
  <c r="J18" i="22" a="1"/>
  <c r="J18" i="22"/>
  <c r="I18" i="22" a="1"/>
  <c r="I18" i="22"/>
  <c r="J19" i="22" a="1"/>
  <c r="J19" i="22"/>
  <c r="I19" i="22" a="1"/>
  <c r="I19" i="22"/>
  <c r="J20" i="22" a="1"/>
  <c r="J20" i="22"/>
  <c r="I20" i="22" a="1"/>
  <c r="I20" i="22"/>
  <c r="J21" i="22" a="1"/>
  <c r="J21" i="22"/>
  <c r="I21" i="22" a="1"/>
  <c r="I21" i="22"/>
  <c r="J22" i="22" a="1"/>
  <c r="J22" i="22"/>
  <c r="I22" i="22" a="1"/>
  <c r="I22" i="22"/>
  <c r="J23" i="22" a="1"/>
  <c r="J23" i="22"/>
  <c r="I23" i="22" a="1"/>
  <c r="I23" i="22"/>
  <c r="J24" i="22" a="1"/>
  <c r="J24" i="22"/>
  <c r="I24" i="22" a="1"/>
  <c r="I24" i="22"/>
  <c r="J25" i="22" a="1"/>
  <c r="J25" i="22"/>
  <c r="I25" i="22" a="1"/>
  <c r="I25" i="22"/>
  <c r="J26" i="22" a="1"/>
  <c r="J26" i="22"/>
  <c r="I26" i="22" a="1"/>
  <c r="I26" i="22"/>
  <c r="J27" i="22" a="1"/>
  <c r="J27" i="22"/>
  <c r="I27" i="22" a="1"/>
  <c r="I27" i="22"/>
  <c r="J28" i="22" a="1"/>
  <c r="J28" i="22"/>
  <c r="I28" i="22" a="1"/>
  <c r="I28" i="22"/>
  <c r="J31" i="22" a="1"/>
  <c r="J31" i="22"/>
  <c r="I31" i="22" a="1"/>
  <c r="I31" i="22"/>
  <c r="J32" i="22" a="1"/>
  <c r="J32" i="22"/>
  <c r="I32" i="22" a="1"/>
  <c r="I32" i="22"/>
  <c r="J33" i="22" a="1"/>
  <c r="J33" i="22"/>
  <c r="I33" i="22" a="1"/>
  <c r="I33" i="22"/>
  <c r="J34" i="22" a="1"/>
  <c r="J34" i="22"/>
  <c r="I34" i="22" a="1"/>
  <c r="I34" i="22"/>
  <c r="J35" i="22" a="1"/>
  <c r="J35" i="22"/>
  <c r="I35" i="22" a="1"/>
  <c r="I35" i="22"/>
  <c r="J36" i="22" a="1"/>
  <c r="J36" i="22"/>
  <c r="I36" i="22" a="1"/>
  <c r="I36" i="22"/>
  <c r="J37" i="22" a="1"/>
  <c r="J37" i="22"/>
  <c r="I37" i="22" a="1"/>
  <c r="I37" i="22"/>
  <c r="J38" i="22" a="1"/>
  <c r="J38" i="22"/>
  <c r="I38" i="22" a="1"/>
  <c r="I38" i="22"/>
  <c r="J41" i="22" a="1"/>
  <c r="J41" i="22"/>
  <c r="I41" i="22" a="1"/>
  <c r="I41" i="22"/>
  <c r="J42" i="22" a="1"/>
  <c r="J42" i="22"/>
  <c r="I42" i="22" a="1"/>
  <c r="I42" i="22"/>
  <c r="J43" i="22" a="1"/>
  <c r="J43" i="22"/>
  <c r="I43" i="22" a="1"/>
  <c r="I43" i="22"/>
  <c r="J44" i="22" a="1"/>
  <c r="J44" i="22"/>
  <c r="I44" i="22" a="1"/>
  <c r="I44" i="22"/>
  <c r="J45" i="22" a="1"/>
  <c r="J45" i="22"/>
  <c r="I45" i="22" a="1"/>
  <c r="I45" i="22"/>
  <c r="J46" i="22" a="1"/>
  <c r="J46" i="22"/>
  <c r="I46" i="22" a="1"/>
  <c r="I46" i="22"/>
  <c r="J47" i="22" a="1"/>
  <c r="J47" i="22"/>
  <c r="I47" i="22" a="1"/>
  <c r="I47" i="22"/>
  <c r="J48" i="22" a="1"/>
  <c r="J48" i="22"/>
  <c r="I48" i="22" a="1"/>
  <c r="I48" i="22"/>
  <c r="J49" i="22" a="1"/>
  <c r="J49" i="22"/>
  <c r="I49" i="22" a="1"/>
  <c r="I49" i="22"/>
  <c r="J52" i="22" a="1"/>
  <c r="J52" i="22"/>
  <c r="I52" i="22" a="1"/>
  <c r="I52" i="22"/>
  <c r="J53" i="22" a="1"/>
  <c r="J53" i="22"/>
  <c r="I53" i="22" a="1"/>
  <c r="I53" i="22"/>
  <c r="J54" i="22" a="1"/>
  <c r="J54" i="22"/>
  <c r="I54" i="22" a="1"/>
  <c r="I54" i="22"/>
  <c r="J55" i="22" a="1"/>
  <c r="J55" i="22"/>
  <c r="I55" i="22" a="1"/>
  <c r="I55" i="22"/>
  <c r="J56" i="22" a="1"/>
  <c r="J56" i="22"/>
  <c r="I56" i="22" a="1"/>
  <c r="I56" i="22"/>
  <c r="J57" i="22" a="1"/>
  <c r="J57" i="22"/>
  <c r="I57" i="22" a="1"/>
  <c r="I57" i="22"/>
  <c r="J58" i="22" a="1"/>
  <c r="J58" i="22"/>
  <c r="I58" i="22" a="1"/>
  <c r="I58" i="22"/>
  <c r="J59" i="22" a="1"/>
  <c r="J59" i="22"/>
  <c r="I59" i="22" a="1"/>
  <c r="I59" i="22"/>
  <c r="J60" i="22" a="1"/>
  <c r="J60" i="22"/>
  <c r="I60" i="22" a="1"/>
  <c r="I60" i="22"/>
  <c r="J63" i="22" a="1"/>
  <c r="J63" i="22"/>
  <c r="I63" i="22" a="1"/>
  <c r="I63" i="22"/>
  <c r="J64" i="22" a="1"/>
  <c r="J64" i="22"/>
  <c r="I64" i="22" a="1"/>
  <c r="I64" i="22"/>
  <c r="J65" i="22" a="1"/>
  <c r="J65" i="22"/>
  <c r="I65" i="22" a="1"/>
  <c r="I65" i="22"/>
  <c r="J66" i="22" a="1"/>
  <c r="J66" i="22"/>
  <c r="I66" i="22" a="1"/>
  <c r="I66" i="22"/>
  <c r="J67" i="22" a="1"/>
  <c r="J67" i="22"/>
  <c r="I67" i="22" a="1"/>
  <c r="I67" i="22"/>
  <c r="J68" i="22" a="1"/>
  <c r="J68" i="22"/>
  <c r="I68" i="22" a="1"/>
  <c r="I68" i="22"/>
  <c r="J69" i="22" a="1"/>
  <c r="J69" i="22"/>
  <c r="I69" i="22" a="1"/>
  <c r="I69" i="22"/>
  <c r="J70" i="22" a="1"/>
  <c r="J70" i="22"/>
  <c r="I70" i="22" a="1"/>
  <c r="I70" i="22"/>
  <c r="J71" i="22" a="1"/>
  <c r="J71" i="22"/>
  <c r="I71" i="22" a="1"/>
  <c r="I71" i="22"/>
  <c r="J72" i="22" a="1"/>
  <c r="J72" i="22"/>
  <c r="I72" i="22" a="1"/>
  <c r="I72" i="22"/>
  <c r="J73" i="22" a="1"/>
  <c r="J73" i="22"/>
  <c r="I73" i="22" a="1"/>
  <c r="I73" i="22"/>
  <c r="J74" i="22" a="1"/>
  <c r="J74" i="22"/>
  <c r="I74" i="22" a="1"/>
  <c r="I74" i="22"/>
  <c r="J75" i="22" a="1"/>
  <c r="J75" i="22"/>
  <c r="I75" i="22" a="1"/>
  <c r="I75" i="22"/>
  <c r="J133" i="21"/>
  <c r="K538" i="19"/>
  <c r="K665" i="19"/>
  <c r="Q662" i="19" a="1"/>
  <c r="K534" i="19"/>
  <c r="Q531" i="19" a="1"/>
  <c r="E257" i="19"/>
  <c r="J135" i="21"/>
  <c r="J136" i="21"/>
  <c r="J137" i="21"/>
  <c r="J138" i="21"/>
  <c r="M532" i="19" a="1"/>
  <c r="M532" i="19"/>
  <c r="M533" i="19" a="1"/>
  <c r="M533" i="19"/>
  <c r="M534" i="19" a="1"/>
  <c r="M534" i="19"/>
  <c r="M535" i="19" a="1"/>
  <c r="M535" i="19"/>
  <c r="M536" i="19" a="1"/>
  <c r="M536" i="19"/>
  <c r="M537" i="19" a="1"/>
  <c r="M537" i="19"/>
  <c r="M538" i="19" a="1"/>
  <c r="M538" i="19"/>
  <c r="M539" i="19" a="1"/>
  <c r="M539" i="19"/>
  <c r="M540" i="19" a="1"/>
  <c r="M540" i="19"/>
  <c r="M541" i="19" a="1"/>
  <c r="M541" i="19"/>
  <c r="M542" i="19" a="1"/>
  <c r="M542" i="19"/>
  <c r="M543" i="19" a="1"/>
  <c r="M543" i="19"/>
  <c r="M544" i="19" a="1"/>
  <c r="M544" i="19"/>
  <c r="M545" i="19" a="1"/>
  <c r="M545" i="19"/>
  <c r="M546" i="19" a="1"/>
  <c r="M546" i="19"/>
  <c r="M547" i="19" a="1"/>
  <c r="M547" i="19"/>
  <c r="M548" i="19" a="1"/>
  <c r="M548" i="19"/>
  <c r="M549" i="19" a="1"/>
  <c r="M549" i="19"/>
  <c r="M550" i="19" a="1"/>
  <c r="M550" i="19"/>
  <c r="M551" i="19" a="1"/>
  <c r="M551" i="19"/>
  <c r="M552" i="19" a="1"/>
  <c r="M552" i="19"/>
  <c r="M553" i="19" a="1"/>
  <c r="M553" i="19"/>
  <c r="M554" i="19" a="1"/>
  <c r="M554" i="19"/>
  <c r="M555" i="19" a="1"/>
  <c r="M555" i="19"/>
  <c r="M556" i="19" a="1"/>
  <c r="M556" i="19"/>
  <c r="M557" i="19" a="1"/>
  <c r="M557" i="19"/>
  <c r="M558" i="19" a="1"/>
  <c r="M558" i="19"/>
  <c r="M559" i="19" a="1"/>
  <c r="M559" i="19"/>
  <c r="M560" i="19" a="1"/>
  <c r="M560" i="19"/>
  <c r="M561" i="19" a="1"/>
  <c r="M561" i="19"/>
  <c r="M562" i="19" a="1"/>
  <c r="M562" i="19"/>
  <c r="M563" i="19" a="1"/>
  <c r="M563" i="19"/>
  <c r="M564" i="19" a="1"/>
  <c r="M564" i="19"/>
  <c r="M565" i="19" a="1"/>
  <c r="M565" i="19"/>
  <c r="M566" i="19" a="1"/>
  <c r="M566" i="19"/>
  <c r="M567" i="19" a="1"/>
  <c r="M567" i="19"/>
  <c r="M568" i="19" a="1"/>
  <c r="M568" i="19"/>
  <c r="M569" i="19" a="1"/>
  <c r="M569" i="19"/>
  <c r="M570" i="19" a="1"/>
  <c r="M570" i="19"/>
  <c r="M571" i="19" a="1"/>
  <c r="M571" i="19"/>
  <c r="M572" i="19" a="1"/>
  <c r="M572" i="19"/>
  <c r="M573" i="19" a="1"/>
  <c r="M573" i="19"/>
  <c r="M574" i="19" a="1"/>
  <c r="M574" i="19"/>
  <c r="M575" i="19" a="1"/>
  <c r="M575" i="19"/>
  <c r="M576" i="19" a="1"/>
  <c r="M576" i="19"/>
  <c r="M577" i="19" a="1"/>
  <c r="M577" i="19"/>
  <c r="M578" i="19" a="1"/>
  <c r="M578" i="19"/>
  <c r="M579" i="19" a="1"/>
  <c r="M579" i="19"/>
  <c r="M580" i="19" a="1"/>
  <c r="M580" i="19"/>
  <c r="M581" i="19" a="1"/>
  <c r="M581" i="19"/>
  <c r="M582" i="19" a="1"/>
  <c r="M582" i="19"/>
  <c r="M583" i="19" a="1"/>
  <c r="M583" i="19"/>
  <c r="M584" i="19" a="1"/>
  <c r="M584" i="19"/>
  <c r="M585" i="19" a="1"/>
  <c r="M585" i="19"/>
  <c r="M586" i="19" a="1"/>
  <c r="M586" i="19"/>
  <c r="M587" i="19" a="1"/>
  <c r="M587" i="19"/>
  <c r="M588" i="19" a="1"/>
  <c r="M588" i="19"/>
  <c r="M589" i="19" a="1"/>
  <c r="M589" i="19"/>
  <c r="M590" i="19" a="1"/>
  <c r="M590" i="19"/>
  <c r="M591" i="19" a="1"/>
  <c r="M591" i="19"/>
  <c r="M592" i="19" a="1"/>
  <c r="M592" i="19"/>
  <c r="M593" i="19" a="1"/>
  <c r="M593" i="19"/>
  <c r="M594" i="19" a="1"/>
  <c r="M594" i="19"/>
  <c r="M595" i="19" a="1"/>
  <c r="M595" i="19"/>
  <c r="M596" i="19" a="1"/>
  <c r="M596" i="19"/>
  <c r="M597" i="19" a="1"/>
  <c r="M597" i="19"/>
  <c r="M598" i="19" a="1"/>
  <c r="M598" i="19"/>
  <c r="M599" i="19" a="1"/>
  <c r="M599" i="19"/>
  <c r="M600" i="19" a="1"/>
  <c r="M600" i="19"/>
  <c r="M601" i="19" a="1"/>
  <c r="M601" i="19"/>
  <c r="M602" i="19" a="1"/>
  <c r="M602" i="19"/>
  <c r="M603" i="19" a="1"/>
  <c r="M603" i="19"/>
  <c r="M604" i="19" a="1"/>
  <c r="M604" i="19"/>
  <c r="M605" i="19" a="1"/>
  <c r="M605" i="19"/>
  <c r="M606" i="19" a="1"/>
  <c r="M606" i="19"/>
  <c r="M607" i="19" a="1"/>
  <c r="M607" i="19"/>
  <c r="M608" i="19" a="1"/>
  <c r="M608" i="19"/>
  <c r="M609" i="19" a="1"/>
  <c r="M609" i="19"/>
  <c r="M610" i="19" a="1"/>
  <c r="M610" i="19"/>
  <c r="M611" i="19" a="1"/>
  <c r="M611" i="19"/>
  <c r="M612" i="19" a="1"/>
  <c r="M612" i="19"/>
  <c r="M613" i="19" a="1"/>
  <c r="M613" i="19"/>
  <c r="M614" i="19" a="1"/>
  <c r="M614" i="19"/>
  <c r="M615" i="19" a="1"/>
  <c r="M615" i="19"/>
  <c r="M616" i="19" a="1"/>
  <c r="M616" i="19"/>
  <c r="M617" i="19" a="1"/>
  <c r="M617" i="19"/>
  <c r="M618" i="19" a="1"/>
  <c r="M618" i="19"/>
  <c r="M619" i="19" a="1"/>
  <c r="M619" i="19"/>
  <c r="M620" i="19" a="1"/>
  <c r="M620" i="19"/>
  <c r="M621" i="19" a="1"/>
  <c r="M621" i="19"/>
  <c r="M622" i="19" a="1"/>
  <c r="M622" i="19"/>
  <c r="M623" i="19" a="1"/>
  <c r="M623" i="19"/>
  <c r="M624" i="19" a="1"/>
  <c r="M624" i="19"/>
  <c r="M625" i="19" a="1"/>
  <c r="M625" i="19"/>
  <c r="M626" i="19" a="1"/>
  <c r="M626" i="19"/>
  <c r="M627" i="19" a="1"/>
  <c r="M627" i="19"/>
  <c r="M628" i="19" a="1"/>
  <c r="M628" i="19"/>
  <c r="M629" i="19" a="1"/>
  <c r="M629" i="19"/>
  <c r="M630" i="19" a="1"/>
  <c r="M630" i="19"/>
  <c r="M631" i="19" a="1"/>
  <c r="M631" i="19"/>
  <c r="M632" i="19" a="1"/>
  <c r="M632" i="19"/>
  <c r="M633" i="19" a="1"/>
  <c r="M633" i="19"/>
  <c r="M634" i="19" a="1"/>
  <c r="M634" i="19"/>
  <c r="M635" i="19" a="1"/>
  <c r="M635" i="19"/>
  <c r="M636" i="19" a="1"/>
  <c r="M636" i="19"/>
  <c r="M637" i="19" a="1"/>
  <c r="M637" i="19"/>
  <c r="M638" i="19" a="1"/>
  <c r="M638" i="19"/>
  <c r="M639" i="19" a="1"/>
  <c r="M639" i="19"/>
  <c r="M640" i="19" a="1"/>
  <c r="M640" i="19"/>
  <c r="M641" i="19" a="1"/>
  <c r="M641" i="19"/>
  <c r="M642" i="19" a="1"/>
  <c r="M642" i="19"/>
  <c r="M643" i="19" a="1"/>
  <c r="M643" i="19"/>
  <c r="M644" i="19" a="1"/>
  <c r="M644" i="19"/>
  <c r="M645" i="19" a="1"/>
  <c r="M645" i="19"/>
  <c r="M646" i="19" a="1"/>
  <c r="M646" i="19"/>
  <c r="M647" i="19" a="1"/>
  <c r="M647" i="19"/>
  <c r="M648" i="19" a="1"/>
  <c r="M648" i="19"/>
  <c r="M649" i="19" a="1"/>
  <c r="M649" i="19"/>
  <c r="M650" i="19" a="1"/>
  <c r="M650" i="19"/>
  <c r="M651" i="19" a="1"/>
  <c r="M651" i="19"/>
  <c r="M652" i="19" a="1"/>
  <c r="M652" i="19"/>
  <c r="M653" i="19" a="1"/>
  <c r="M653" i="19"/>
  <c r="M654" i="19" a="1"/>
  <c r="M654" i="19"/>
  <c r="M655" i="19" a="1"/>
  <c r="M655" i="19"/>
  <c r="M656" i="19" a="1"/>
  <c r="M656" i="19"/>
  <c r="M657" i="19" a="1"/>
  <c r="M657" i="19"/>
  <c r="M658" i="19" a="1"/>
  <c r="M658" i="19"/>
  <c r="Q531" i="19"/>
  <c r="M531" i="19" a="1"/>
  <c r="M531" i="19"/>
  <c r="Q662" i="19"/>
  <c r="M662" i="19" a="1"/>
  <c r="M662" i="19"/>
  <c r="M670" i="19" a="1"/>
  <c r="M670" i="19"/>
  <c r="M671" i="19" a="1"/>
  <c r="M671" i="19"/>
  <c r="M666" i="19" a="1"/>
  <c r="M666" i="19"/>
  <c r="M663" i="19" a="1"/>
  <c r="M663" i="19"/>
  <c r="M664" i="19" a="1"/>
  <c r="M664" i="19"/>
  <c r="M665" i="19" a="1"/>
  <c r="M665" i="19"/>
  <c r="M667" i="19" a="1"/>
  <c r="M667" i="19"/>
  <c r="M668" i="19" a="1"/>
  <c r="M668" i="19"/>
  <c r="M669" i="19" a="1"/>
  <c r="M669" i="19"/>
  <c r="M672" i="19" a="1"/>
  <c r="M672" i="19"/>
  <c r="M673" i="19" a="1"/>
  <c r="M673" i="19"/>
  <c r="M674" i="19" a="1"/>
  <c r="M674" i="19"/>
  <c r="M675" i="19" a="1"/>
  <c r="M675" i="19"/>
  <c r="M676" i="19" a="1"/>
  <c r="M676" i="19"/>
  <c r="M677" i="19" a="1"/>
  <c r="M677" i="19"/>
  <c r="M678" i="19" a="1"/>
  <c r="M678" i="19"/>
  <c r="M679" i="19" a="1"/>
  <c r="M679" i="19"/>
  <c r="M680" i="19" a="1"/>
  <c r="M680" i="19"/>
  <c r="M681" i="19" a="1"/>
  <c r="M681" i="19"/>
  <c r="M682" i="19" a="1"/>
  <c r="M682" i="19"/>
  <c r="M683" i="19" a="1"/>
  <c r="M683" i="19"/>
  <c r="M684" i="19" a="1"/>
  <c r="M684" i="19"/>
  <c r="M685" i="19" a="1"/>
  <c r="M685" i="19"/>
  <c r="M686" i="19" a="1"/>
  <c r="M686" i="19"/>
  <c r="M687" i="19" a="1"/>
  <c r="M687" i="19"/>
  <c r="M688" i="19" a="1"/>
  <c r="M688" i="19"/>
  <c r="M689" i="19" a="1"/>
  <c r="M689" i="19"/>
  <c r="M690" i="19" a="1"/>
  <c r="M690" i="19"/>
  <c r="M691" i="19" a="1"/>
  <c r="M691" i="19"/>
  <c r="M692" i="19" a="1"/>
  <c r="M692" i="19"/>
  <c r="M693" i="19" a="1"/>
  <c r="M693" i="19"/>
  <c r="E323" i="19"/>
  <c r="J139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E335" i="19"/>
  <c r="E359" i="19"/>
  <c r="E369" i="19"/>
  <c r="E393" i="19"/>
  <c r="E439" i="19"/>
  <c r="E510" i="19"/>
  <c r="E519" i="19"/>
  <c r="E529" i="19"/>
  <c r="E66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<sst xmlns="http://schemas.openxmlformats.org/spreadsheetml/2006/main" count="9876" uniqueCount="641">
  <si>
    <t>Torneo de Natación Intercredito UC 2024</t>
  </si>
  <si>
    <t>PRUEBA N°</t>
  </si>
  <si>
    <t>Serie N°</t>
  </si>
  <si>
    <t>Nombre:</t>
  </si>
  <si>
    <t>Sección:</t>
  </si>
  <si>
    <t>Pista</t>
  </si>
  <si>
    <t>Tiempo:</t>
  </si>
  <si>
    <t>Cronometristas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</si>
  <si>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</si>
  <si>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</si>
  <si>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</si>
  <si>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</si>
  <si>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</si>
  <si>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</si>
  <si>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</si>
  <si>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</si>
  <si>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</si>
  <si>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</si>
  <si>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</si>
  <si>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</si>
  <si>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</si>
  <si>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</si>
  <si>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Competencia 1</t>
  </si>
  <si>
    <t>25 Libres Dama</t>
  </si>
  <si>
    <t>Serie 1-10</t>
  </si>
  <si>
    <t xml:space="preserve">Refuerzos </t>
  </si>
  <si>
    <t>Pascual Rebolledo</t>
  </si>
  <si>
    <t>X</t>
  </si>
  <si>
    <t>Pista 1</t>
  </si>
  <si>
    <t xml:space="preserve">Catalina Godoy </t>
  </si>
  <si>
    <t>Pista 2</t>
  </si>
  <si>
    <t>Rafael Montecinos</t>
  </si>
  <si>
    <t>C</t>
  </si>
  <si>
    <t>?</t>
  </si>
  <si>
    <t>Pista 3</t>
  </si>
  <si>
    <t>Pista 4</t>
  </si>
  <si>
    <t>Francisco Chamorro</t>
  </si>
  <si>
    <t>Pista 5</t>
  </si>
  <si>
    <t>Antonia Cartagena</t>
  </si>
  <si>
    <t>x</t>
  </si>
  <si>
    <t>Pista 6</t>
  </si>
  <si>
    <t xml:space="preserve">Sofia Coloma </t>
  </si>
  <si>
    <t>Pista 7</t>
  </si>
  <si>
    <t xml:space="preserve">Rocio Cordova </t>
  </si>
  <si>
    <t xml:space="preserve">Diego Huenchullán </t>
  </si>
  <si>
    <t>Pista 8</t>
  </si>
  <si>
    <t>Dariana donoso</t>
  </si>
  <si>
    <t xml:space="preserve">Gergely Palasky </t>
  </si>
  <si>
    <t>Competencia 2</t>
  </si>
  <si>
    <t>25 Libre Varones</t>
  </si>
  <si>
    <t>Serie 1-11</t>
  </si>
  <si>
    <t>Serie 12</t>
  </si>
  <si>
    <t>Serie 13</t>
  </si>
  <si>
    <t>Nikolas Castillo</t>
  </si>
  <si>
    <t>Fabian Mendoza</t>
  </si>
  <si>
    <t xml:space="preserve">Josefa Guzman </t>
  </si>
  <si>
    <t>Nicolas Leay</t>
  </si>
  <si>
    <t>Benjamin Hernandez</t>
  </si>
  <si>
    <t>Camila Ortiz</t>
  </si>
  <si>
    <t>Consuelo</t>
  </si>
  <si>
    <t>Ismael</t>
  </si>
  <si>
    <t>Javier Soazo</t>
  </si>
  <si>
    <t>Competencia 3</t>
  </si>
  <si>
    <t xml:space="preserve">25 Espalda Dama </t>
  </si>
  <si>
    <t>Serie 1-8</t>
  </si>
  <si>
    <t xml:space="preserve">Serie 9 </t>
  </si>
  <si>
    <t>Joaquin Molina</t>
  </si>
  <si>
    <t>Alex Fuentes</t>
  </si>
  <si>
    <t xml:space="preserve">C </t>
  </si>
  <si>
    <t xml:space="preserve">Camila Ortiz </t>
  </si>
  <si>
    <t xml:space="preserve">Ismael </t>
  </si>
  <si>
    <t>Competencia 4</t>
  </si>
  <si>
    <t>25 Espalda Varones</t>
  </si>
  <si>
    <t>Serie 1-7</t>
  </si>
  <si>
    <t xml:space="preserve">Serie 8 </t>
  </si>
  <si>
    <t>Consuelo Tucas</t>
  </si>
  <si>
    <t>Competencia 5</t>
  </si>
  <si>
    <t xml:space="preserve">25 mariposa Dama </t>
  </si>
  <si>
    <t>Serie 1</t>
  </si>
  <si>
    <t>Serie 2</t>
  </si>
  <si>
    <t>Competencia 6</t>
  </si>
  <si>
    <t xml:space="preserve">25 mariposa Varones </t>
  </si>
  <si>
    <t>Serie 1-2</t>
  </si>
  <si>
    <t>Serie 3</t>
  </si>
  <si>
    <t>Competencia 7</t>
  </si>
  <si>
    <t>25 Pecho Damas</t>
  </si>
  <si>
    <t>Nadie</t>
  </si>
  <si>
    <t>Competencia 8</t>
  </si>
  <si>
    <t>25 Pecho Varones</t>
  </si>
  <si>
    <t>nem</t>
  </si>
  <si>
    <t>benjamin</t>
  </si>
  <si>
    <t>Competencia 9</t>
  </si>
  <si>
    <t>50 Libre Dama</t>
  </si>
  <si>
    <t>Serie 1-5</t>
  </si>
  <si>
    <t>Serie 6</t>
  </si>
  <si>
    <t>Competencia 10</t>
  </si>
  <si>
    <t>50 Libre Varones</t>
  </si>
  <si>
    <t>Competencia 11</t>
  </si>
  <si>
    <t xml:space="preserve">100 Combinado Individual Damas				</t>
  </si>
  <si>
    <t>Competencia 12</t>
  </si>
  <si>
    <t xml:space="preserve">100 Combinado Individual Varones				</t>
  </si>
  <si>
    <t>Competencia 13</t>
  </si>
  <si>
    <t>100 relevo mixto libre</t>
  </si>
  <si>
    <t>Serie 1-4</t>
  </si>
  <si>
    <t>Competencia 14</t>
  </si>
  <si>
    <t>100 relevo mixto combinado</t>
  </si>
  <si>
    <t>Nicolas barria</t>
  </si>
  <si>
    <t>25 Metros Libre Damas</t>
  </si>
  <si>
    <t>Categoría</t>
  </si>
  <si>
    <t>Nombre</t>
  </si>
  <si>
    <t>Curso</t>
  </si>
  <si>
    <t>Sección</t>
  </si>
  <si>
    <t>Tiempo</t>
  </si>
  <si>
    <t>N°</t>
  </si>
  <si>
    <t>Valentina Hernández</t>
  </si>
  <si>
    <t>DPT6300</t>
  </si>
  <si>
    <t>Catalina Ponce</t>
  </si>
  <si>
    <t>Martina Berrios</t>
  </si>
  <si>
    <t>Antonnia Campusano</t>
  </si>
  <si>
    <t>Fernanda González</t>
  </si>
  <si>
    <t>Catalina López</t>
  </si>
  <si>
    <t>Isidora Rubio</t>
  </si>
  <si>
    <t>25 Metros Libre Varones</t>
  </si>
  <si>
    <t>Pedro Palma</t>
  </si>
  <si>
    <t>Joaquín Molina</t>
  </si>
  <si>
    <t>Iván Matus</t>
  </si>
  <si>
    <t>Nicolás Scheel</t>
  </si>
  <si>
    <t>Alberto Cisternas</t>
  </si>
  <si>
    <t>Ariel Corry</t>
  </si>
  <si>
    <t xml:space="preserve"> Cristóbal Sobarzo</t>
  </si>
  <si>
    <t>Daniel Salinas</t>
  </si>
  <si>
    <t>Matías Ramos</t>
  </si>
  <si>
    <t>Duvan Henao</t>
  </si>
  <si>
    <t>Francisco Toro</t>
  </si>
  <si>
    <t>Alan Padilla</t>
  </si>
  <si>
    <t>Cristóbal Pérez-Cotapos</t>
  </si>
  <si>
    <t>Diego Gianelli</t>
  </si>
  <si>
    <t>25 Metros Espalda Damas</t>
  </si>
  <si>
    <t>Amira Mitre</t>
  </si>
  <si>
    <t>Victoria Cayres</t>
  </si>
  <si>
    <t>Cynthia Celis</t>
  </si>
  <si>
    <t>Valentina Vergara</t>
  </si>
  <si>
    <t>Alejandra Castro</t>
  </si>
  <si>
    <t>Karla Lorca</t>
  </si>
  <si>
    <t>25 Metros Espalda Varones</t>
  </si>
  <si>
    <t>Martín Muñoz</t>
  </si>
  <si>
    <t>Pedro Matta</t>
  </si>
  <si>
    <t>Moisés Barraza</t>
  </si>
  <si>
    <t>Vicente Carrillo</t>
  </si>
  <si>
    <t>Franco Ladrón de Guevara</t>
  </si>
  <si>
    <t>Javier Espinoza</t>
  </si>
  <si>
    <t>Rodolfo Cruz</t>
  </si>
  <si>
    <t>Lukas Schneider</t>
  </si>
  <si>
    <t>Lukas Villarroel</t>
  </si>
  <si>
    <t>25 Metros Mariposa Damas</t>
  </si>
  <si>
    <t>25 Metros Mariposa Varones</t>
  </si>
  <si>
    <t>Martín Navarro/Nova</t>
  </si>
  <si>
    <t>Juan Pablo Garcés</t>
  </si>
  <si>
    <t>DPT6302</t>
  </si>
  <si>
    <t>25 Metros Pecho Damas</t>
  </si>
  <si>
    <t>25 Metros Pecho Varones</t>
  </si>
  <si>
    <t>Sebastian Lenz</t>
  </si>
  <si>
    <t>Angelo Basso Muñoz</t>
  </si>
  <si>
    <t>Angelo Basso</t>
  </si>
  <si>
    <t>50 Metros Libre Damas</t>
  </si>
  <si>
    <t>Victoria Castillo</t>
  </si>
  <si>
    <t>Antonia Silva</t>
  </si>
  <si>
    <t>50 Metros Libre Varones</t>
  </si>
  <si>
    <t>Ricardo Soto</t>
  </si>
  <si>
    <t>Cristian Nova</t>
  </si>
  <si>
    <t>Ismael Brownee</t>
  </si>
  <si>
    <t>Felipe Medina</t>
  </si>
  <si>
    <t>Juan Fuentes</t>
  </si>
  <si>
    <t>100 Metros Combinado Individual Damas</t>
  </si>
  <si>
    <t>Daniella Aguilera</t>
  </si>
  <si>
    <t>100 Metros Combinado Individual Varones</t>
  </si>
  <si>
    <t>Valentina Hernández y Consuelo Tucas</t>
  </si>
  <si>
    <t>Catalina Pone y Martina Berrios</t>
  </si>
  <si>
    <t>Antonnia Campusano y Fernanda González</t>
  </si>
  <si>
    <t>Catalina López e Isidora Rubio</t>
  </si>
  <si>
    <t>Pedro Palma y Joaquín Molina</t>
  </si>
  <si>
    <t>Iván Matus y Nicolás Scheel</t>
  </si>
  <si>
    <t>Alberto Cisternas, Ariel Corry, Cristóbal Sobarzo y Daniel Salinas</t>
  </si>
  <si>
    <t>Matías Ramos y Duvan Henao</t>
  </si>
  <si>
    <t>Francisco Toro, Alan Padilla, Cristóbal Pérez-Cotapos y Diego Gianelli</t>
  </si>
  <si>
    <t>Amira Mitre y Victoria Cayres</t>
  </si>
  <si>
    <t>Cynthia Celis y Valentina Vergara</t>
  </si>
  <si>
    <t>Martín Muñoz y Pedro Matta</t>
  </si>
  <si>
    <t>Moisés Barraza y Vicente Carrillo</t>
  </si>
  <si>
    <t>Cristóbal Pérez-Cotapos, Franco Ladrón de Guevara y Javier Espinoza</t>
  </si>
  <si>
    <t>Rodolfo Cruz y Lukas Schneider</t>
  </si>
  <si>
    <t>Angelo Basso Muñoz y Angelo Basso</t>
  </si>
  <si>
    <t>Victoria Castillo y Antonnia Campusano</t>
  </si>
  <si>
    <t>Ricardo Soto y Cristian Nova</t>
  </si>
  <si>
    <t>Daniel Salinas y Francisco Toro</t>
  </si>
  <si>
    <t>Martín Muñoz y Felipe Medina</t>
  </si>
  <si>
    <t>100 Metros Relevo Mixtos Libre</t>
  </si>
  <si>
    <t>Grupo</t>
  </si>
  <si>
    <t>Nombres</t>
  </si>
  <si>
    <t>Victoria</t>
  </si>
  <si>
    <t>Gabriel</t>
  </si>
  <si>
    <t>Gonzalo</t>
  </si>
  <si>
    <t>Catalina</t>
  </si>
  <si>
    <t>Rafaela</t>
  </si>
  <si>
    <t>Sebastian</t>
  </si>
  <si>
    <t>Valeria?</t>
  </si>
  <si>
    <t>Vuum?</t>
  </si>
  <si>
    <t>100 Metros Relevo Mixtos Combinado</t>
  </si>
  <si>
    <t>Isidora</t>
  </si>
  <si>
    <t>Paola</t>
  </si>
  <si>
    <t>Competencia</t>
  </si>
  <si>
    <t>Serie</t>
  </si>
  <si>
    <t>Oro</t>
  </si>
  <si>
    <t>Plata</t>
  </si>
  <si>
    <t>Bronce</t>
  </si>
  <si>
    <t>Nómina Competencia Intersección 2do Semestre 2024</t>
  </si>
  <si>
    <t>&lt;</t>
  </si>
  <si>
    <t>Sexo</t>
  </si>
  <si>
    <t>NRC</t>
  </si>
  <si>
    <t>Pruebas Nat I</t>
  </si>
  <si>
    <t>Número</t>
  </si>
  <si>
    <t>Desuscribir</t>
  </si>
  <si>
    <t>Javiera Lemuñir Soto</t>
  </si>
  <si>
    <t>Femenino (Dama)</t>
  </si>
  <si>
    <t>1</t>
  </si>
  <si>
    <t>25 metros Libre</t>
  </si>
  <si>
    <t>Antonella Ainzua</t>
  </si>
  <si>
    <t>2</t>
  </si>
  <si>
    <t>Masculino (Varón)</t>
  </si>
  <si>
    <t>Tomas Chacon</t>
  </si>
  <si>
    <t xml:space="preserve">Charlizze Mardonez </t>
  </si>
  <si>
    <t>Nat I: 25m Libre</t>
  </si>
  <si>
    <t xml:space="preserve">Alejandra castro </t>
  </si>
  <si>
    <t>Natalia Rodríguez</t>
  </si>
  <si>
    <t>10</t>
  </si>
  <si>
    <t>4</t>
  </si>
  <si>
    <t xml:space="preserve">Karla Lorca </t>
  </si>
  <si>
    <t xml:space="preserve">Diego Gianelli </t>
  </si>
  <si>
    <t xml:space="preserve">Dariana Donoso </t>
  </si>
  <si>
    <t>3</t>
  </si>
  <si>
    <t>Rodrigo Stappung</t>
  </si>
  <si>
    <t>8</t>
  </si>
  <si>
    <t>Ángela Guesalaga</t>
  </si>
  <si>
    <t xml:space="preserve">Beatriz Castillo </t>
  </si>
  <si>
    <t>6</t>
  </si>
  <si>
    <t xml:space="preserve">Ignacia Olivares </t>
  </si>
  <si>
    <t>Victoria Césped</t>
  </si>
  <si>
    <t xml:space="preserve">Agustín Campusano </t>
  </si>
  <si>
    <t>Alma Ottosson</t>
  </si>
  <si>
    <t>Sherene Zalej</t>
  </si>
  <si>
    <t>Sebastián Lenz</t>
  </si>
  <si>
    <t>Mateo sepulveda</t>
  </si>
  <si>
    <t>Sol Covacich</t>
  </si>
  <si>
    <t xml:space="preserve">Matías Ramos </t>
  </si>
  <si>
    <t>Javiera Cabrera</t>
  </si>
  <si>
    <t xml:space="preserve">Francisco Toro </t>
  </si>
  <si>
    <t xml:space="preserve">María Belén Poblete </t>
  </si>
  <si>
    <t xml:space="preserve">Amaia Mujica </t>
  </si>
  <si>
    <t>Nicolad Barria</t>
  </si>
  <si>
    <t>Rocío Moya</t>
  </si>
  <si>
    <t xml:space="preserve">Juan Pablo Loustalot </t>
  </si>
  <si>
    <t>Ignacia Chacón</t>
  </si>
  <si>
    <t xml:space="preserve">Alberto cisternas </t>
  </si>
  <si>
    <t>Luis Ramirez</t>
  </si>
  <si>
    <t>Sergio Azócar</t>
  </si>
  <si>
    <t xml:space="preserve">Rosario Rojas </t>
  </si>
  <si>
    <t>Consuelo Castro</t>
  </si>
  <si>
    <t>Pedro Caldera</t>
  </si>
  <si>
    <t xml:space="preserve">Jorge Quiroz </t>
  </si>
  <si>
    <t>Valentina Martínez</t>
  </si>
  <si>
    <t xml:space="preserve">Lucas Oliveros </t>
  </si>
  <si>
    <t xml:space="preserve">Sofía Vásquez </t>
  </si>
  <si>
    <t xml:space="preserve">Leonardo Salas </t>
  </si>
  <si>
    <t xml:space="preserve">Pía Páez </t>
  </si>
  <si>
    <t>Fernando Aros</t>
  </si>
  <si>
    <t>Eriagnis Morales</t>
  </si>
  <si>
    <t>Ismael Cárdenas</t>
  </si>
  <si>
    <t xml:space="preserve">Yuliza Fuentes </t>
  </si>
  <si>
    <t xml:space="preserve">Carla Holman </t>
  </si>
  <si>
    <t>Carlos Zapata</t>
  </si>
  <si>
    <t>5</t>
  </si>
  <si>
    <t>Fabian Arias</t>
  </si>
  <si>
    <t xml:space="preserve">Romiuska Brito </t>
  </si>
  <si>
    <t xml:space="preserve">Moisés Barraza </t>
  </si>
  <si>
    <t>Bastian Navia</t>
  </si>
  <si>
    <t>María Ignacia Liberona</t>
  </si>
  <si>
    <t>Thomas Krahwinkel</t>
  </si>
  <si>
    <t>Millantú Torrealba</t>
  </si>
  <si>
    <t>Agustín Moreno</t>
  </si>
  <si>
    <t>Antonia Arbulú</t>
  </si>
  <si>
    <t>Hajo Wennekes</t>
  </si>
  <si>
    <t>Scarleth Aros</t>
  </si>
  <si>
    <t>Fernanda Ortega</t>
  </si>
  <si>
    <t>Diego Díaz</t>
  </si>
  <si>
    <t xml:space="preserve">Valentina Hernández </t>
  </si>
  <si>
    <t>Tomás Cerda</t>
  </si>
  <si>
    <t>Amaia Mujica</t>
  </si>
  <si>
    <t>Benjamín Rojas</t>
  </si>
  <si>
    <t>Nicholas Henriquez</t>
  </si>
  <si>
    <t xml:space="preserve">Sofía Alegria </t>
  </si>
  <si>
    <t>Fernando Aros Godoy</t>
  </si>
  <si>
    <t xml:space="preserve">Fernanda González </t>
  </si>
  <si>
    <t xml:space="preserve">Cynthia Celis </t>
  </si>
  <si>
    <t>Leslie Sauñe</t>
  </si>
  <si>
    <t>Antonia Pino</t>
  </si>
  <si>
    <t xml:space="preserve">Macarena Reyes </t>
  </si>
  <si>
    <t>Constanza Venegas</t>
  </si>
  <si>
    <t>Ricardo Yáñez</t>
  </si>
  <si>
    <t>Matías García</t>
  </si>
  <si>
    <t>Juan Carlos Klein</t>
  </si>
  <si>
    <t>Bárbara Chávez</t>
  </si>
  <si>
    <t xml:space="preserve">Diego Delgado </t>
  </si>
  <si>
    <t>Gabriela Galaz</t>
  </si>
  <si>
    <t>Rodrigo Arrau</t>
  </si>
  <si>
    <t xml:space="preserve">Consuelo Tucas </t>
  </si>
  <si>
    <t>María Cerna</t>
  </si>
  <si>
    <t>Cristóbal Sobarzo Alvarez</t>
  </si>
  <si>
    <t>Benjamín Hernández</t>
  </si>
  <si>
    <t>Millantu Torrealba</t>
  </si>
  <si>
    <t>Cristóbal Benavides</t>
  </si>
  <si>
    <t xml:space="preserve">Tomás Núñez </t>
  </si>
  <si>
    <t>Joaquín Molina Ulloa aloo</t>
  </si>
  <si>
    <t>Benjamín Carvajal</t>
  </si>
  <si>
    <t>María Buchholtz</t>
  </si>
  <si>
    <t>Ángeles Fuentes</t>
  </si>
  <si>
    <t>Martin Tapia</t>
  </si>
  <si>
    <t>Michela Bordoni</t>
  </si>
  <si>
    <t xml:space="preserve">Jessica Narvaez </t>
  </si>
  <si>
    <t>Patricio Arce</t>
  </si>
  <si>
    <t>Antonia Orellana</t>
  </si>
  <si>
    <t>Amado Donoso</t>
  </si>
  <si>
    <t xml:space="preserve">Fernando Concha </t>
  </si>
  <si>
    <t>Ismael Browne</t>
  </si>
  <si>
    <t xml:space="preserve">Valentina Larraín </t>
  </si>
  <si>
    <t>Miguel Aguilera</t>
  </si>
  <si>
    <t xml:space="preserve">Antonia orellana </t>
  </si>
  <si>
    <t>Maximiliano Vidal</t>
  </si>
  <si>
    <t>Magdalena Correa</t>
  </si>
  <si>
    <t xml:space="preserve">Cristóbal Sobarzo </t>
  </si>
  <si>
    <t xml:space="preserve">Cristóbal Pérez-Cotapos </t>
  </si>
  <si>
    <t xml:space="preserve">Natalia Torres </t>
  </si>
  <si>
    <t xml:space="preserve">Matías Espinoza </t>
  </si>
  <si>
    <t>Matias Garcia</t>
  </si>
  <si>
    <t>Kamila Salas</t>
  </si>
  <si>
    <t>Diego Abarca</t>
  </si>
  <si>
    <t xml:space="preserve">Antonia Llanos </t>
  </si>
  <si>
    <t>Juan Aguayo</t>
  </si>
  <si>
    <t>Bernardita Rosas</t>
  </si>
  <si>
    <t>Montserrat González</t>
  </si>
  <si>
    <t xml:space="preserve">Joaquín Molina </t>
  </si>
  <si>
    <t xml:space="preserve">Andrés Soto </t>
  </si>
  <si>
    <t xml:space="preserve">Josué Medina </t>
  </si>
  <si>
    <t xml:space="preserve">Montserrat Jofré </t>
  </si>
  <si>
    <t>Rosario Rojas</t>
  </si>
  <si>
    <t xml:space="preserve">Luis Droguett </t>
  </si>
  <si>
    <t>Sofía Vásquez</t>
  </si>
  <si>
    <t>KEVIN ZHANG</t>
  </si>
  <si>
    <t xml:space="preserve">Javiera Santana </t>
  </si>
  <si>
    <t>Abraham Bustos</t>
  </si>
  <si>
    <t xml:space="preserve">Cecilia Burrull </t>
  </si>
  <si>
    <t>Vicente de Gavardo</t>
  </si>
  <si>
    <t>Francisco González</t>
  </si>
  <si>
    <t xml:space="preserve">Francisca Zúñiga </t>
  </si>
  <si>
    <t>Carlos Lillo</t>
  </si>
  <si>
    <t xml:space="preserve">Catalina López </t>
  </si>
  <si>
    <t>Ignacia Cheipul</t>
  </si>
  <si>
    <t>Renato Molinet</t>
  </si>
  <si>
    <t>Pablo Muñoz</t>
  </si>
  <si>
    <t>Catalina Herrera</t>
  </si>
  <si>
    <t>Mauricio Salas</t>
  </si>
  <si>
    <t>Sofia Jofre</t>
  </si>
  <si>
    <t>Kanae Komuro</t>
  </si>
  <si>
    <t xml:space="preserve">Amado Donoso Laguna </t>
  </si>
  <si>
    <t xml:space="preserve">Adriano Gatica </t>
  </si>
  <si>
    <t>Aline Álvarez</t>
  </si>
  <si>
    <t>hector verdugo</t>
  </si>
  <si>
    <t xml:space="preserve">Alvaro Paillán </t>
  </si>
  <si>
    <t>Tomás Lingán</t>
  </si>
  <si>
    <t>Benjamín Gómez</t>
  </si>
  <si>
    <t>Martín Parra</t>
  </si>
  <si>
    <t>Gonzalo Bulnes</t>
  </si>
  <si>
    <t>Felipe Vidal</t>
  </si>
  <si>
    <t>Tomas Ligan</t>
  </si>
  <si>
    <t>Daniel Sebástian</t>
  </si>
  <si>
    <t>FORMULARIO DE RESINCRIPCIÓN</t>
  </si>
  <si>
    <t xml:space="preserve">Antonnia Campusano </t>
  </si>
  <si>
    <t xml:space="preserve">Ignacia Chacón </t>
  </si>
  <si>
    <t>Mateo Sepulveda</t>
  </si>
  <si>
    <t>Kevin zhang</t>
  </si>
  <si>
    <t>Paola Carrasco</t>
  </si>
  <si>
    <t>25 metros Espalda</t>
  </si>
  <si>
    <t>Francisca Huerta</t>
  </si>
  <si>
    <t>Nat I: 25m Espalda</t>
  </si>
  <si>
    <t>Ignacia Olivares</t>
  </si>
  <si>
    <t xml:space="preserve">Leonardo salas </t>
  </si>
  <si>
    <t xml:space="preserve">Romina Farías </t>
  </si>
  <si>
    <t>Francisca Zúñiga</t>
  </si>
  <si>
    <t>Lorenza Zará</t>
  </si>
  <si>
    <t>Allinray Mendoza</t>
  </si>
  <si>
    <t xml:space="preserve">Josefa Guzmán </t>
  </si>
  <si>
    <t xml:space="preserve">Julio Orozco </t>
  </si>
  <si>
    <t>Beatriz Reyes</t>
  </si>
  <si>
    <t>Felipe Muñoz</t>
  </si>
  <si>
    <t>Savka Toledo</t>
  </si>
  <si>
    <t>Ayelén Maité Gómez</t>
  </si>
  <si>
    <t>Gergely Palásthy</t>
  </si>
  <si>
    <t>Rafaela alegria vallejos</t>
  </si>
  <si>
    <t>FORMULARIO DE RESINSCRIPCIÓN</t>
  </si>
  <si>
    <t>Numero</t>
  </si>
  <si>
    <t xml:space="preserve">José Tomás Jiménez </t>
  </si>
  <si>
    <t>25 metros Mariposa</t>
  </si>
  <si>
    <t>Alonso Cid</t>
  </si>
  <si>
    <t>Josephine Eid</t>
  </si>
  <si>
    <t>Esperanza Ibieta</t>
  </si>
  <si>
    <t>Brenda Peñailillo</t>
  </si>
  <si>
    <t>Joaquín Tapia</t>
  </si>
  <si>
    <t>Gabriel Melo</t>
  </si>
  <si>
    <t>Camila Einersen</t>
  </si>
  <si>
    <t>Javiera Labbe</t>
  </si>
  <si>
    <t>Vicente Calderón</t>
  </si>
  <si>
    <t xml:space="preserve">Beatriz Salinas </t>
  </si>
  <si>
    <t>Fernanda Briones</t>
  </si>
  <si>
    <t>Joaquín Muñoz</t>
  </si>
  <si>
    <t>Felipe Saavedra</t>
  </si>
  <si>
    <t>Joaquin Barros</t>
  </si>
  <si>
    <t>Carolina Gramsch</t>
  </si>
  <si>
    <t>Valeria Arias</t>
  </si>
  <si>
    <t>Ernesto Moeller</t>
  </si>
  <si>
    <t>Angie Contreras</t>
  </si>
  <si>
    <t>Diego González</t>
  </si>
  <si>
    <t>Andrés Marchant</t>
  </si>
  <si>
    <t>Manuel Jouanne</t>
  </si>
  <si>
    <t>Martín Nova</t>
  </si>
  <si>
    <t>Inscribir</t>
  </si>
  <si>
    <t>* REINSCRIPCIÓN</t>
  </si>
  <si>
    <t>Nat II: 25m Mariposa</t>
  </si>
  <si>
    <t>Pruebas Nat II</t>
  </si>
  <si>
    <t>25 metros Pecho</t>
  </si>
  <si>
    <t>Martina Bravo</t>
  </si>
  <si>
    <t>Juan Nail</t>
  </si>
  <si>
    <t>Daniela Gómez</t>
  </si>
  <si>
    <t xml:space="preserve">Diego Barraza </t>
  </si>
  <si>
    <t>javiera labbe</t>
  </si>
  <si>
    <t>Pablo Llanos</t>
  </si>
  <si>
    <t xml:space="preserve">María Elisa González carvajal </t>
  </si>
  <si>
    <t>Alonso Meta</t>
  </si>
  <si>
    <t>José Manuel Jouanne</t>
  </si>
  <si>
    <t>Reinscripción</t>
  </si>
  <si>
    <t>Nat II: 25m Pecho</t>
  </si>
  <si>
    <t>Prueba</t>
  </si>
  <si>
    <t>50 metros Libre</t>
  </si>
  <si>
    <t>50m Libre</t>
  </si>
  <si>
    <t>Juan Pablo Gárces</t>
  </si>
  <si>
    <t>Mateo Sepúlveda</t>
  </si>
  <si>
    <t>100m Combinado Individual</t>
  </si>
  <si>
    <t>Brenda Peñaillo</t>
  </si>
  <si>
    <t xml:space="preserve">José Tomás Jiménez Ruiz </t>
  </si>
  <si>
    <t>Relevo Libre</t>
  </si>
  <si>
    <t>Relevo Combinado</t>
  </si>
  <si>
    <t>Libre</t>
  </si>
  <si>
    <t xml:space="preserve"> Nicolas Barria</t>
  </si>
  <si>
    <t>Combinado</t>
  </si>
  <si>
    <t xml:space="preserve"> Ernesto Moeller</t>
  </si>
  <si>
    <t xml:space="preserve">  Nicolas leay</t>
  </si>
  <si>
    <t xml:space="preserve"> Daniela Rojas</t>
  </si>
  <si>
    <t xml:space="preserve">  Antonella </t>
  </si>
  <si>
    <t xml:space="preserve"> Diego Gonzalez</t>
  </si>
  <si>
    <t xml:space="preserve"> Camila Ortiz</t>
  </si>
  <si>
    <t xml:space="preserve"> Josephine Eid</t>
  </si>
  <si>
    <t xml:space="preserve"> Antonia Arbulú</t>
  </si>
  <si>
    <t xml:space="preserve"> Javiera Labbé</t>
  </si>
  <si>
    <t xml:space="preserve"> Sofia Alegría</t>
  </si>
  <si>
    <t xml:space="preserve"> Felipe Saavedra</t>
  </si>
  <si>
    <t xml:space="preserve"> Moisés Barraza</t>
  </si>
  <si>
    <t xml:space="preserve"> Victoria Castillo</t>
  </si>
  <si>
    <t xml:space="preserve"> Miguel Aguilera.</t>
  </si>
  <si>
    <t xml:space="preserve"> Juan Fuentes</t>
  </si>
  <si>
    <t xml:space="preserve"> Beatriz Salinas</t>
  </si>
  <si>
    <t>Fernanda B</t>
  </si>
  <si>
    <t xml:space="preserve"> Esperanza Ibieta</t>
  </si>
  <si>
    <t xml:space="preserve"> Felipe Medina</t>
  </si>
  <si>
    <t xml:space="preserve"> Alonso Meta</t>
  </si>
  <si>
    <t xml:space="preserve">Pedro Pablo caldera </t>
  </si>
  <si>
    <t xml:space="preserve"> Carolina Gramsch</t>
  </si>
  <si>
    <t>Ivan Matus</t>
  </si>
  <si>
    <t xml:space="preserve"> Joaquin Tapia</t>
  </si>
  <si>
    <t xml:space="preserve"> Brenda Peñailillo</t>
  </si>
  <si>
    <t xml:space="preserve">Maria Ignacia Liberona </t>
  </si>
  <si>
    <t xml:space="preserve"> Angelo Di Basso</t>
  </si>
  <si>
    <t xml:space="preserve">Serigio Azócar  </t>
  </si>
  <si>
    <t xml:space="preserve">Fernanda Briones </t>
  </si>
  <si>
    <t xml:space="preserve">Nicolás Scheel </t>
  </si>
  <si>
    <t xml:space="preserve">⁠Ricardo Soto </t>
  </si>
  <si>
    <t xml:space="preserve">Angeles Fuentes </t>
  </si>
  <si>
    <t xml:space="preserve">⁠Camila Eirnesen </t>
  </si>
  <si>
    <t xml:space="preserve">Manuel Jouanne </t>
  </si>
  <si>
    <t xml:space="preserve">María Elisa González </t>
  </si>
  <si>
    <t xml:space="preserve">Martín Muñoz </t>
  </si>
  <si>
    <t xml:space="preserve">Valeria Arias </t>
  </si>
  <si>
    <t xml:space="preserve">Pia Páez </t>
  </si>
  <si>
    <t xml:space="preserve">⁠Martín nova </t>
  </si>
  <si>
    <t>Fernanda Ortega</t>
  </si>
  <si>
    <t xml:space="preserve">⁠Andrés marchant </t>
  </si>
  <si>
    <t>Juan Pablo Loustalot</t>
  </si>
  <si>
    <t xml:space="preserve">Gabriel Melo </t>
  </si>
  <si>
    <t xml:space="preserve">Jose Tomas Jiménez </t>
  </si>
  <si>
    <t>Rocío Cordova</t>
  </si>
  <si>
    <t xml:space="preserve">Angie Contreras </t>
  </si>
  <si>
    <t>Moises Barraza</t>
  </si>
  <si>
    <t xml:space="preserve">Duvan Henao </t>
  </si>
  <si>
    <t xml:space="preserve">Rocío Moya </t>
  </si>
  <si>
    <t>Franco Ladron De Guevara</t>
  </si>
  <si>
    <t>Adriano Gatica</t>
  </si>
  <si>
    <t>Sherene Zalej</t>
  </si>
  <si>
    <t>⁠Hajo Wennekes</t>
  </si>
  <si>
    <t>⁠Alejandra Castro</t>
  </si>
  <si>
    <t>⁠Alma Ottosson</t>
  </si>
  <si>
    <t>⁠Miguel Aguilera</t>
  </si>
  <si>
    <t xml:space="preserve">Francisco González </t>
  </si>
  <si>
    <t>⁠Sofia Alegria</t>
  </si>
  <si>
    <t>⁠Fernando Concha</t>
  </si>
  <si>
    <t xml:space="preserve">⁠Antonia Arbulu </t>
  </si>
  <si>
    <t>⁠Rosario Rojas</t>
  </si>
  <si>
    <t>⁠Ángela Guesalga</t>
  </si>
  <si>
    <t xml:space="preserve">Felipe Muñoz </t>
  </si>
  <si>
    <t>⁠Juan pablo Aguayo</t>
  </si>
  <si>
    <t xml:space="preserve">⁠Romina Farías </t>
  </si>
  <si>
    <t>⁠Javiera Soto</t>
  </si>
  <si>
    <t>Felipe muñoz</t>
  </si>
  <si>
    <t xml:space="preserve">⁠Beatriz Castillo </t>
  </si>
  <si>
    <t xml:space="preserve">Sofía Alegría </t>
  </si>
  <si>
    <t xml:space="preserve">Miguel Aguilera </t>
  </si>
  <si>
    <t>⁠Kevin Zhang</t>
  </si>
  <si>
    <t>⁠Sol Covacich</t>
  </si>
  <si>
    <t>⁠Ignacia Olivares</t>
  </si>
  <si>
    <t>⁠Duvan Henao</t>
  </si>
  <si>
    <t xml:space="preserve">⁠Isidora rubio </t>
  </si>
  <si>
    <t>⁠beatriz castillo</t>
  </si>
  <si>
    <t>Daniela aguilera</t>
  </si>
  <si>
    <t>María Elisa González</t>
  </si>
  <si>
    <t xml:space="preserve">⁠Valeria Arias </t>
  </si>
  <si>
    <t xml:space="preserve">Martín Nova </t>
  </si>
  <si>
    <t xml:space="preserve">Andrés Marchant </t>
  </si>
  <si>
    <t>Angie Contreras</t>
  </si>
  <si>
    <t>Sofía Jofré</t>
  </si>
  <si>
    <t>Antonia Llanos</t>
  </si>
  <si>
    <t>Tomás Chacon</t>
  </si>
  <si>
    <t>María Buchholtz</t>
  </si>
  <si>
    <t>Ignacio Antillanca</t>
  </si>
  <si>
    <t>Carla Holman</t>
  </si>
  <si>
    <t>Rodolfo Cruz</t>
  </si>
  <si>
    <t>Josue Medina</t>
  </si>
  <si>
    <t>Valentina Larraín</t>
  </si>
  <si>
    <t>Daniel Sebastian</t>
  </si>
  <si>
    <t>Ayelén Gómez</t>
  </si>
  <si>
    <t>Fabían Arias</t>
  </si>
  <si>
    <t>Lukas Villaroel</t>
  </si>
  <si>
    <t>Jorge Quiroz</t>
  </si>
  <si>
    <t>Nicholas Henríquez</t>
  </si>
  <si>
    <t>Leonardo Salas</t>
  </si>
  <si>
    <t>Yuliza Fuentes</t>
  </si>
  <si>
    <t>Pruebas Libres</t>
  </si>
  <si>
    <t>Grupos</t>
  </si>
  <si>
    <t>Relevos 4x25 Libres Mixtos</t>
  </si>
  <si>
    <t>Relevos 4x25 Combinado Mixtos</t>
  </si>
  <si>
    <t>Libre, Nicolas Barria,  Nicolas leay,  Antonella , Camila Ortiz</t>
  </si>
  <si>
    <t>Libre, Antonia Arbulú, Sofia Alegría, Moisés Barraza, Miguel Aguilera.</t>
  </si>
  <si>
    <t>* Desuscribio todas las pruebas inscritas</t>
  </si>
  <si>
    <t>OK!</t>
  </si>
  <si>
    <t>Combinada y Libre; Ernesto Moeller, Daniela Rojas, Diego Gonzalez, Josephine Eid</t>
  </si>
  <si>
    <t>Combinado,
Beatriz Salinas,
Esperanza Ibieta,
Felipe Medina,
Alonso Meta.</t>
  </si>
  <si>
    <t>Combinado, Javiera Labbé, Felipe Saavedra, Victoria Castillo, Juan Fuentes</t>
  </si>
  <si>
    <t>Combinado, Carolina Gramsch, Joaquin Tapia, Brenda Peñailillo, Angelo Di Basso</t>
  </si>
  <si>
    <t>Combinado, Josephine Eid, Daniella Aguilar, Ernesto Moeller, Diego González</t>
  </si>
  <si>
    <t>Ok!</t>
  </si>
  <si>
    <t xml:space="preserve">Ingrese su nombre
</t>
  </si>
  <si>
    <t xml:space="preserve">Sexo
</t>
  </si>
  <si>
    <t xml:space="preserve">Seleccione el curso de natación al cual pertenece
</t>
  </si>
  <si>
    <t xml:space="preserve">Pruebas especificas Natación I
</t>
  </si>
  <si>
    <t>Sección2</t>
  </si>
  <si>
    <t xml:space="preserve">Pruebas especificas Natación II
</t>
  </si>
  <si>
    <t xml:space="preserve">Puntos: Pruebas especificas Natación II
</t>
  </si>
  <si>
    <t xml:space="preserve">Pruebas Generales (Sin limitación para inscripción)
</t>
  </si>
  <si>
    <t xml:space="preserve">Grupo para relevos
</t>
  </si>
  <si>
    <t>25 metros Libre;</t>
  </si>
  <si>
    <t>50 metros Libre;</t>
  </si>
  <si>
    <t>25 metros Libre;25 metros Espalda;</t>
  </si>
  <si>
    <t>25 metros Espalda;</t>
  </si>
  <si>
    <t>50 metros Libre;Relevos 4x25 Libres Mixtos;</t>
  </si>
  <si>
    <t>Relevos 4x25 Libres Mixtos;</t>
  </si>
  <si>
    <t>25 metros Pecho;</t>
  </si>
  <si>
    <t>Relevos 4x25 Combinado Mixtos;50 metros Libre;</t>
  </si>
  <si>
    <t>25 metros Pecho;25 metros Mariposa;</t>
  </si>
  <si>
    <t>50 metros Libre;Relevos 4x25 Libres Mixtos;Relevos 4x25 Combinado Mixtos;</t>
  </si>
  <si>
    <t>Relevos 4x25 Combinado Mixtos;50 metros Libre;Relevos 4x25 Libres Mixtos;</t>
  </si>
  <si>
    <t>25 metros Mariposa;25 metros Pecho;</t>
  </si>
  <si>
    <t>Relevos 4x25 Libres Mixtos;Relevos 4x25 Combinado Mixtos;</t>
  </si>
  <si>
    <t>Relevos 4x25 Libres Mixtos;50 metros Libre;</t>
  </si>
  <si>
    <t>libre/combinado</t>
  </si>
  <si>
    <t>50 metros Libre;Relevos 4x25 Combinado Mixtos;</t>
  </si>
  <si>
    <t>25 metros Espalda;25 metros Libre;</t>
  </si>
  <si>
    <t>25 metros Mariposa;</t>
  </si>
  <si>
    <t>Relevos 4x25 Combinado Mixtos;</t>
  </si>
  <si>
    <t>Relevos 4x25 Libres Mixtos;Relevos 4x25 Combinado Mixtos;50 metros Libre;</t>
  </si>
  <si>
    <t>Relevos 4x25 Libres Mixtos;50 metros Libre;Relevos 4x25 Combinado Mixtos;</t>
  </si>
  <si>
    <t xml:space="preserve">josué medina </t>
  </si>
  <si>
    <t xml:space="preserve"> Nicolas Barria
 Nicolas leay
 Antonella
 Camila Ortiz</t>
  </si>
  <si>
    <t>Nat I: 25m Libre;</t>
  </si>
  <si>
    <t>Nat I: 25m Espalda;</t>
  </si>
  <si>
    <t>Nat II: 25m Mariposa;Nat II: 25m Pecho;50m Libre;100m Combinado;Nat I: 25m Libre;</t>
  </si>
  <si>
    <t>Nat I: 25m Libre;50m Libre;</t>
  </si>
  <si>
    <t>Nat I: 25m Libre;Nat I: 25m Espalda;50m Libre;</t>
  </si>
  <si>
    <t>Nat I: 25m Libre;Nat I: 25m Espalda;</t>
  </si>
  <si>
    <t>Nat II: 25m Mariposa;Nat II: 25m Pecho;50m Libre;100m Combinado;</t>
  </si>
  <si>
    <t>Nat II: 25m Mariposa;Nat II: 25m Pecho;100m Combinado;</t>
  </si>
  <si>
    <t>50m Libre;</t>
  </si>
  <si>
    <t>Nat I: 25m Libre;100m Combinado Individual;</t>
  </si>
  <si>
    <t>Nat I: 25m Espalda;50m Libre;</t>
  </si>
  <si>
    <t>Nat I: 25m Espalda;Nat II: 25m Mariposa;Nat II: 25m Pecho;50m Libre;100m Combinado;</t>
  </si>
  <si>
    <t>50m Libre;Nat I: 25m Libre;</t>
  </si>
  <si>
    <t>100m Combinado;</t>
  </si>
  <si>
    <t>Nat I: 25m Espalda;Nat I: 25m Libre;</t>
  </si>
  <si>
    <t>Nat I: 25m Libre;50m Libre;100m Combinado Individual;</t>
  </si>
  <si>
    <t>Nat I: 25m Libre;Nat II: 25m Mariposa;50m Libre;Nat II: 25m Pecho;100m Combinado;</t>
  </si>
  <si>
    <t>Nat I: 25m Libre;Nat I: 25m Espalda;50m Libre;100m Combinado Individual;</t>
  </si>
  <si>
    <t>Nat II: 25m Mariposa;Nat II: 25m Pecho;</t>
  </si>
  <si>
    <t>50m Libre;100m Combinado Individual;Nat II: 25m Mariposa;Nat II: 25m Pecho;</t>
  </si>
  <si>
    <t>Nat II: 25m Mariposa;Nat II: 25m Pecho;50m Libre;100m Combinado Individual;</t>
  </si>
  <si>
    <t>Nat II: 25m Mariposa;50m Libre;</t>
  </si>
  <si>
    <t>Nat II: 25m Pecho;100m Combinado;</t>
  </si>
  <si>
    <t>Nat II: 25m Pecho;Nat I: 25m Libre;</t>
  </si>
  <si>
    <t>Nat II: 25m Pecho;100m Combinado Individual;50m Libre;</t>
  </si>
  <si>
    <t>Nat II: 25m Mariposa;</t>
  </si>
  <si>
    <t>Nat II: 25m Pecho;50m Libre;</t>
  </si>
  <si>
    <t>50m Libre;Nat I: 25m Libre;Nat II: 25m Pecho;</t>
  </si>
  <si>
    <t>Nat I: 25m Libre;Nat I: 25m Espalda;Nat II: 25m Pecho;100m Combinado;</t>
  </si>
  <si>
    <t>50m Libre;Nat II: 25m Mariposa;</t>
  </si>
  <si>
    <t>Nat II: 25m Pecho;Nat II: 25m Mariposa;</t>
  </si>
  <si>
    <t>Nat II: 25m Pecho;</t>
  </si>
  <si>
    <t>Nat II: 25m Pecho;50m Libre;Nat II: 25m Mariposa;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</si>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</sst>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36"/>
      <color rgb="FF000000"/>
      <name val="Calibri"/>
      <family val="2"/>
    </font>
    <font>
      <sz val="10"/>
      <color theme="1"/>
      <name val="Calibri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 Unicode MS"/>
    </font>
    <font>
      <sz val="11"/>
      <color theme="1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5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6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6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16" xfId="0" applyBorder="1"/>
    <xf numFmtId="0" fontId="0" fillId="2" borderId="17" xfId="0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7" fillId="0" borderId="0" xfId="0" applyFont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 applyAlignment="1">
      <alignment vertical="center"/>
    </xf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31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right" vertical="top"/>
    </xf>
    <xf numFmtId="0" fontId="11" fillId="0" borderId="0" xfId="0" applyFont="1"/>
    <xf numFmtId="0" fontId="7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7" fillId="0" borderId="32" xfId="0" applyFont="1" applyBorder="1"/>
    <xf numFmtId="0" fontId="9" fillId="0" borderId="9" xfId="0" applyFont="1" applyBorder="1"/>
    <xf numFmtId="0" fontId="7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47" fontId="2" fillId="2" borderId="36" xfId="0" applyNumberFormat="1" applyFont="1" applyFill="1" applyBorder="1" applyAlignment="1">
      <alignment horizontal="center" vertical="center"/>
    </xf>
    <xf numFmtId="47" fontId="2" fillId="2" borderId="35" xfId="0" applyNumberFormat="1" applyFont="1" applyFill="1" applyBorder="1" applyAlignment="1">
      <alignment horizontal="center" vertical="center"/>
    </xf>
    <xf numFmtId="47" fontId="2" fillId="2" borderId="34" xfId="0" applyNumberFormat="1" applyFont="1" applyFill="1" applyBorder="1" applyAlignment="1">
      <alignment horizontal="center" vertical="center"/>
    </xf>
    <xf numFmtId="47" fontId="2" fillId="0" borderId="36" xfId="0" applyNumberFormat="1" applyFont="1" applyBorder="1" applyAlignment="1">
      <alignment horizontal="center" vertical="center"/>
    </xf>
    <xf numFmtId="47" fontId="2" fillId="0" borderId="35" xfId="0" applyNumberFormat="1" applyFont="1" applyBorder="1" applyAlignment="1">
      <alignment horizontal="center" vertical="center"/>
    </xf>
    <xf numFmtId="47" fontId="2" fillId="0" borderId="34" xfId="0" applyNumberFormat="1" applyFont="1" applyBorder="1" applyAlignment="1">
      <alignment horizontal="center" vertical="center"/>
    </xf>
    <xf numFmtId="47" fontId="2" fillId="18" borderId="36" xfId="0" applyNumberFormat="1" applyFont="1" applyFill="1" applyBorder="1" applyAlignment="1">
      <alignment horizontal="center" vertical="center"/>
    </xf>
    <xf numFmtId="47" fontId="2" fillId="18" borderId="35" xfId="0" applyNumberFormat="1" applyFont="1" applyFill="1" applyBorder="1" applyAlignment="1">
      <alignment horizontal="center" vertical="center"/>
    </xf>
    <xf numFmtId="47" fontId="2" fillId="18" borderId="34" xfId="0" applyNumberFormat="1" applyFont="1" applyFill="1" applyBorder="1" applyAlignment="1">
      <alignment horizontal="center" vertical="center"/>
    </xf>
    <xf numFmtId="47" fontId="2" fillId="20" borderId="36" xfId="0" applyNumberFormat="1" applyFont="1" applyFill="1" applyBorder="1" applyAlignment="1">
      <alignment horizontal="center" vertical="center"/>
    </xf>
    <xf numFmtId="47" fontId="2" fillId="20" borderId="35" xfId="0" applyNumberFormat="1" applyFont="1" applyFill="1" applyBorder="1" applyAlignment="1">
      <alignment horizontal="center" vertical="center"/>
    </xf>
    <xf numFmtId="47" fontId="2" fillId="20" borderId="34" xfId="0" applyNumberFormat="1" applyFont="1" applyFill="1" applyBorder="1" applyAlignment="1">
      <alignment horizontal="center" vertical="center"/>
    </xf>
    <xf numFmtId="47" fontId="2" fillId="19" borderId="36" xfId="0" applyNumberFormat="1" applyFont="1" applyFill="1" applyBorder="1" applyAlignment="1">
      <alignment horizontal="center" vertical="center"/>
    </xf>
    <xf numFmtId="47" fontId="2" fillId="19" borderId="35" xfId="0" applyNumberFormat="1" applyFont="1" applyFill="1" applyBorder="1" applyAlignment="1">
      <alignment horizontal="center" vertical="center"/>
    </xf>
    <xf numFmtId="47" fontId="2" fillId="19" borderId="34" xfId="0" applyNumberFormat="1" applyFont="1" applyFill="1" applyBorder="1" applyAlignment="1">
      <alignment horizontal="center" vertical="center"/>
    </xf>
    <xf numFmtId="0" fontId="0" fillId="21" borderId="52" xfId="0" applyFill="1" applyBorder="1"/>
    <xf numFmtId="0" fontId="0" fillId="0" borderId="52" xfId="0" applyBorder="1"/>
    <xf numFmtId="0" fontId="0" fillId="22" borderId="1" xfId="0" applyFill="1" applyBorder="1"/>
    <xf numFmtId="0" fontId="0" fillId="0" borderId="0" xfId="0" applyAlignment="1">
      <alignment horizontal="left"/>
    </xf>
    <xf numFmtId="0" fontId="0" fillId="17" borderId="1" xfId="0" applyFill="1" applyBorder="1"/>
    <xf numFmtId="0" fontId="0" fillId="17" borderId="1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left"/>
    </xf>
    <xf numFmtId="0" fontId="0" fillId="24" borderId="1" xfId="0" applyFill="1" applyBorder="1" applyAlignment="1">
      <alignment horizontal="left" vertical="center"/>
    </xf>
    <xf numFmtId="0" fontId="0" fillId="24" borderId="0" xfId="0" applyFill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5" borderId="52" xfId="0" applyFill="1" applyBorder="1"/>
    <xf numFmtId="0" fontId="0" fillId="3" borderId="52" xfId="0" applyFill="1" applyBorder="1"/>
    <xf numFmtId="0" fontId="0" fillId="17" borderId="1" xfId="0" applyFill="1" applyBorder="1" applyAlignment="1">
      <alignment horizontal="center"/>
    </xf>
    <xf numFmtId="0" fontId="0" fillId="25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5" borderId="1" xfId="0" applyFill="1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47" fontId="2" fillId="2" borderId="43" xfId="0" applyNumberFormat="1" applyFont="1" applyFill="1" applyBorder="1" applyAlignment="1">
      <alignment horizontal="center" vertical="center"/>
    </xf>
    <xf numFmtId="47" fontId="2" fillId="0" borderId="51" xfId="0" applyNumberFormat="1" applyFont="1" applyBorder="1" applyAlignment="1">
      <alignment horizontal="center" vertical="center"/>
    </xf>
    <xf numFmtId="47" fontId="2" fillId="0" borderId="43" xfId="0" applyNumberFormat="1" applyFont="1" applyBorder="1" applyAlignment="1">
      <alignment horizontal="center" vertical="center"/>
    </xf>
    <xf numFmtId="47" fontId="2" fillId="2" borderId="51" xfId="0" applyNumberFormat="1" applyFont="1" applyFill="1" applyBorder="1" applyAlignment="1">
      <alignment horizontal="center" vertical="center"/>
    </xf>
    <xf numFmtId="47" fontId="2" fillId="0" borderId="44" xfId="0" applyNumberFormat="1" applyFont="1" applyBorder="1" applyAlignment="1">
      <alignment horizontal="center" vertical="center"/>
    </xf>
    <xf numFmtId="47" fontId="16" fillId="2" borderId="36" xfId="0" applyNumberFormat="1" applyFont="1" applyFill="1" applyBorder="1" applyAlignment="1">
      <alignment horizontal="center" vertical="center"/>
    </xf>
    <xf numFmtId="47" fontId="16" fillId="2" borderId="35" xfId="0" applyNumberFormat="1" applyFont="1" applyFill="1" applyBorder="1" applyAlignment="1">
      <alignment horizontal="center" vertical="center"/>
    </xf>
    <xf numFmtId="47" fontId="16" fillId="0" borderId="36" xfId="0" applyNumberFormat="1" applyFont="1" applyBorder="1" applyAlignment="1">
      <alignment horizontal="center" vertical="center"/>
    </xf>
    <xf numFmtId="47" fontId="16" fillId="0" borderId="35" xfId="0" applyNumberFormat="1" applyFont="1" applyBorder="1" applyAlignment="1">
      <alignment horizontal="center" vertical="center"/>
    </xf>
    <xf numFmtId="47" fontId="16" fillId="2" borderId="51" xfId="0" applyNumberFormat="1" applyFont="1" applyFill="1" applyBorder="1" applyAlignment="1">
      <alignment horizontal="center" vertical="center"/>
    </xf>
    <xf numFmtId="47" fontId="16" fillId="2" borderId="43" xfId="0" applyNumberFormat="1" applyFont="1" applyFill="1" applyBorder="1" applyAlignment="1">
      <alignment horizontal="center" vertical="center"/>
    </xf>
    <xf numFmtId="47" fontId="16" fillId="2" borderId="44" xfId="0" applyNumberFormat="1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47" fontId="2" fillId="2" borderId="33" xfId="0" applyNumberFormat="1" applyFont="1" applyFill="1" applyBorder="1" applyAlignment="1">
      <alignment horizontal="center" vertical="center"/>
    </xf>
    <xf numFmtId="47" fontId="2" fillId="0" borderId="33" xfId="0" applyNumberFormat="1" applyFont="1" applyBorder="1" applyAlignment="1">
      <alignment horizontal="center" vertical="center"/>
    </xf>
    <xf numFmtId="47" fontId="2" fillId="2" borderId="47" xfId="0" applyNumberFormat="1" applyFont="1" applyFill="1" applyBorder="1" applyAlignment="1">
      <alignment horizontal="center" vertical="center"/>
    </xf>
    <xf numFmtId="47" fontId="2" fillId="18" borderId="33" xfId="0" applyNumberFormat="1" applyFont="1" applyFill="1" applyBorder="1" applyAlignment="1">
      <alignment horizontal="center" vertical="center"/>
    </xf>
    <xf numFmtId="47" fontId="2" fillId="20" borderId="33" xfId="0" applyNumberFormat="1" applyFont="1" applyFill="1" applyBorder="1" applyAlignment="1">
      <alignment horizontal="center" vertical="center"/>
    </xf>
    <xf numFmtId="47" fontId="2" fillId="19" borderId="33" xfId="0" applyNumberFormat="1" applyFont="1" applyFill="1" applyBorder="1" applyAlignment="1">
      <alignment horizontal="center" vertical="center"/>
    </xf>
    <xf numFmtId="47" fontId="16" fillId="2" borderId="33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47" fontId="16" fillId="18" borderId="33" xfId="0" applyNumberFormat="1" applyFont="1" applyFill="1" applyBorder="1" applyAlignment="1">
      <alignment horizontal="center" vertical="center"/>
    </xf>
    <xf numFmtId="47" fontId="16" fillId="20" borderId="33" xfId="0" applyNumberFormat="1" applyFont="1" applyFill="1" applyBorder="1" applyAlignment="1">
      <alignment horizontal="center" vertical="center"/>
    </xf>
    <xf numFmtId="0" fontId="3" fillId="20" borderId="36" xfId="0" applyFont="1" applyFill="1" applyBorder="1" applyAlignment="1">
      <alignment horizontal="center" vertical="center"/>
    </xf>
    <xf numFmtId="47" fontId="16" fillId="19" borderId="38" xfId="0" applyNumberFormat="1" applyFont="1" applyFill="1" applyBorder="1" applyAlignment="1">
      <alignment horizontal="center" vertical="center"/>
    </xf>
    <xf numFmtId="47" fontId="16" fillId="0" borderId="0" xfId="0" applyNumberFormat="1" applyFont="1" applyAlignment="1">
      <alignment horizontal="center" vertical="center"/>
    </xf>
    <xf numFmtId="0" fontId="17" fillId="20" borderId="33" xfId="0" applyFont="1" applyFill="1" applyBorder="1" applyAlignment="1">
      <alignment horizontal="center" vertical="center"/>
    </xf>
    <xf numFmtId="0" fontId="17" fillId="19" borderId="33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6" fillId="3" borderId="4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7" borderId="5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56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3" xfId="0" applyFont="1" applyBorder="1"/>
    <xf numFmtId="0" fontId="3" fillId="0" borderId="33" xfId="0" applyFont="1" applyBorder="1"/>
    <xf numFmtId="0" fontId="3" fillId="0" borderId="33" xfId="0" applyFont="1" applyBorder="1" applyAlignment="1">
      <alignment horizontal="center"/>
    </xf>
    <xf numFmtId="0" fontId="3" fillId="0" borderId="38" xfId="0" applyFont="1" applyBorder="1"/>
    <xf numFmtId="0" fontId="2" fillId="0" borderId="38" xfId="0" applyFont="1" applyBorder="1"/>
    <xf numFmtId="0" fontId="2" fillId="8" borderId="1" xfId="0" applyFont="1" applyFill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/>
    <xf numFmtId="0" fontId="3" fillId="0" borderId="51" xfId="0" applyFont="1" applyBorder="1"/>
    <xf numFmtId="0" fontId="2" fillId="0" borderId="47" xfId="0" applyFont="1" applyBorder="1"/>
    <xf numFmtId="0" fontId="3" fillId="0" borderId="49" xfId="0" applyFont="1" applyBorder="1"/>
    <xf numFmtId="0" fontId="3" fillId="0" borderId="36" xfId="0" applyFont="1" applyBorder="1" applyAlignment="1">
      <alignment horizontal="center"/>
    </xf>
    <xf numFmtId="0" fontId="2" fillId="0" borderId="34" xfId="0" applyFont="1" applyBorder="1"/>
    <xf numFmtId="0" fontId="0" fillId="2" borderId="18" xfId="0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47" fontId="16" fillId="0" borderId="33" xfId="0" applyNumberFormat="1" applyFont="1" applyBorder="1" applyAlignment="1">
      <alignment horizontal="center" vertical="center"/>
    </xf>
    <xf numFmtId="47" fontId="16" fillId="2" borderId="47" xfId="0" applyNumberFormat="1" applyFont="1" applyFill="1" applyBorder="1" applyAlignment="1">
      <alignment horizontal="center" vertical="center"/>
    </xf>
    <xf numFmtId="47" fontId="16" fillId="0" borderId="47" xfId="0" applyNumberFormat="1" applyFont="1" applyBorder="1" applyAlignment="1">
      <alignment horizontal="center" vertical="center"/>
    </xf>
    <xf numFmtId="4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47" fontId="2" fillId="0" borderId="47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47" fontId="2" fillId="18" borderId="55" xfId="0" applyNumberFormat="1" applyFont="1" applyFill="1" applyBorder="1" applyAlignment="1">
      <alignment horizontal="center" vertical="center"/>
    </xf>
    <xf numFmtId="47" fontId="2" fillId="18" borderId="0" xfId="0" applyNumberFormat="1" applyFont="1" applyFill="1" applyAlignment="1">
      <alignment horizontal="center" vertical="center"/>
    </xf>
    <xf numFmtId="47" fontId="2" fillId="18" borderId="46" xfId="0" applyNumberFormat="1" applyFont="1" applyFill="1" applyBorder="1" applyAlignment="1">
      <alignment horizontal="center" vertical="center"/>
    </xf>
    <xf numFmtId="47" fontId="2" fillId="20" borderId="55" xfId="0" applyNumberFormat="1" applyFont="1" applyFill="1" applyBorder="1" applyAlignment="1">
      <alignment horizontal="center" vertical="center"/>
    </xf>
    <xf numFmtId="47" fontId="2" fillId="20" borderId="0" xfId="0" applyNumberFormat="1" applyFont="1" applyFill="1" applyAlignment="1">
      <alignment horizontal="center" vertical="center"/>
    </xf>
    <xf numFmtId="47" fontId="2" fillId="20" borderId="46" xfId="0" applyNumberFormat="1" applyFont="1" applyFill="1" applyBorder="1" applyAlignment="1">
      <alignment horizontal="center" vertical="center"/>
    </xf>
    <xf numFmtId="47" fontId="2" fillId="19" borderId="55" xfId="0" applyNumberFormat="1" applyFont="1" applyFill="1" applyBorder="1" applyAlignment="1">
      <alignment horizontal="center" vertical="center"/>
    </xf>
    <xf numFmtId="47" fontId="2" fillId="19" borderId="0" xfId="0" applyNumberFormat="1" applyFont="1" applyFill="1" applyAlignment="1">
      <alignment horizontal="center" vertical="center"/>
    </xf>
    <xf numFmtId="47" fontId="2" fillId="2" borderId="44" xfId="0" applyNumberFormat="1" applyFont="1" applyFill="1" applyBorder="1" applyAlignment="1">
      <alignment horizontal="center" vertical="center"/>
    </xf>
    <xf numFmtId="47" fontId="16" fillId="0" borderId="51" xfId="0" applyNumberFormat="1" applyFont="1" applyBorder="1" applyAlignment="1">
      <alignment horizontal="center" vertical="center"/>
    </xf>
    <xf numFmtId="47" fontId="16" fillId="0" borderId="43" xfId="0" applyNumberFormat="1" applyFont="1" applyBorder="1" applyAlignment="1">
      <alignment horizontal="center" vertical="center"/>
    </xf>
    <xf numFmtId="47" fontId="16" fillId="0" borderId="44" xfId="0" applyNumberFormat="1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3" fillId="7" borderId="33" xfId="0" applyFont="1" applyFill="1" applyBorder="1"/>
    <xf numFmtId="0" fontId="3" fillId="7" borderId="38" xfId="0" applyFont="1" applyFill="1" applyBorder="1"/>
    <xf numFmtId="0" fontId="2" fillId="7" borderId="33" xfId="0" applyFont="1" applyFill="1" applyBorder="1"/>
    <xf numFmtId="0" fontId="3" fillId="7" borderId="51" xfId="0" applyFont="1" applyFill="1" applyBorder="1"/>
    <xf numFmtId="0" fontId="2" fillId="7" borderId="1" xfId="0" applyFont="1" applyFill="1" applyBorder="1" applyAlignment="1">
      <alignment horizontal="center"/>
    </xf>
    <xf numFmtId="0" fontId="3" fillId="2" borderId="33" xfId="0" applyFont="1" applyFill="1" applyBorder="1"/>
    <xf numFmtId="0" fontId="3" fillId="2" borderId="33" xfId="0" applyFont="1" applyFill="1" applyBorder="1" applyAlignment="1">
      <alignment horizontal="center"/>
    </xf>
    <xf numFmtId="0" fontId="3" fillId="2" borderId="38" xfId="0" applyFont="1" applyFill="1" applyBorder="1"/>
    <xf numFmtId="0" fontId="3" fillId="2" borderId="36" xfId="0" applyFont="1" applyFill="1" applyBorder="1"/>
    <xf numFmtId="0" fontId="3" fillId="8" borderId="33" xfId="0" applyFont="1" applyFill="1" applyBorder="1"/>
    <xf numFmtId="0" fontId="3" fillId="8" borderId="33" xfId="0" applyFont="1" applyFill="1" applyBorder="1" applyAlignment="1">
      <alignment horizontal="center"/>
    </xf>
    <xf numFmtId="0" fontId="3" fillId="8" borderId="38" xfId="0" applyFont="1" applyFill="1" applyBorder="1"/>
    <xf numFmtId="0" fontId="3" fillId="8" borderId="36" xfId="0" applyFont="1" applyFill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3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11" borderId="33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15" borderId="33" xfId="0" applyFont="1" applyFill="1" applyBorder="1" applyAlignment="1">
      <alignment horizontal="center" vertical="center"/>
    </xf>
    <xf numFmtId="0" fontId="3" fillId="14" borderId="33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3" fillId="18" borderId="33" xfId="0" applyFont="1" applyFill="1" applyBorder="1" applyAlignment="1">
      <alignment horizontal="center" vertical="center"/>
    </xf>
    <xf numFmtId="0" fontId="3" fillId="20" borderId="33" xfId="0" applyFont="1" applyFill="1" applyBorder="1" applyAlignment="1">
      <alignment horizontal="center" vertical="center"/>
    </xf>
    <xf numFmtId="0" fontId="3" fillId="19" borderId="3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6" fillId="2" borderId="49" xfId="0" applyFont="1" applyFill="1" applyBorder="1" applyAlignment="1">
      <alignment horizontal="center" vertical="center"/>
    </xf>
    <xf numFmtId="0" fontId="16" fillId="2" borderId="48" xfId="0" applyFont="1" applyFill="1" applyBorder="1" applyAlignment="1">
      <alignment horizontal="center" vertical="center"/>
    </xf>
    <xf numFmtId="0" fontId="3" fillId="14" borderId="61" xfId="0" applyFont="1" applyFill="1" applyBorder="1" applyAlignment="1">
      <alignment horizontal="center" vertical="center"/>
    </xf>
    <xf numFmtId="0" fontId="3" fillId="18" borderId="47" xfId="0" applyFont="1" applyFill="1" applyBorder="1" applyAlignment="1">
      <alignment horizontal="center" vertical="center"/>
    </xf>
    <xf numFmtId="0" fontId="3" fillId="20" borderId="47" xfId="0" applyFont="1" applyFill="1" applyBorder="1" applyAlignment="1">
      <alignment horizontal="center" vertical="center"/>
    </xf>
    <xf numFmtId="0" fontId="3" fillId="19" borderId="47" xfId="0" applyFont="1" applyFill="1" applyBorder="1" applyAlignment="1">
      <alignment horizontal="center" vertical="center"/>
    </xf>
    <xf numFmtId="0" fontId="3" fillId="15" borderId="61" xfId="0" applyFont="1" applyFill="1" applyBorder="1" applyAlignment="1">
      <alignment horizontal="center" vertical="center"/>
    </xf>
    <xf numFmtId="0" fontId="3" fillId="8" borderId="61" xfId="0" applyFont="1" applyFill="1" applyBorder="1" applyAlignment="1">
      <alignment horizontal="center" vertical="center"/>
    </xf>
    <xf numFmtId="0" fontId="3" fillId="9" borderId="61" xfId="0" applyFont="1" applyFill="1" applyBorder="1" applyAlignment="1">
      <alignment horizontal="center" vertical="center"/>
    </xf>
    <xf numFmtId="0" fontId="3" fillId="10" borderId="61" xfId="0" applyFont="1" applyFill="1" applyBorder="1" applyAlignment="1">
      <alignment horizontal="center" vertical="center"/>
    </xf>
    <xf numFmtId="0" fontId="3" fillId="11" borderId="61" xfId="0" applyFont="1" applyFill="1" applyBorder="1" applyAlignment="1">
      <alignment horizontal="center" vertical="center"/>
    </xf>
    <xf numFmtId="0" fontId="3" fillId="11" borderId="62" xfId="0" applyFont="1" applyFill="1" applyBorder="1" applyAlignment="1">
      <alignment horizontal="center" vertical="center"/>
    </xf>
    <xf numFmtId="0" fontId="3" fillId="12" borderId="61" xfId="0" applyFont="1" applyFill="1" applyBorder="1" applyAlignment="1">
      <alignment horizontal="center" vertical="center"/>
    </xf>
    <xf numFmtId="0" fontId="3" fillId="13" borderId="61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14" borderId="51" xfId="0" applyFont="1" applyFill="1" applyBorder="1" applyAlignment="1">
      <alignment horizontal="center" vertical="center"/>
    </xf>
    <xf numFmtId="0" fontId="2" fillId="18" borderId="34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2" fillId="18" borderId="33" xfId="0" applyFont="1" applyFill="1" applyBorder="1" applyAlignment="1">
      <alignment horizontal="center" vertical="center"/>
    </xf>
    <xf numFmtId="0" fontId="2" fillId="20" borderId="33" xfId="0" applyFont="1" applyFill="1" applyBorder="1" applyAlignment="1">
      <alignment horizontal="center" vertical="center"/>
    </xf>
    <xf numFmtId="0" fontId="2" fillId="19" borderId="33" xfId="0" applyFont="1" applyFill="1" applyBorder="1" applyAlignment="1">
      <alignment horizontal="center" vertical="center"/>
    </xf>
    <xf numFmtId="0" fontId="3" fillId="13" borderId="55" xfId="0" applyFont="1" applyFill="1" applyBorder="1" applyAlignment="1">
      <alignment horizontal="center" vertical="center"/>
    </xf>
    <xf numFmtId="0" fontId="3" fillId="12" borderId="65" xfId="0" applyFont="1" applyFill="1" applyBorder="1" applyAlignment="1">
      <alignment horizontal="center" vertical="center"/>
    </xf>
    <xf numFmtId="0" fontId="3" fillId="11" borderId="55" xfId="0" applyFont="1" applyFill="1" applyBorder="1" applyAlignment="1">
      <alignment horizontal="center" vertical="center"/>
    </xf>
    <xf numFmtId="0" fontId="3" fillId="14" borderId="65" xfId="0" applyFont="1" applyFill="1" applyBorder="1" applyAlignment="1">
      <alignment horizontal="center" vertical="center"/>
    </xf>
    <xf numFmtId="47" fontId="2" fillId="24" borderId="33" xfId="0" applyNumberFormat="1" applyFont="1" applyFill="1" applyBorder="1" applyAlignment="1">
      <alignment horizontal="center" vertical="center"/>
    </xf>
    <xf numFmtId="47" fontId="16" fillId="24" borderId="33" xfId="0" applyNumberFormat="1" applyFont="1" applyFill="1" applyBorder="1" applyAlignment="1">
      <alignment horizontal="center" vertical="center"/>
    </xf>
    <xf numFmtId="47" fontId="16" fillId="24" borderId="47" xfId="0" applyNumberFormat="1" applyFont="1" applyFill="1" applyBorder="1" applyAlignment="1">
      <alignment horizontal="center" vertical="center"/>
    </xf>
    <xf numFmtId="47" fontId="2" fillId="24" borderId="47" xfId="0" applyNumberFormat="1" applyFont="1" applyFill="1" applyBorder="1" applyAlignment="1">
      <alignment horizontal="center" vertical="center"/>
    </xf>
    <xf numFmtId="47" fontId="2" fillId="24" borderId="51" xfId="0" applyNumberFormat="1" applyFont="1" applyFill="1" applyBorder="1" applyAlignment="1">
      <alignment horizontal="center" vertical="center"/>
    </xf>
    <xf numFmtId="47" fontId="2" fillId="24" borderId="34" xfId="0" applyNumberFormat="1" applyFont="1" applyFill="1" applyBorder="1" applyAlignment="1">
      <alignment horizontal="center" vertical="center"/>
    </xf>
    <xf numFmtId="0" fontId="2" fillId="19" borderId="36" xfId="0" applyFont="1" applyFill="1" applyBorder="1" applyAlignment="1">
      <alignment horizontal="center" vertical="center"/>
    </xf>
    <xf numFmtId="47" fontId="16" fillId="19" borderId="33" xfId="0" applyNumberFormat="1" applyFont="1" applyFill="1" applyBorder="1" applyAlignment="1">
      <alignment horizontal="center" vertical="center"/>
    </xf>
    <xf numFmtId="47" fontId="16" fillId="20" borderId="36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14" borderId="38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1" borderId="38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 wrapText="1"/>
    </xf>
    <xf numFmtId="0" fontId="3" fillId="5" borderId="49" xfId="0" applyFont="1" applyFill="1" applyBorder="1" applyAlignment="1">
      <alignment horizontal="center" vertical="center"/>
    </xf>
    <xf numFmtId="0" fontId="16" fillId="20" borderId="33" xfId="0" applyFont="1" applyFill="1" applyBorder="1" applyAlignment="1">
      <alignment horizontal="center" vertical="center"/>
    </xf>
    <xf numFmtId="0" fontId="16" fillId="19" borderId="33" xfId="0" applyFont="1" applyFill="1" applyBorder="1" applyAlignment="1">
      <alignment horizontal="center" vertical="center"/>
    </xf>
    <xf numFmtId="0" fontId="3" fillId="15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3" fillId="10" borderId="51" xfId="0" applyFont="1" applyFill="1" applyBorder="1" applyAlignment="1">
      <alignment horizontal="center" vertical="center"/>
    </xf>
    <xf numFmtId="0" fontId="3" fillId="9" borderId="51" xfId="0" applyFont="1" applyFill="1" applyBorder="1" applyAlignment="1">
      <alignment horizontal="center" vertical="center"/>
    </xf>
    <xf numFmtId="0" fontId="2" fillId="20" borderId="34" xfId="0" applyFont="1" applyFill="1" applyBorder="1" applyAlignment="1">
      <alignment horizontal="center" vertical="center"/>
    </xf>
    <xf numFmtId="0" fontId="2" fillId="19" borderId="3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0" fillId="18" borderId="33" xfId="0" applyFont="1" applyFill="1" applyBorder="1" applyAlignment="1">
      <alignment horizontal="center" vertical="center"/>
    </xf>
    <xf numFmtId="0" fontId="20" fillId="20" borderId="33" xfId="0" applyFont="1" applyFill="1" applyBorder="1" applyAlignment="1">
      <alignment horizontal="center" vertical="center"/>
    </xf>
    <xf numFmtId="0" fontId="20" fillId="19" borderId="3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20" fillId="2" borderId="55" xfId="0" applyFont="1" applyFill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20" fillId="2" borderId="48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20" fillId="2" borderId="46" xfId="0" applyFont="1" applyFill="1" applyBorder="1" applyAlignment="1">
      <alignment horizontal="center" vertical="center"/>
    </xf>
    <xf numFmtId="0" fontId="20" fillId="2" borderId="44" xfId="0" applyFont="1" applyFill="1" applyBorder="1" applyAlignment="1">
      <alignment horizontal="center" vertical="center"/>
    </xf>
    <xf numFmtId="0" fontId="3" fillId="5" borderId="60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3" fillId="13" borderId="3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0" fillId="2" borderId="35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6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/>
    </xf>
    <xf numFmtId="0" fontId="2" fillId="19" borderId="28" xfId="0" applyFont="1" applyFill="1" applyBorder="1" applyAlignment="1">
      <alignment horizontal="center" vertical="center"/>
    </xf>
    <xf numFmtId="0" fontId="2" fillId="19" borderId="58" xfId="0" applyFont="1" applyFill="1" applyBorder="1" applyAlignment="1">
      <alignment horizontal="center" vertical="center"/>
    </xf>
    <xf numFmtId="0" fontId="3" fillId="11" borderId="33" xfId="0" applyFont="1" applyFill="1" applyBorder="1" applyAlignment="1">
      <alignment horizontal="center" vertical="center"/>
    </xf>
    <xf numFmtId="0" fontId="3" fillId="11" borderId="36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3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10" borderId="3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2" borderId="69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58" xfId="0" applyFont="1" applyFill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70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66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16" fillId="2" borderId="69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58" xfId="0" applyFont="1" applyFill="1" applyBorder="1" applyAlignment="1">
      <alignment horizontal="center" vertical="center"/>
    </xf>
    <xf numFmtId="0" fontId="16" fillId="2" borderId="7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66" xfId="0" applyFont="1" applyFill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20" borderId="3" xfId="0" applyFont="1" applyFill="1" applyBorder="1" applyAlignment="1">
      <alignment horizontal="center" vertical="center"/>
    </xf>
    <xf numFmtId="0" fontId="16" fillId="20" borderId="37" xfId="0" applyFont="1" applyFill="1" applyBorder="1" applyAlignment="1">
      <alignment horizontal="center" vertical="center"/>
    </xf>
    <xf numFmtId="0" fontId="16" fillId="19" borderId="3" xfId="0" applyFont="1" applyFill="1" applyBorder="1" applyAlignment="1">
      <alignment horizontal="center" vertical="center"/>
    </xf>
    <xf numFmtId="0" fontId="16" fillId="19" borderId="3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15" borderId="33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3" fillId="5" borderId="67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3" fillId="14" borderId="33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6" fillId="2" borderId="49" xfId="0" applyFont="1" applyFill="1" applyBorder="1" applyAlignment="1">
      <alignment horizontal="center" vertical="center"/>
    </xf>
    <xf numFmtId="0" fontId="16" fillId="2" borderId="55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2" fillId="18" borderId="44" xfId="0" applyFont="1" applyFill="1" applyBorder="1" applyAlignment="1">
      <alignment horizontal="center" vertical="center"/>
    </xf>
    <xf numFmtId="0" fontId="2" fillId="18" borderId="34" xfId="0" applyFont="1" applyFill="1" applyBorder="1" applyAlignment="1">
      <alignment horizontal="center" vertical="center"/>
    </xf>
    <xf numFmtId="0" fontId="2" fillId="20" borderId="47" xfId="0" applyFont="1" applyFill="1" applyBorder="1" applyAlignment="1">
      <alignment horizontal="center" vertical="center"/>
    </xf>
    <xf numFmtId="0" fontId="2" fillId="20" borderId="33" xfId="0" applyFont="1" applyFill="1" applyBorder="1" applyAlignment="1">
      <alignment horizontal="center" vertical="center"/>
    </xf>
    <xf numFmtId="0" fontId="2" fillId="19" borderId="47" xfId="0" applyFont="1" applyFill="1" applyBorder="1" applyAlignment="1">
      <alignment horizontal="center" vertical="center"/>
    </xf>
    <xf numFmtId="0" fontId="2" fillId="19" borderId="33" xfId="0" applyFont="1" applyFill="1" applyBorder="1" applyAlignment="1">
      <alignment horizontal="center" vertical="center"/>
    </xf>
    <xf numFmtId="0" fontId="3" fillId="5" borderId="63" xfId="0" applyFont="1" applyFill="1" applyBorder="1" applyAlignment="1">
      <alignment horizontal="center" vertical="center"/>
    </xf>
    <xf numFmtId="0" fontId="20" fillId="3" borderId="36" xfId="0" applyFont="1" applyFill="1" applyBorder="1" applyAlignment="1">
      <alignment horizontal="center" vertical="center"/>
    </xf>
    <xf numFmtId="0" fontId="20" fillId="3" borderId="35" xfId="0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18" borderId="49" xfId="0" applyFont="1" applyFill="1" applyBorder="1" applyAlignment="1">
      <alignment horizontal="center" vertical="center"/>
    </xf>
    <xf numFmtId="0" fontId="20" fillId="18" borderId="55" xfId="0" applyFont="1" applyFill="1" applyBorder="1" applyAlignment="1">
      <alignment horizontal="center" vertical="center"/>
    </xf>
    <xf numFmtId="0" fontId="20" fillId="18" borderId="51" xfId="0" applyFont="1" applyFill="1" applyBorder="1" applyAlignment="1">
      <alignment horizontal="center" vertical="center"/>
    </xf>
    <xf numFmtId="0" fontId="20" fillId="18" borderId="48" xfId="0" applyFont="1" applyFill="1" applyBorder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20" fillId="18" borderId="43" xfId="0" applyFont="1" applyFill="1" applyBorder="1" applyAlignment="1">
      <alignment horizontal="center" vertical="center"/>
    </xf>
    <xf numFmtId="0" fontId="20" fillId="18" borderId="50" xfId="0" applyFont="1" applyFill="1" applyBorder="1" applyAlignment="1">
      <alignment horizontal="center" vertical="center"/>
    </xf>
    <xf numFmtId="0" fontId="20" fillId="18" borderId="46" xfId="0" applyFont="1" applyFill="1" applyBorder="1" applyAlignment="1">
      <alignment horizontal="center" vertical="center"/>
    </xf>
    <xf numFmtId="0" fontId="20" fillId="18" borderId="44" xfId="0" applyFont="1" applyFill="1" applyBorder="1" applyAlignment="1">
      <alignment horizontal="center" vertical="center"/>
    </xf>
    <xf numFmtId="0" fontId="20" fillId="20" borderId="49" xfId="0" applyFont="1" applyFill="1" applyBorder="1" applyAlignment="1">
      <alignment horizontal="center" vertical="center"/>
    </xf>
    <xf numFmtId="0" fontId="20" fillId="20" borderId="55" xfId="0" applyFont="1" applyFill="1" applyBorder="1" applyAlignment="1">
      <alignment horizontal="center" vertical="center"/>
    </xf>
    <xf numFmtId="0" fontId="20" fillId="20" borderId="51" xfId="0" applyFont="1" applyFill="1" applyBorder="1" applyAlignment="1">
      <alignment horizontal="center" vertical="center"/>
    </xf>
    <xf numFmtId="0" fontId="20" fillId="20" borderId="48" xfId="0" applyFont="1" applyFill="1" applyBorder="1" applyAlignment="1">
      <alignment horizontal="center" vertical="center"/>
    </xf>
    <xf numFmtId="0" fontId="20" fillId="20" borderId="0" xfId="0" applyFont="1" applyFill="1" applyAlignment="1">
      <alignment horizontal="center" vertical="center"/>
    </xf>
    <xf numFmtId="0" fontId="20" fillId="20" borderId="43" xfId="0" applyFont="1" applyFill="1" applyBorder="1" applyAlignment="1">
      <alignment horizontal="center" vertical="center"/>
    </xf>
    <xf numFmtId="0" fontId="20" fillId="20" borderId="50" xfId="0" applyFont="1" applyFill="1" applyBorder="1" applyAlignment="1">
      <alignment horizontal="center" vertical="center"/>
    </xf>
    <xf numFmtId="0" fontId="20" fillId="20" borderId="46" xfId="0" applyFont="1" applyFill="1" applyBorder="1" applyAlignment="1">
      <alignment horizontal="center" vertical="center"/>
    </xf>
    <xf numFmtId="0" fontId="20" fillId="20" borderId="44" xfId="0" applyFont="1" applyFill="1" applyBorder="1" applyAlignment="1">
      <alignment horizontal="center" vertical="center"/>
    </xf>
    <xf numFmtId="0" fontId="20" fillId="19" borderId="49" xfId="0" applyFont="1" applyFill="1" applyBorder="1" applyAlignment="1">
      <alignment horizontal="center" vertical="center"/>
    </xf>
    <xf numFmtId="0" fontId="20" fillId="19" borderId="55" xfId="0" applyFont="1" applyFill="1" applyBorder="1" applyAlignment="1">
      <alignment horizontal="center" vertical="center"/>
    </xf>
    <xf numFmtId="0" fontId="20" fillId="19" borderId="51" xfId="0" applyFont="1" applyFill="1" applyBorder="1" applyAlignment="1">
      <alignment horizontal="center" vertical="center"/>
    </xf>
    <xf numFmtId="0" fontId="20" fillId="19" borderId="48" xfId="0" applyFont="1" applyFill="1" applyBorder="1" applyAlignment="1">
      <alignment horizontal="center" vertical="center"/>
    </xf>
    <xf numFmtId="0" fontId="20" fillId="19" borderId="0" xfId="0" applyFont="1" applyFill="1" applyAlignment="1">
      <alignment horizontal="center" vertical="center"/>
    </xf>
    <xf numFmtId="0" fontId="20" fillId="19" borderId="43" xfId="0" applyFont="1" applyFill="1" applyBorder="1" applyAlignment="1">
      <alignment horizontal="center" vertical="center"/>
    </xf>
    <xf numFmtId="0" fontId="20" fillId="19" borderId="50" xfId="0" applyFont="1" applyFill="1" applyBorder="1" applyAlignment="1">
      <alignment horizontal="center" vertical="center"/>
    </xf>
    <xf numFmtId="0" fontId="20" fillId="19" borderId="46" xfId="0" applyFont="1" applyFill="1" applyBorder="1" applyAlignment="1">
      <alignment horizontal="center" vertical="center"/>
    </xf>
    <xf numFmtId="0" fontId="20" fillId="19" borderId="44" xfId="0" applyFont="1" applyFill="1" applyBorder="1" applyAlignment="1">
      <alignment horizontal="center" vertical="center"/>
    </xf>
    <xf numFmtId="0" fontId="20" fillId="3" borderId="33" xfId="0" applyFont="1" applyFill="1" applyBorder="1" applyAlignment="1">
      <alignment horizontal="center" vertical="center"/>
    </xf>
    <xf numFmtId="0" fontId="20" fillId="3" borderId="49" xfId="0" applyFont="1" applyFill="1" applyBorder="1" applyAlignment="1">
      <alignment horizontal="center" vertical="center"/>
    </xf>
    <xf numFmtId="0" fontId="20" fillId="3" borderId="48" xfId="0" applyFont="1" applyFill="1" applyBorder="1" applyAlignment="1">
      <alignment horizontal="center" vertical="center"/>
    </xf>
    <xf numFmtId="0" fontId="20" fillId="3" borderId="50" xfId="0" applyFont="1" applyFill="1" applyBorder="1" applyAlignment="1">
      <alignment horizontal="center" vertical="center"/>
    </xf>
    <xf numFmtId="0" fontId="21" fillId="2" borderId="36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21" fillId="3" borderId="36" xfId="0" applyFont="1" applyFill="1" applyBorder="1" applyAlignment="1">
      <alignment horizontal="center" vertical="center"/>
    </xf>
    <xf numFmtId="0" fontId="21" fillId="3" borderId="35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/>
    </xf>
    <xf numFmtId="0" fontId="16" fillId="3" borderId="44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18" borderId="48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43" xfId="0" applyFont="1" applyFill="1" applyBorder="1" applyAlignment="1">
      <alignment horizontal="center" vertical="center"/>
    </xf>
    <xf numFmtId="0" fontId="2" fillId="18" borderId="50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0" fontId="2" fillId="20" borderId="48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0" borderId="4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2" fillId="19" borderId="48" xfId="0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9" borderId="43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20" borderId="50" xfId="0" applyFont="1" applyFill="1" applyBorder="1" applyAlignment="1">
      <alignment horizontal="center" vertical="center"/>
    </xf>
    <xf numFmtId="0" fontId="2" fillId="20" borderId="46" xfId="0" applyFont="1" applyFill="1" applyBorder="1" applyAlignment="1">
      <alignment horizontal="center" vertical="center"/>
    </xf>
    <xf numFmtId="0" fontId="2" fillId="20" borderId="44" xfId="0" applyFont="1" applyFill="1" applyBorder="1" applyAlignment="1">
      <alignment horizontal="center" vertical="center"/>
    </xf>
    <xf numFmtId="0" fontId="2" fillId="19" borderId="50" xfId="0" applyFont="1" applyFill="1" applyBorder="1" applyAlignment="1">
      <alignment horizontal="center" vertical="center"/>
    </xf>
    <xf numFmtId="0" fontId="2" fillId="19" borderId="46" xfId="0" applyFont="1" applyFill="1" applyBorder="1" applyAlignment="1">
      <alignment horizontal="center" vertical="center"/>
    </xf>
    <xf numFmtId="0" fontId="2" fillId="19" borderId="4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3" fillId="18" borderId="33" xfId="0" applyFont="1" applyFill="1" applyBorder="1" applyAlignment="1">
      <alignment horizontal="center" vertical="center"/>
    </xf>
    <xf numFmtId="0" fontId="3" fillId="20" borderId="33" xfId="0" applyFont="1" applyFill="1" applyBorder="1" applyAlignment="1">
      <alignment horizontal="center" vertical="center"/>
    </xf>
    <xf numFmtId="0" fontId="3" fillId="19" borderId="3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2" fillId="19" borderId="2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8" borderId="49" xfId="0" applyFont="1" applyFill="1" applyBorder="1" applyAlignment="1">
      <alignment horizontal="center" vertical="center"/>
    </xf>
    <xf numFmtId="0" fontId="2" fillId="18" borderId="55" xfId="0" applyFont="1" applyFill="1" applyBorder="1" applyAlignment="1">
      <alignment horizontal="center" vertical="center"/>
    </xf>
    <xf numFmtId="0" fontId="2" fillId="18" borderId="5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8" borderId="3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3" fillId="5" borderId="5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2" fillId="18" borderId="30" xfId="0" applyFont="1" applyFill="1" applyBorder="1" applyAlignment="1">
      <alignment horizontal="center" vertical="center"/>
    </xf>
    <xf numFmtId="0" fontId="2" fillId="18" borderId="45" xfId="0" applyFont="1" applyFill="1" applyBorder="1" applyAlignment="1">
      <alignment horizontal="center" vertical="center"/>
    </xf>
    <xf numFmtId="0" fontId="2" fillId="20" borderId="30" xfId="0" applyFont="1" applyFill="1" applyBorder="1" applyAlignment="1">
      <alignment horizontal="center" vertical="center"/>
    </xf>
    <xf numFmtId="0" fontId="2" fillId="20" borderId="45" xfId="0" applyFont="1" applyFill="1" applyBorder="1" applyAlignment="1">
      <alignment horizontal="center" vertical="center"/>
    </xf>
    <xf numFmtId="0" fontId="2" fillId="19" borderId="30" xfId="0" applyFont="1" applyFill="1" applyBorder="1" applyAlignment="1">
      <alignment horizontal="center" vertical="center"/>
    </xf>
    <xf numFmtId="0" fontId="2" fillId="19" borderId="4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6" fillId="20" borderId="2" xfId="0" applyFont="1" applyFill="1" applyBorder="1" applyAlignment="1">
      <alignment horizontal="center" vertical="center"/>
    </xf>
    <xf numFmtId="0" fontId="16" fillId="1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  <color rgb="FF9999FF"/>
      <color rgb="FFCC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3C749-5E77-49E6-8C1A-D7D0EA70DC27}" name="Table13" displayName="Table13" ref="A1:J168" totalsRowShown="0">
  <autoFilter ref="A1:J168" xr:uid="{58D3C749-5E77-49E6-8C1A-D7D0EA70DC27}"/>
  <tableColumns count="10">
    <tableColumn id="9" xr3:uid="{2F00B6A6-6124-41C3-A559-D787EC2C5618}" name="Ingrese su nombre_x000a_" dataDxfId="9"/>
    <tableColumn id="12" xr3:uid="{06305577-ABB9-4011-A331-75662589CB23}" name="Sexo_x000a_" dataDxfId="8"/>
    <tableColumn id="15" xr3:uid="{CAF17E82-6C81-49DB-AF22-0EF388D0A5FA}" name="Seleccione el curso de natación al cual pertenece_x000a_" dataDxfId="7"/>
    <tableColumn id="18" xr3:uid="{DC7F206B-1A90-40B5-9DF2-58D8FD3B17C9}" name="Sección" dataDxfId="6"/>
    <tableColumn id="21" xr3:uid="{5B8CDA38-7422-40A8-9824-76ED91FC5C0A}" name="Pruebas especificas Natación I_x000a_" dataDxfId="5"/>
    <tableColumn id="24" xr3:uid="{702304A7-71B3-49FE-BA6B-ADB5913D7831}" name="Sección2" dataDxfId="4"/>
    <tableColumn id="27" xr3:uid="{4B2D8715-F034-4A21-A08A-75DE8903BEEA}" name="Pruebas especificas Natación II_x000a_" dataDxfId="3"/>
    <tableColumn id="28" xr3:uid="{07E05F78-D8A9-4034-94D2-7C1F925D293E}" name="Puntos: Pruebas especificas Natación II_x000a_" dataDxfId="2"/>
    <tableColumn id="30" xr3:uid="{646F0DC2-BEA1-4A7D-9565-8602DE48EE84}" name="Pruebas Generales (Sin limitación para inscripción)_x000a_" dataDxfId="1"/>
    <tableColumn id="33" xr3:uid="{FA05F751-B09A-44AD-A880-19AA4A049D64}" name="Grupo para relevos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08FF-B56D-4447-BE88-6BEB79810A77}">
  <dimension ref="A1:T673"/>
  <sheetViews>
    <sheetView topLeftCell="D1" zoomScale="112" zoomScaleNormal="112" workbookViewId="0">
      <selection activeCell="D5" sqref="D5"/>
    </sheetView>
  </sheetViews>
  <sheetFormatPr defaultColWidth="11.42578125" defaultRowHeight="15"/>
  <cols>
    <col min="1" max="1" width="2.7109375" customWidth="1"/>
    <col min="2" max="2" width="1.7109375" customWidth="1"/>
    <col min="3" max="3" width="11.140625" customWidth="1"/>
    <col min="4" max="6" width="8.28515625" customWidth="1"/>
    <col min="7" max="7" width="9.42578125" customWidth="1"/>
    <col min="9" max="9" width="1.7109375" customWidth="1"/>
    <col min="10" max="11" width="2.7109375" customWidth="1"/>
    <col min="12" max="12" width="1.7109375" customWidth="1"/>
    <col min="13" max="13" width="11.140625" customWidth="1"/>
    <col min="14" max="16" width="8.28515625" customWidth="1"/>
    <col min="17" max="17" width="9.42578125" customWidth="1"/>
    <col min="19" max="19" width="1.7109375" customWidth="1"/>
    <col min="20" max="20" width="2.7109375" customWidth="1"/>
  </cols>
  <sheetData>
    <row r="1" spans="1:20" ht="15.75" thickBot="1">
      <c r="A1" s="75"/>
      <c r="B1" s="76"/>
      <c r="C1" s="76"/>
      <c r="D1" s="76"/>
      <c r="E1" s="76"/>
      <c r="F1" s="76"/>
      <c r="G1" s="76"/>
      <c r="H1" s="76"/>
      <c r="I1" s="76"/>
      <c r="J1" s="77"/>
      <c r="K1" s="75"/>
      <c r="L1" s="76"/>
      <c r="M1" s="76"/>
      <c r="N1" s="76"/>
      <c r="O1" s="76"/>
      <c r="P1" s="76"/>
      <c r="Q1" s="76"/>
      <c r="R1" s="76"/>
      <c r="S1" s="76"/>
      <c r="T1" s="77"/>
    </row>
    <row r="2" spans="1:20" ht="3.95" customHeight="1" thickTop="1">
      <c r="A2" s="78"/>
      <c r="B2" s="66"/>
      <c r="C2" s="67"/>
      <c r="D2" s="67"/>
      <c r="E2" s="67"/>
      <c r="F2" s="67"/>
      <c r="G2" s="67"/>
      <c r="H2" s="67"/>
      <c r="I2" s="68"/>
      <c r="J2" s="79"/>
      <c r="K2" s="78"/>
      <c r="L2" s="66"/>
      <c r="M2" s="67"/>
      <c r="N2" s="67"/>
      <c r="O2" s="67"/>
      <c r="P2" s="67"/>
      <c r="Q2" s="67"/>
      <c r="R2" s="67"/>
      <c r="S2" s="68"/>
      <c r="T2" s="79"/>
    </row>
    <row r="3" spans="1:20">
      <c r="A3" s="78"/>
      <c r="B3" s="69"/>
      <c r="C3" s="359" t="s">
        <v>0</v>
      </c>
      <c r="D3" s="359"/>
      <c r="E3" s="359"/>
      <c r="F3" s="359"/>
      <c r="G3" s="359"/>
      <c r="H3" s="359"/>
      <c r="I3" s="70"/>
      <c r="J3" s="80"/>
      <c r="K3" s="78"/>
      <c r="L3" s="69"/>
      <c r="M3" s="359" t="s">
        <v>0</v>
      </c>
      <c r="N3" s="359"/>
      <c r="O3" s="359"/>
      <c r="P3" s="359"/>
      <c r="Q3" s="359"/>
      <c r="R3" s="359"/>
      <c r="S3" s="70"/>
      <c r="T3" s="80"/>
    </row>
    <row r="4" spans="1:20">
      <c r="A4" s="78"/>
      <c r="B4" s="69"/>
      <c r="C4" s="65"/>
      <c r="D4" s="65"/>
      <c r="E4" s="65"/>
      <c r="F4" s="65"/>
      <c r="G4" s="65"/>
      <c r="H4" s="65"/>
      <c r="I4" s="71"/>
      <c r="J4" s="79"/>
      <c r="K4" s="78"/>
      <c r="L4" s="69"/>
      <c r="M4" s="65"/>
      <c r="N4" s="65"/>
      <c r="O4" s="65"/>
      <c r="P4" s="65"/>
      <c r="Q4" s="65"/>
      <c r="R4" s="65"/>
      <c r="S4" s="71"/>
      <c r="T4" s="79"/>
    </row>
    <row r="5" spans="1:20">
      <c r="A5" s="78"/>
      <c r="B5" s="69"/>
      <c r="C5" s="81" t="s">
        <v>1</v>
      </c>
      <c r="D5" s="89"/>
      <c r="E5" s="89"/>
      <c r="F5" s="90"/>
      <c r="G5" s="360" t="s">
        <v>2</v>
      </c>
      <c r="H5" s="360"/>
      <c r="I5" s="71"/>
      <c r="J5" s="79"/>
      <c r="K5" s="78"/>
      <c r="L5" s="69"/>
      <c r="M5" s="81" t="s">
        <v>1</v>
      </c>
      <c r="N5" s="89"/>
      <c r="O5" s="89"/>
      <c r="P5" s="90"/>
      <c r="Q5" s="360" t="s">
        <v>2</v>
      </c>
      <c r="R5" s="360"/>
      <c r="S5" s="71"/>
      <c r="T5" s="79"/>
    </row>
    <row r="6" spans="1:20">
      <c r="A6" s="78"/>
      <c r="B6" s="69"/>
      <c r="C6" s="241"/>
      <c r="D6" s="241"/>
      <c r="E6" s="241"/>
      <c r="F6" s="241"/>
      <c r="G6" s="361"/>
      <c r="H6" s="361"/>
      <c r="I6" s="71"/>
      <c r="J6" s="79"/>
      <c r="K6" s="78"/>
      <c r="L6" s="69"/>
      <c r="M6" s="241"/>
      <c r="N6" s="241"/>
      <c r="O6" s="241"/>
      <c r="P6" s="241"/>
      <c r="Q6" s="361"/>
      <c r="R6" s="361"/>
      <c r="S6" s="71"/>
      <c r="T6" s="79"/>
    </row>
    <row r="7" spans="1:20" ht="20.100000000000001" customHeight="1">
      <c r="A7" s="78"/>
      <c r="B7" s="69"/>
      <c r="C7" s="82" t="s">
        <v>3</v>
      </c>
      <c r="D7" s="81"/>
      <c r="E7" s="83"/>
      <c r="F7" s="65"/>
      <c r="G7" s="361"/>
      <c r="H7" s="361"/>
      <c r="I7" s="71"/>
      <c r="J7" s="79"/>
      <c r="K7" s="78"/>
      <c r="L7" s="69"/>
      <c r="M7" s="82" t="s">
        <v>3</v>
      </c>
      <c r="N7" s="81"/>
      <c r="O7" s="83"/>
      <c r="P7" s="65"/>
      <c r="Q7" s="361"/>
      <c r="R7" s="361"/>
      <c r="S7" s="71"/>
      <c r="T7" s="79"/>
    </row>
    <row r="8" spans="1:20" ht="3.95" customHeight="1">
      <c r="A8" s="78"/>
      <c r="B8" s="69"/>
      <c r="C8" s="84"/>
      <c r="D8" s="241"/>
      <c r="E8" s="241"/>
      <c r="F8" s="241"/>
      <c r="G8" s="85"/>
      <c r="H8" s="85"/>
      <c r="I8" s="71"/>
      <c r="J8" s="79"/>
      <c r="K8" s="78"/>
      <c r="L8" s="69"/>
      <c r="M8" s="84"/>
      <c r="N8" s="241"/>
      <c r="O8" s="241"/>
      <c r="P8" s="241"/>
      <c r="Q8" s="85"/>
      <c r="R8" s="85"/>
      <c r="S8" s="71"/>
      <c r="T8" s="79"/>
    </row>
    <row r="9" spans="1:20">
      <c r="A9" s="78"/>
      <c r="B9" s="69"/>
      <c r="C9" s="84" t="s">
        <v>4</v>
      </c>
      <c r="D9" s="81"/>
      <c r="E9" s="241"/>
      <c r="F9" s="241"/>
      <c r="G9" s="360" t="s">
        <v>5</v>
      </c>
      <c r="H9" s="360"/>
      <c r="I9" s="71"/>
      <c r="J9" s="79"/>
      <c r="K9" s="78"/>
      <c r="L9" s="69"/>
      <c r="M9" s="84" t="s">
        <v>4</v>
      </c>
      <c r="N9" s="81"/>
      <c r="O9" s="241"/>
      <c r="P9" s="241"/>
      <c r="Q9" s="360" t="s">
        <v>5</v>
      </c>
      <c r="R9" s="360"/>
      <c r="S9" s="71"/>
      <c r="T9" s="79"/>
    </row>
    <row r="10" spans="1:20">
      <c r="A10" s="78"/>
      <c r="B10" s="69"/>
      <c r="C10" s="84"/>
      <c r="D10" s="241"/>
      <c r="E10" s="241"/>
      <c r="F10" s="241"/>
      <c r="G10" s="361"/>
      <c r="H10" s="361"/>
      <c r="I10" s="71"/>
      <c r="J10" s="79"/>
      <c r="K10" s="78"/>
      <c r="L10" s="69"/>
      <c r="M10" s="84"/>
      <c r="N10" s="241"/>
      <c r="O10" s="241"/>
      <c r="P10" s="241"/>
      <c r="Q10" s="361"/>
      <c r="R10" s="361"/>
      <c r="S10" s="71"/>
      <c r="T10" s="79"/>
    </row>
    <row r="11" spans="1:20" ht="20.100000000000001" customHeight="1">
      <c r="A11" s="78"/>
      <c r="B11" s="69"/>
      <c r="C11" s="84" t="s">
        <v>6</v>
      </c>
      <c r="D11" s="360"/>
      <c r="E11" s="360"/>
      <c r="F11" s="241"/>
      <c r="G11" s="361"/>
      <c r="H11" s="361"/>
      <c r="I11" s="71"/>
      <c r="J11" s="79"/>
      <c r="K11" s="78"/>
      <c r="L11" s="69"/>
      <c r="M11" s="84" t="s">
        <v>6</v>
      </c>
      <c r="N11" s="360"/>
      <c r="O11" s="360"/>
      <c r="P11" s="241"/>
      <c r="Q11" s="361"/>
      <c r="R11" s="361"/>
      <c r="S11" s="71"/>
      <c r="T11" s="79"/>
    </row>
    <row r="12" spans="1:20" ht="3.95" customHeight="1" thickBot="1">
      <c r="A12" s="78"/>
      <c r="B12" s="72"/>
      <c r="C12" s="73"/>
      <c r="D12" s="73"/>
      <c r="E12" s="73"/>
      <c r="F12" s="73"/>
      <c r="G12" s="73"/>
      <c r="H12" s="73"/>
      <c r="I12" s="74"/>
      <c r="J12" s="79"/>
      <c r="K12" s="78"/>
      <c r="L12" s="72"/>
      <c r="M12" s="73"/>
      <c r="N12" s="73"/>
      <c r="O12" s="73"/>
      <c r="P12" s="73"/>
      <c r="Q12" s="73"/>
      <c r="R12" s="73"/>
      <c r="S12" s="74"/>
      <c r="T12" s="79"/>
    </row>
    <row r="13" spans="1:20" ht="15.75" thickTop="1">
      <c r="A13" s="86"/>
      <c r="B13" s="87"/>
      <c r="C13" s="87"/>
      <c r="D13" s="87"/>
      <c r="E13" s="87"/>
      <c r="F13" s="87"/>
      <c r="G13" s="87"/>
      <c r="H13" s="87"/>
      <c r="I13" s="87"/>
      <c r="J13" s="88"/>
      <c r="K13" s="86"/>
      <c r="L13" s="87"/>
      <c r="M13" s="87"/>
      <c r="N13" s="87"/>
      <c r="O13" s="87"/>
      <c r="P13" s="87"/>
      <c r="Q13" s="87"/>
      <c r="R13" s="87"/>
      <c r="S13" s="87"/>
      <c r="T13" s="88"/>
    </row>
    <row r="14" spans="1:20" ht="15.75" thickBot="1">
      <c r="A14" s="75"/>
      <c r="B14" s="76"/>
      <c r="C14" s="76"/>
      <c r="D14" s="76"/>
      <c r="E14" s="76"/>
      <c r="F14" s="76"/>
      <c r="G14" s="76"/>
      <c r="H14" s="76"/>
      <c r="I14" s="76"/>
      <c r="J14" s="77"/>
      <c r="K14" s="75"/>
      <c r="L14" s="76"/>
      <c r="M14" s="76"/>
      <c r="N14" s="76"/>
      <c r="O14" s="76"/>
      <c r="P14" s="76"/>
      <c r="Q14" s="76"/>
      <c r="R14" s="76"/>
      <c r="S14" s="76"/>
      <c r="T14" s="77"/>
    </row>
    <row r="15" spans="1:20" ht="3.95" customHeight="1" thickTop="1">
      <c r="A15" s="78"/>
      <c r="B15" s="66"/>
      <c r="C15" s="67"/>
      <c r="D15" s="67"/>
      <c r="E15" s="67"/>
      <c r="F15" s="67"/>
      <c r="G15" s="67"/>
      <c r="H15" s="67"/>
      <c r="I15" s="68"/>
      <c r="J15" s="79"/>
      <c r="K15" s="78"/>
      <c r="L15" s="66"/>
      <c r="M15" s="67"/>
      <c r="N15" s="67"/>
      <c r="O15" s="67"/>
      <c r="P15" s="67"/>
      <c r="Q15" s="67"/>
      <c r="R15" s="67"/>
      <c r="S15" s="68"/>
      <c r="T15" s="79"/>
    </row>
    <row r="16" spans="1:20">
      <c r="A16" s="78"/>
      <c r="B16" s="69"/>
      <c r="C16" s="359" t="str">
        <f>C3</f>
        <v>Torneo de Natación Intercredito UC 2024</v>
      </c>
      <c r="D16" s="359"/>
      <c r="E16" s="359"/>
      <c r="F16" s="359"/>
      <c r="G16" s="359"/>
      <c r="H16" s="359"/>
      <c r="I16" s="70"/>
      <c r="J16" s="80"/>
      <c r="K16" s="78"/>
      <c r="L16" s="69"/>
      <c r="M16" s="359" t="str">
        <f>M3</f>
        <v>Torneo de Natación Intercredito UC 2024</v>
      </c>
      <c r="N16" s="359"/>
      <c r="O16" s="359"/>
      <c r="P16" s="359"/>
      <c r="Q16" s="359"/>
      <c r="R16" s="359"/>
      <c r="S16" s="70"/>
      <c r="T16" s="80"/>
    </row>
    <row r="17" spans="1:20">
      <c r="A17" s="78"/>
      <c r="B17" s="69"/>
      <c r="C17" s="65"/>
      <c r="D17" s="65"/>
      <c r="E17" s="65"/>
      <c r="F17" s="65"/>
      <c r="G17" s="65"/>
      <c r="H17" s="65"/>
      <c r="I17" s="71"/>
      <c r="J17" s="79"/>
      <c r="K17" s="78"/>
      <c r="L17" s="69"/>
      <c r="M17" s="65"/>
      <c r="N17" s="65"/>
      <c r="O17" s="65"/>
      <c r="P17" s="65"/>
      <c r="Q17" s="65"/>
      <c r="R17" s="65"/>
      <c r="S17" s="71"/>
      <c r="T17" s="79"/>
    </row>
    <row r="18" spans="1:20">
      <c r="A18" s="78"/>
      <c r="B18" s="69"/>
      <c r="C18" s="81" t="s">
        <v>1</v>
      </c>
      <c r="D18" s="89"/>
      <c r="E18" s="89"/>
      <c r="F18" s="90"/>
      <c r="G18" s="360" t="s">
        <v>2</v>
      </c>
      <c r="H18" s="360"/>
      <c r="I18" s="71"/>
      <c r="J18" s="79"/>
      <c r="K18" s="78"/>
      <c r="L18" s="69"/>
      <c r="M18" s="81" t="s">
        <v>1</v>
      </c>
      <c r="N18" s="89"/>
      <c r="O18" s="89"/>
      <c r="P18" s="90"/>
      <c r="Q18" s="360" t="s">
        <v>2</v>
      </c>
      <c r="R18" s="360"/>
      <c r="S18" s="71"/>
      <c r="T18" s="79"/>
    </row>
    <row r="19" spans="1:20">
      <c r="A19" s="78"/>
      <c r="B19" s="69"/>
      <c r="C19" s="241"/>
      <c r="D19" s="241"/>
      <c r="E19" s="241"/>
      <c r="F19" s="241"/>
      <c r="G19" s="361"/>
      <c r="H19" s="361"/>
      <c r="I19" s="71"/>
      <c r="J19" s="79"/>
      <c r="K19" s="78"/>
      <c r="L19" s="69"/>
      <c r="M19" s="241"/>
      <c r="N19" s="241"/>
      <c r="O19" s="241"/>
      <c r="P19" s="241"/>
      <c r="Q19" s="361"/>
      <c r="R19" s="361"/>
      <c r="S19" s="71"/>
      <c r="T19" s="79"/>
    </row>
    <row r="20" spans="1:20" ht="20.100000000000001" customHeight="1">
      <c r="A20" s="78"/>
      <c r="B20" s="69"/>
      <c r="C20" s="82" t="s">
        <v>3</v>
      </c>
      <c r="D20" s="81"/>
      <c r="E20" s="83"/>
      <c r="F20" s="65"/>
      <c r="G20" s="361"/>
      <c r="H20" s="361"/>
      <c r="I20" s="71"/>
      <c r="J20" s="79"/>
      <c r="K20" s="78"/>
      <c r="L20" s="69"/>
      <c r="M20" s="82" t="s">
        <v>3</v>
      </c>
      <c r="N20" s="81"/>
      <c r="O20" s="83"/>
      <c r="P20" s="65"/>
      <c r="Q20" s="361"/>
      <c r="R20" s="361"/>
      <c r="S20" s="71"/>
      <c r="T20" s="79"/>
    </row>
    <row r="21" spans="1:20" ht="3.95" customHeight="1">
      <c r="A21" s="78"/>
      <c r="B21" s="69"/>
      <c r="C21" s="84"/>
      <c r="D21" s="241"/>
      <c r="E21" s="241"/>
      <c r="F21" s="241"/>
      <c r="G21" s="85"/>
      <c r="H21" s="85"/>
      <c r="I21" s="71"/>
      <c r="J21" s="79"/>
      <c r="K21" s="78"/>
      <c r="L21" s="69"/>
      <c r="M21" s="84"/>
      <c r="N21" s="241"/>
      <c r="O21" s="241"/>
      <c r="P21" s="241"/>
      <c r="Q21" s="85"/>
      <c r="R21" s="85"/>
      <c r="S21" s="71"/>
      <c r="T21" s="79"/>
    </row>
    <row r="22" spans="1:20" ht="14.25" customHeight="1">
      <c r="A22" s="78"/>
      <c r="B22" s="69"/>
      <c r="C22" s="84" t="s">
        <v>4</v>
      </c>
      <c r="D22" s="81"/>
      <c r="E22" s="241"/>
      <c r="F22" s="241"/>
      <c r="G22" s="360" t="s">
        <v>5</v>
      </c>
      <c r="H22" s="360"/>
      <c r="I22" s="71"/>
      <c r="J22" s="79"/>
      <c r="K22" s="78"/>
      <c r="L22" s="69"/>
      <c r="M22" s="84" t="s">
        <v>4</v>
      </c>
      <c r="N22" s="81"/>
      <c r="O22" s="241"/>
      <c r="P22" s="241"/>
      <c r="Q22" s="360" t="s">
        <v>5</v>
      </c>
      <c r="R22" s="360"/>
      <c r="S22" s="71"/>
      <c r="T22" s="79"/>
    </row>
    <row r="23" spans="1:20">
      <c r="A23" s="78"/>
      <c r="B23" s="69"/>
      <c r="C23" s="84"/>
      <c r="D23" s="241"/>
      <c r="E23" s="241"/>
      <c r="F23" s="241"/>
      <c r="G23" s="361"/>
      <c r="H23" s="361"/>
      <c r="I23" s="71"/>
      <c r="J23" s="79"/>
      <c r="K23" s="78"/>
      <c r="L23" s="69"/>
      <c r="M23" s="84"/>
      <c r="N23" s="241"/>
      <c r="O23" s="241"/>
      <c r="P23" s="241"/>
      <c r="Q23" s="361"/>
      <c r="R23" s="361"/>
      <c r="S23" s="71"/>
      <c r="T23" s="79"/>
    </row>
    <row r="24" spans="1:20" ht="20.100000000000001" customHeight="1">
      <c r="A24" s="78"/>
      <c r="B24" s="69"/>
      <c r="C24" s="84" t="s">
        <v>6</v>
      </c>
      <c r="D24" s="360"/>
      <c r="E24" s="360"/>
      <c r="F24" s="241"/>
      <c r="G24" s="361"/>
      <c r="H24" s="361"/>
      <c r="I24" s="71"/>
      <c r="J24" s="79"/>
      <c r="K24" s="78"/>
      <c r="L24" s="69"/>
      <c r="M24" s="84" t="s">
        <v>6</v>
      </c>
      <c r="N24" s="360"/>
      <c r="O24" s="360"/>
      <c r="P24" s="241"/>
      <c r="Q24" s="361"/>
      <c r="R24" s="361"/>
      <c r="S24" s="71"/>
      <c r="T24" s="79"/>
    </row>
    <row r="25" spans="1:20" ht="3.95" customHeight="1" thickBot="1">
      <c r="A25" s="78"/>
      <c r="B25" s="72"/>
      <c r="C25" s="73"/>
      <c r="D25" s="73"/>
      <c r="E25" s="73"/>
      <c r="F25" s="73"/>
      <c r="G25" s="73"/>
      <c r="H25" s="73"/>
      <c r="I25" s="74"/>
      <c r="J25" s="79"/>
      <c r="K25" s="78"/>
      <c r="L25" s="72"/>
      <c r="M25" s="73"/>
      <c r="N25" s="73"/>
      <c r="O25" s="73"/>
      <c r="P25" s="73"/>
      <c r="Q25" s="73"/>
      <c r="R25" s="73"/>
      <c r="S25" s="74"/>
      <c r="T25" s="79"/>
    </row>
    <row r="26" spans="1:20" ht="15.75" thickTop="1">
      <c r="A26" s="86"/>
      <c r="B26" s="87"/>
      <c r="C26" s="87"/>
      <c r="D26" s="87"/>
      <c r="E26" s="87"/>
      <c r="F26" s="87"/>
      <c r="G26" s="87"/>
      <c r="H26" s="87"/>
      <c r="I26" s="87"/>
      <c r="J26" s="88"/>
      <c r="K26" s="86"/>
      <c r="L26" s="87"/>
      <c r="M26" s="87"/>
      <c r="N26" s="87"/>
      <c r="O26" s="87"/>
      <c r="P26" s="87"/>
      <c r="Q26" s="87"/>
      <c r="R26" s="87"/>
      <c r="S26" s="87"/>
      <c r="T26" s="88"/>
    </row>
    <row r="27" spans="1:20" ht="15.75" thickBot="1">
      <c r="A27" s="75"/>
      <c r="B27" s="76"/>
      <c r="C27" s="76"/>
      <c r="D27" s="76"/>
      <c r="E27" s="76"/>
      <c r="F27" s="76"/>
      <c r="G27" s="76"/>
      <c r="H27" s="76"/>
      <c r="I27" s="76"/>
      <c r="J27" s="77"/>
      <c r="K27" s="75"/>
      <c r="L27" s="76"/>
      <c r="M27" s="76"/>
      <c r="N27" s="76"/>
      <c r="O27" s="76"/>
      <c r="P27" s="76"/>
      <c r="Q27" s="76"/>
      <c r="R27" s="76"/>
      <c r="S27" s="76"/>
      <c r="T27" s="77"/>
    </row>
    <row r="28" spans="1:20" ht="3.95" customHeight="1" thickTop="1">
      <c r="A28" s="78"/>
      <c r="B28" s="66"/>
      <c r="C28" s="67"/>
      <c r="D28" s="67"/>
      <c r="E28" s="67"/>
      <c r="F28" s="67"/>
      <c r="G28" s="67"/>
      <c r="H28" s="67"/>
      <c r="I28" s="68"/>
      <c r="J28" s="79"/>
      <c r="K28" s="78"/>
      <c r="L28" s="66"/>
      <c r="M28" s="67"/>
      <c r="N28" s="67"/>
      <c r="O28" s="67"/>
      <c r="P28" s="67"/>
      <c r="Q28" s="67"/>
      <c r="R28" s="67"/>
      <c r="S28" s="68"/>
      <c r="T28" s="79"/>
    </row>
    <row r="29" spans="1:20">
      <c r="A29" s="78"/>
      <c r="B29" s="69"/>
      <c r="C29" s="359" t="str">
        <f>C3</f>
        <v>Torneo de Natación Intercredito UC 2024</v>
      </c>
      <c r="D29" s="359"/>
      <c r="E29" s="359"/>
      <c r="F29" s="359"/>
      <c r="G29" s="359"/>
      <c r="H29" s="359"/>
      <c r="I29" s="70"/>
      <c r="J29" s="80"/>
      <c r="K29" s="78"/>
      <c r="L29" s="69"/>
      <c r="M29" s="359" t="str">
        <f>M3</f>
        <v>Torneo de Natación Intercredito UC 2024</v>
      </c>
      <c r="N29" s="359"/>
      <c r="O29" s="359"/>
      <c r="P29" s="359"/>
      <c r="Q29" s="359"/>
      <c r="R29" s="359"/>
      <c r="S29" s="70"/>
      <c r="T29" s="80"/>
    </row>
    <row r="30" spans="1:20">
      <c r="A30" s="78"/>
      <c r="B30" s="69"/>
      <c r="C30" s="65"/>
      <c r="D30" s="65"/>
      <c r="E30" s="65"/>
      <c r="F30" s="65"/>
      <c r="G30" s="65"/>
      <c r="H30" s="65"/>
      <c r="I30" s="71"/>
      <c r="J30" s="79"/>
      <c r="K30" s="78"/>
      <c r="L30" s="69"/>
      <c r="M30" s="65"/>
      <c r="N30" s="65"/>
      <c r="O30" s="65"/>
      <c r="P30" s="65"/>
      <c r="Q30" s="65"/>
      <c r="R30" s="65"/>
      <c r="S30" s="71"/>
      <c r="T30" s="79"/>
    </row>
    <row r="31" spans="1:20">
      <c r="A31" s="78"/>
      <c r="B31" s="69"/>
      <c r="C31" s="81" t="s">
        <v>1</v>
      </c>
      <c r="D31" s="89"/>
      <c r="E31" s="89"/>
      <c r="F31" s="90"/>
      <c r="G31" s="360" t="s">
        <v>2</v>
      </c>
      <c r="H31" s="360"/>
      <c r="I31" s="71"/>
      <c r="J31" s="79"/>
      <c r="K31" s="78"/>
      <c r="L31" s="69"/>
      <c r="M31" s="81" t="s">
        <v>1</v>
      </c>
      <c r="N31" s="89"/>
      <c r="O31" s="89"/>
      <c r="P31" s="90"/>
      <c r="Q31" s="360" t="s">
        <v>2</v>
      </c>
      <c r="R31" s="360"/>
      <c r="S31" s="71"/>
      <c r="T31" s="79"/>
    </row>
    <row r="32" spans="1:20">
      <c r="A32" s="78"/>
      <c r="B32" s="69"/>
      <c r="C32" s="241"/>
      <c r="D32" s="241"/>
      <c r="E32" s="241"/>
      <c r="F32" s="241"/>
      <c r="G32" s="361"/>
      <c r="H32" s="361"/>
      <c r="I32" s="71"/>
      <c r="J32" s="79"/>
      <c r="K32" s="78"/>
      <c r="L32" s="69"/>
      <c r="M32" s="241"/>
      <c r="N32" s="241"/>
      <c r="O32" s="241"/>
      <c r="P32" s="241"/>
      <c r="Q32" s="361"/>
      <c r="R32" s="361"/>
      <c r="S32" s="71"/>
      <c r="T32" s="79"/>
    </row>
    <row r="33" spans="1:20" ht="20.100000000000001" customHeight="1">
      <c r="A33" s="78"/>
      <c r="B33" s="69"/>
      <c r="C33" s="82" t="s">
        <v>3</v>
      </c>
      <c r="D33" s="81"/>
      <c r="E33" s="83"/>
      <c r="F33" s="65"/>
      <c r="G33" s="361"/>
      <c r="H33" s="361"/>
      <c r="I33" s="71"/>
      <c r="J33" s="79"/>
      <c r="K33" s="78"/>
      <c r="L33" s="69"/>
      <c r="M33" s="82" t="s">
        <v>3</v>
      </c>
      <c r="N33" s="81"/>
      <c r="O33" s="83"/>
      <c r="P33" s="65"/>
      <c r="Q33" s="361"/>
      <c r="R33" s="361"/>
      <c r="S33" s="71"/>
      <c r="T33" s="79"/>
    </row>
    <row r="34" spans="1:20" ht="3.95" customHeight="1">
      <c r="A34" s="78"/>
      <c r="B34" s="69"/>
      <c r="C34" s="84"/>
      <c r="D34" s="241"/>
      <c r="E34" s="241"/>
      <c r="F34" s="241"/>
      <c r="G34" s="85"/>
      <c r="H34" s="85"/>
      <c r="I34" s="71"/>
      <c r="J34" s="79"/>
      <c r="K34" s="78"/>
      <c r="L34" s="69"/>
      <c r="M34" s="84"/>
      <c r="N34" s="241"/>
      <c r="O34" s="241"/>
      <c r="P34" s="241"/>
      <c r="Q34" s="85"/>
      <c r="R34" s="85"/>
      <c r="S34" s="71"/>
      <c r="T34" s="79"/>
    </row>
    <row r="35" spans="1:20">
      <c r="A35" s="78"/>
      <c r="B35" s="69"/>
      <c r="C35" s="84" t="s">
        <v>4</v>
      </c>
      <c r="D35" s="81"/>
      <c r="E35" s="241"/>
      <c r="F35" s="241"/>
      <c r="G35" s="360" t="s">
        <v>5</v>
      </c>
      <c r="H35" s="360"/>
      <c r="I35" s="71"/>
      <c r="J35" s="79"/>
      <c r="K35" s="78"/>
      <c r="L35" s="69"/>
      <c r="M35" s="84" t="s">
        <v>4</v>
      </c>
      <c r="N35" s="81"/>
      <c r="O35" s="241"/>
      <c r="P35" s="241"/>
      <c r="Q35" s="360" t="s">
        <v>5</v>
      </c>
      <c r="R35" s="360"/>
      <c r="S35" s="71"/>
      <c r="T35" s="79"/>
    </row>
    <row r="36" spans="1:20">
      <c r="A36" s="78"/>
      <c r="B36" s="69"/>
      <c r="C36" s="84"/>
      <c r="D36" s="241"/>
      <c r="E36" s="241"/>
      <c r="F36" s="241"/>
      <c r="G36" s="361"/>
      <c r="H36" s="361"/>
      <c r="I36" s="71"/>
      <c r="J36" s="79"/>
      <c r="K36" s="78"/>
      <c r="L36" s="69"/>
      <c r="M36" s="84"/>
      <c r="N36" s="241"/>
      <c r="O36" s="241"/>
      <c r="P36" s="241"/>
      <c r="Q36" s="361"/>
      <c r="R36" s="361"/>
      <c r="S36" s="71"/>
      <c r="T36" s="79"/>
    </row>
    <row r="37" spans="1:20" ht="20.100000000000001" customHeight="1">
      <c r="A37" s="78"/>
      <c r="B37" s="69"/>
      <c r="C37" s="84" t="s">
        <v>6</v>
      </c>
      <c r="D37" s="360"/>
      <c r="E37" s="360"/>
      <c r="F37" s="241"/>
      <c r="G37" s="361"/>
      <c r="H37" s="361"/>
      <c r="I37" s="71"/>
      <c r="J37" s="79"/>
      <c r="K37" s="78"/>
      <c r="L37" s="69"/>
      <c r="M37" s="84" t="s">
        <v>6</v>
      </c>
      <c r="N37" s="360"/>
      <c r="O37" s="360"/>
      <c r="P37" s="241"/>
      <c r="Q37" s="361"/>
      <c r="R37" s="361"/>
      <c r="S37" s="71"/>
      <c r="T37" s="79"/>
    </row>
    <row r="38" spans="1:20" ht="3.95" customHeight="1" thickBot="1">
      <c r="A38" s="78"/>
      <c r="B38" s="72"/>
      <c r="C38" s="73"/>
      <c r="D38" s="73"/>
      <c r="E38" s="73"/>
      <c r="F38" s="73"/>
      <c r="G38" s="73"/>
      <c r="H38" s="73"/>
      <c r="I38" s="74"/>
      <c r="J38" s="79"/>
      <c r="K38" s="78"/>
      <c r="L38" s="72"/>
      <c r="M38" s="73"/>
      <c r="N38" s="73"/>
      <c r="O38" s="73"/>
      <c r="P38" s="73"/>
      <c r="Q38" s="73"/>
      <c r="R38" s="73"/>
      <c r="S38" s="74"/>
      <c r="T38" s="79"/>
    </row>
    <row r="39" spans="1:20" ht="15.75" thickTop="1">
      <c r="A39" s="86"/>
      <c r="B39" s="87"/>
      <c r="C39" s="87"/>
      <c r="D39" s="87"/>
      <c r="E39" s="87"/>
      <c r="F39" s="87"/>
      <c r="G39" s="87"/>
      <c r="H39" s="87"/>
      <c r="I39" s="87"/>
      <c r="J39" s="88"/>
      <c r="K39" s="86"/>
      <c r="L39" s="87"/>
      <c r="M39" s="87"/>
      <c r="N39" s="87"/>
      <c r="O39" s="87"/>
      <c r="P39" s="87"/>
      <c r="Q39" s="87"/>
      <c r="R39" s="87"/>
      <c r="S39" s="87"/>
      <c r="T39" s="88"/>
    </row>
    <row r="40" spans="1:2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</row>
    <row r="41" spans="1:20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</row>
    <row r="42" spans="1:20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</row>
    <row r="43" spans="1:20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</row>
    <row r="44" spans="1:20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</row>
    <row r="45" spans="1:20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</row>
    <row r="46" spans="1:20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</row>
    <row r="47" spans="1:20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</row>
    <row r="48" spans="1:20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</row>
    <row r="49" spans="1:20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</row>
    <row r="50" spans="1:2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</row>
    <row r="51" spans="1:20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</row>
    <row r="52" spans="1:20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</row>
    <row r="53" spans="1:20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</row>
    <row r="54" spans="1:20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1:20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</row>
    <row r="56" spans="1:20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</row>
    <row r="57" spans="1:20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1:20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</row>
    <row r="59" spans="1:20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</row>
    <row r="60" spans="1:2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</row>
    <row r="61" spans="1:20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</row>
    <row r="62" spans="1:20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</row>
    <row r="63" spans="1:20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</row>
    <row r="64" spans="1:20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</row>
    <row r="65" spans="1:20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</row>
    <row r="66" spans="1:20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</row>
    <row r="67" spans="1:20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</row>
    <row r="68" spans="1:20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</row>
    <row r="69" spans="1:20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</row>
    <row r="70" spans="1:2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</row>
    <row r="71" spans="1:20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</row>
    <row r="72" spans="1:20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</row>
    <row r="73" spans="1:20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</row>
    <row r="74" spans="1:20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</row>
    <row r="75" spans="1:20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</row>
    <row r="76" spans="1:20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</row>
    <row r="77" spans="1:20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</row>
    <row r="78" spans="1:20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</row>
    <row r="79" spans="1:20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</row>
    <row r="80" spans="1:2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</row>
    <row r="81" spans="1:20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</row>
    <row r="82" spans="1:20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</row>
    <row r="83" spans="1:20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</row>
    <row r="84" spans="1:20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</row>
    <row r="85" spans="1:20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</row>
    <row r="86" spans="1:20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</row>
    <row r="87" spans="1:20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</row>
    <row r="88" spans="1:20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</row>
    <row r="89" spans="1:20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</row>
    <row r="90" spans="1:2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</row>
    <row r="91" spans="1:20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</row>
    <row r="92" spans="1:20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</row>
    <row r="93" spans="1:20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</row>
    <row r="94" spans="1:20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</row>
    <row r="95" spans="1:20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</row>
    <row r="96" spans="1:20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</row>
    <row r="97" spans="1:20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</row>
    <row r="98" spans="1:20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</row>
    <row r="99" spans="1:20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</row>
    <row r="100" spans="1:2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</row>
    <row r="101" spans="1:20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</row>
    <row r="102" spans="1:20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</row>
    <row r="103" spans="1:20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</row>
    <row r="104" spans="1:20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</row>
    <row r="105" spans="1:20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</row>
    <row r="106" spans="1:20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</row>
    <row r="107" spans="1:20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</row>
    <row r="108" spans="1:20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</row>
    <row r="109" spans="1:20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</row>
    <row r="110" spans="1:2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</row>
    <row r="111" spans="1:20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</row>
    <row r="112" spans="1:20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</row>
    <row r="113" spans="1:20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</row>
    <row r="114" spans="1:20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</row>
    <row r="115" spans="1:20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</row>
    <row r="116" spans="1:20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</row>
    <row r="117" spans="1:20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</row>
    <row r="118" spans="1:20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</row>
    <row r="119" spans="1:20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</row>
    <row r="120" spans="1: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</row>
    <row r="121" spans="1:20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</row>
    <row r="122" spans="1:20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</row>
    <row r="123" spans="1:20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</row>
    <row r="124" spans="1:20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</row>
    <row r="125" spans="1:20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</row>
    <row r="126" spans="1:20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</row>
    <row r="127" spans="1:20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</row>
    <row r="128" spans="1:20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</row>
    <row r="130" spans="1:2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</row>
    <row r="131" spans="1:20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</row>
    <row r="132" spans="1:20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</row>
    <row r="133" spans="1:20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</row>
    <row r="134" spans="1:20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</row>
    <row r="135" spans="1:20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</row>
    <row r="136" spans="1:20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</row>
    <row r="137" spans="1:20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</row>
    <row r="138" spans="1:20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</row>
    <row r="139" spans="1:20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</row>
    <row r="140" spans="1:2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</row>
    <row r="141" spans="1:20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</row>
    <row r="142" spans="1:20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</row>
    <row r="143" spans="1:20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</row>
    <row r="144" spans="1:20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</row>
    <row r="145" spans="1:20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</row>
    <row r="146" spans="1:20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</row>
    <row r="147" spans="1:20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</row>
    <row r="148" spans="1:20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</row>
    <row r="149" spans="1:20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</row>
    <row r="150" spans="1:2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</row>
    <row r="151" spans="1:20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</row>
    <row r="152" spans="1:20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</row>
    <row r="153" spans="1:20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</row>
    <row r="154" spans="1:20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</row>
    <row r="155" spans="1:20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</row>
    <row r="156" spans="1:20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</row>
    <row r="157" spans="1:20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</row>
    <row r="158" spans="1:20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</row>
    <row r="159" spans="1:20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</row>
    <row r="160" spans="1:2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</row>
    <row r="161" spans="1:20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</row>
    <row r="162" spans="1:20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</row>
    <row r="163" spans="1:20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</row>
    <row r="164" spans="1:20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</row>
    <row r="165" spans="1:20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</row>
    <row r="166" spans="1:20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</row>
    <row r="167" spans="1:20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</row>
    <row r="168" spans="1:20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</row>
    <row r="169" spans="1:20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</row>
    <row r="170" spans="1:2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</row>
    <row r="171" spans="1:20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</row>
    <row r="172" spans="1:20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</row>
    <row r="173" spans="1:20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</row>
    <row r="174" spans="1:20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</row>
    <row r="175" spans="1:20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</row>
    <row r="176" spans="1:20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</row>
    <row r="177" spans="1:20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</row>
    <row r="178" spans="1:20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</row>
    <row r="179" spans="1:20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</row>
    <row r="180" spans="1:2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</row>
    <row r="181" spans="1:20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</row>
    <row r="182" spans="1:20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</row>
    <row r="183" spans="1:20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</row>
    <row r="184" spans="1:20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</row>
    <row r="185" spans="1:20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</row>
    <row r="186" spans="1:20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</row>
    <row r="187" spans="1:20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</row>
    <row r="188" spans="1:20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</row>
    <row r="189" spans="1:20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</row>
    <row r="190" spans="1:2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</row>
    <row r="191" spans="1:20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</row>
    <row r="192" spans="1:20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</row>
    <row r="193" spans="1:20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</row>
    <row r="194" spans="1:20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</row>
    <row r="195" spans="1:20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</row>
    <row r="196" spans="1:20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</row>
    <row r="197" spans="1:20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</row>
    <row r="198" spans="1:20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</row>
    <row r="199" spans="1:20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</row>
    <row r="200" spans="1:2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</row>
    <row r="201" spans="1:20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</row>
    <row r="202" spans="1:20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</row>
    <row r="203" spans="1:20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</row>
    <row r="204" spans="1:20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</row>
    <row r="205" spans="1:20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</row>
    <row r="206" spans="1:20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</row>
    <row r="207" spans="1:20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</row>
    <row r="208" spans="1:20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</row>
    <row r="209" spans="1:20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</row>
    <row r="210" spans="1:2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</row>
    <row r="211" spans="1:20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</row>
    <row r="212" spans="1:20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</row>
    <row r="213" spans="1:20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</row>
    <row r="214" spans="1:20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</row>
    <row r="215" spans="1:20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</row>
    <row r="216" spans="1:20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</row>
    <row r="217" spans="1:20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</row>
    <row r="218" spans="1:20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</row>
    <row r="219" spans="1:20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</row>
    <row r="220" spans="1: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</row>
    <row r="221" spans="1:20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</row>
    <row r="222" spans="1:20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</row>
    <row r="223" spans="1:20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</row>
    <row r="224" spans="1:20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</row>
    <row r="225" spans="1:20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</row>
    <row r="226" spans="1:20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</row>
    <row r="227" spans="1:20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</row>
    <row r="228" spans="1:20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</row>
    <row r="229" spans="1:20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</row>
    <row r="230" spans="1:2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</row>
    <row r="231" spans="1:20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</row>
    <row r="232" spans="1:20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</row>
    <row r="233" spans="1:20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</row>
    <row r="234" spans="1:20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</row>
    <row r="235" spans="1:20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</row>
    <row r="236" spans="1:20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</row>
    <row r="237" spans="1:20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</row>
    <row r="238" spans="1:20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</row>
    <row r="239" spans="1:20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</row>
    <row r="240" spans="1:2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</row>
    <row r="241" spans="1:20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</row>
    <row r="242" spans="1:20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</row>
    <row r="243" spans="1:20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</row>
    <row r="244" spans="1:20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</row>
    <row r="245" spans="1:20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</row>
    <row r="246" spans="1:20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</row>
    <row r="247" spans="1:20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</row>
    <row r="248" spans="1:20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</row>
    <row r="249" spans="1:20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</row>
    <row r="250" spans="1:2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</row>
    <row r="251" spans="1:20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</row>
    <row r="252" spans="1:20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</row>
    <row r="253" spans="1:20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</row>
    <row r="254" spans="1:20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</row>
    <row r="255" spans="1:20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</row>
    <row r="256" spans="1:20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</row>
    <row r="257" spans="1:20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</row>
    <row r="258" spans="1:20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</row>
    <row r="259" spans="1:20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</row>
    <row r="260" spans="1:2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</row>
    <row r="261" spans="1:20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</row>
    <row r="262" spans="1:20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</row>
    <row r="263" spans="1:20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</row>
    <row r="264" spans="1:20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</row>
    <row r="265" spans="1:20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</row>
    <row r="266" spans="1:20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</row>
    <row r="267" spans="1:20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</row>
    <row r="268" spans="1:20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</row>
    <row r="269" spans="1:20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</row>
    <row r="270" spans="1:2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</row>
    <row r="271" spans="1:20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</row>
    <row r="272" spans="1:20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</row>
    <row r="273" spans="1:20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</row>
    <row r="274" spans="1:20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</row>
    <row r="275" spans="1:20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</row>
    <row r="276" spans="1:20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</row>
    <row r="277" spans="1:20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</row>
    <row r="278" spans="1:20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</row>
    <row r="279" spans="1:20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</row>
    <row r="280" spans="1:2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</row>
    <row r="281" spans="1:20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</row>
    <row r="282" spans="1:20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</row>
    <row r="283" spans="1:20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</row>
    <row r="284" spans="1:20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</row>
    <row r="285" spans="1:20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</row>
    <row r="286" spans="1:20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</row>
    <row r="287" spans="1:20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</row>
    <row r="288" spans="1:20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</row>
    <row r="289" spans="1:20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</row>
    <row r="290" spans="1:2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</row>
    <row r="291" spans="1:20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</row>
    <row r="292" spans="1:20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</row>
    <row r="293" spans="1:20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</row>
    <row r="294" spans="1:20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</row>
    <row r="295" spans="1:20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</row>
    <row r="296" spans="1:20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</row>
    <row r="297" spans="1:20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</row>
    <row r="298" spans="1:20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</row>
    <row r="299" spans="1:20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</row>
    <row r="300" spans="1:2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</row>
    <row r="301" spans="1:20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</row>
    <row r="302" spans="1:20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</row>
    <row r="303" spans="1:20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</row>
    <row r="304" spans="1:20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</row>
    <row r="305" spans="1:20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</row>
    <row r="306" spans="1:20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</row>
    <row r="307" spans="1:20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</row>
    <row r="308" spans="1:20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</row>
    <row r="309" spans="1:20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</row>
    <row r="310" spans="1:2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</row>
    <row r="311" spans="1:20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</row>
    <row r="312" spans="1:20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</row>
    <row r="313" spans="1:20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</row>
    <row r="314" spans="1:20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</row>
    <row r="315" spans="1:20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</row>
    <row r="316" spans="1:20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</row>
    <row r="317" spans="1:20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</row>
    <row r="318" spans="1:20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</row>
    <row r="319" spans="1:20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</row>
    <row r="320" spans="1: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</row>
    <row r="321" spans="1:20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</row>
    <row r="322" spans="1:20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</row>
    <row r="323" spans="1:20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</row>
    <row r="324" spans="1:20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</row>
    <row r="325" spans="1:20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</row>
    <row r="326" spans="1:20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</row>
    <row r="327" spans="1:20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</row>
    <row r="328" spans="1:20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</row>
    <row r="329" spans="1:20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</row>
    <row r="330" spans="1:2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</row>
    <row r="331" spans="1:20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</row>
    <row r="332" spans="1:20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</row>
    <row r="333" spans="1:20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</row>
    <row r="334" spans="1:20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</row>
    <row r="335" spans="1:20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</row>
    <row r="336" spans="1:20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</row>
    <row r="337" spans="1:20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</row>
    <row r="338" spans="1:20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</row>
    <row r="339" spans="1:20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</row>
    <row r="340" spans="1:2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</row>
    <row r="341" spans="1:20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</row>
    <row r="342" spans="1:20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</row>
    <row r="343" spans="1:20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</row>
    <row r="344" spans="1:20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</row>
    <row r="345" spans="1:20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</row>
    <row r="346" spans="1:20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</row>
    <row r="347" spans="1:20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</row>
    <row r="348" spans="1:20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</row>
    <row r="349" spans="1:20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</row>
    <row r="350" spans="1:2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</row>
    <row r="351" spans="1:20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</row>
    <row r="352" spans="1:20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</row>
    <row r="353" spans="1:20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</row>
    <row r="354" spans="1:20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</row>
    <row r="355" spans="1:20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</row>
    <row r="356" spans="1:20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</row>
    <row r="357" spans="1:20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</row>
    <row r="358" spans="1:20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</row>
    <row r="359" spans="1:20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</row>
    <row r="360" spans="1:2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</row>
    <row r="361" spans="1:20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</row>
    <row r="362" spans="1:20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</row>
    <row r="363" spans="1:20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</row>
    <row r="364" spans="1:20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</row>
    <row r="365" spans="1:20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</row>
    <row r="366" spans="1:20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</row>
    <row r="367" spans="1:20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</row>
    <row r="368" spans="1:20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</row>
    <row r="369" spans="1:20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</row>
    <row r="370" spans="1:2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</row>
    <row r="371" spans="1:20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</row>
    <row r="372" spans="1:20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</row>
    <row r="373" spans="1:20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</row>
    <row r="374" spans="1:20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</row>
    <row r="375" spans="1:20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</row>
    <row r="376" spans="1:20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</row>
    <row r="377" spans="1:20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</row>
    <row r="378" spans="1:20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</row>
    <row r="379" spans="1:20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</row>
    <row r="380" spans="1:2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</row>
    <row r="381" spans="1:20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</row>
    <row r="382" spans="1:20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</row>
    <row r="383" spans="1:20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</row>
    <row r="384" spans="1:20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</row>
    <row r="385" spans="1:20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</row>
    <row r="386" spans="1:20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</row>
    <row r="387" spans="1:20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</row>
    <row r="388" spans="1:20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</row>
    <row r="389" spans="1:20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</row>
    <row r="390" spans="1:2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</row>
    <row r="391" spans="1:20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</row>
    <row r="392" spans="1:20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</row>
    <row r="393" spans="1:20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</row>
    <row r="394" spans="1:20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</row>
    <row r="395" spans="1:20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</row>
    <row r="396" spans="1:20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</row>
    <row r="397" spans="1:20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</row>
    <row r="398" spans="1:20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</row>
    <row r="399" spans="1:20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</row>
    <row r="400" spans="1:2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</row>
    <row r="401" spans="1:20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</row>
    <row r="402" spans="1:20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</row>
    <row r="403" spans="1:20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</row>
    <row r="404" spans="1:20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</row>
    <row r="405" spans="1:20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</row>
    <row r="406" spans="1:20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</row>
    <row r="407" spans="1:20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</row>
    <row r="408" spans="1:20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</row>
    <row r="409" spans="1:20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</row>
    <row r="410" spans="1:2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</row>
    <row r="411" spans="1:20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</row>
    <row r="412" spans="1:20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</row>
    <row r="413" spans="1:20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</row>
    <row r="414" spans="1:20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</row>
    <row r="415" spans="1:20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</row>
    <row r="416" spans="1:20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</row>
    <row r="417" spans="1:20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</row>
    <row r="418" spans="1:20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</row>
    <row r="419" spans="1:20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</row>
    <row r="420" spans="1: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</row>
    <row r="421" spans="1:20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</row>
    <row r="422" spans="1:20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</row>
    <row r="423" spans="1:20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</row>
    <row r="424" spans="1:20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</row>
    <row r="425" spans="1:20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</row>
    <row r="426" spans="1:20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</row>
    <row r="427" spans="1:20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</row>
    <row r="428" spans="1:20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</row>
    <row r="429" spans="1:20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</row>
    <row r="430" spans="1:2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</row>
    <row r="431" spans="1:20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</row>
    <row r="432" spans="1:20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</row>
    <row r="433" spans="1:20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</row>
    <row r="434" spans="1:20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</row>
    <row r="435" spans="1:20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</row>
    <row r="436" spans="1:20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</row>
    <row r="437" spans="1:20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</row>
    <row r="438" spans="1:20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</row>
    <row r="439" spans="1:20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</row>
    <row r="440" spans="1:2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</row>
    <row r="441" spans="1:20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</row>
    <row r="442" spans="1:20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</row>
    <row r="443" spans="1:20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</row>
    <row r="444" spans="1:20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</row>
    <row r="445" spans="1:20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</row>
    <row r="446" spans="1:20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</row>
    <row r="447" spans="1:20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</row>
    <row r="448" spans="1:20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</row>
    <row r="449" spans="1:20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</row>
    <row r="450" spans="1:2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</row>
    <row r="451" spans="1:20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</row>
    <row r="452" spans="1:20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</row>
    <row r="453" spans="1:20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</row>
    <row r="454" spans="1:20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</row>
    <row r="455" spans="1:20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</row>
    <row r="456" spans="1:20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</row>
    <row r="457" spans="1:20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</row>
    <row r="458" spans="1:20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</row>
    <row r="459" spans="1:20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</row>
    <row r="460" spans="1:2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</row>
    <row r="461" spans="1:20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</row>
    <row r="462" spans="1:20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</row>
    <row r="463" spans="1:20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</row>
    <row r="464" spans="1:20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</row>
    <row r="465" spans="1:20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</row>
    <row r="466" spans="1:20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</row>
    <row r="467" spans="1:20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</row>
    <row r="468" spans="1:20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</row>
    <row r="469" spans="1:20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</row>
    <row r="470" spans="1:2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</row>
    <row r="471" spans="1:20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</row>
    <row r="472" spans="1:20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</row>
    <row r="473" spans="1:20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</row>
    <row r="474" spans="1:20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</row>
    <row r="475" spans="1:20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</row>
    <row r="476" spans="1:20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</row>
    <row r="477" spans="1:20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</row>
    <row r="478" spans="1:20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</row>
    <row r="479" spans="1:20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</row>
    <row r="480" spans="1:2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</row>
    <row r="481" spans="1:20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</row>
    <row r="482" spans="1:20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</row>
    <row r="483" spans="1:20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</row>
    <row r="484" spans="1:20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</row>
    <row r="485" spans="1:20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</row>
    <row r="486" spans="1:20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</row>
    <row r="487" spans="1:20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</row>
    <row r="488" spans="1:20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</row>
    <row r="489" spans="1:20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</row>
    <row r="490" spans="1:2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</row>
    <row r="491" spans="1:20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</row>
    <row r="492" spans="1:20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</row>
    <row r="493" spans="1:20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</row>
    <row r="494" spans="1:20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</row>
    <row r="495" spans="1:20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</row>
    <row r="496" spans="1:20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</row>
    <row r="497" spans="1:20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</row>
    <row r="498" spans="1:20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</row>
    <row r="499" spans="1:20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</row>
    <row r="500" spans="1:2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</row>
    <row r="501" spans="1:20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</row>
    <row r="502" spans="1:20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</row>
    <row r="503" spans="1:20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</row>
    <row r="504" spans="1:20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</row>
    <row r="505" spans="1:20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</row>
    <row r="506" spans="1:20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</row>
    <row r="507" spans="1:20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</row>
    <row r="508" spans="1:20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</row>
    <row r="509" spans="1:20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</row>
    <row r="510" spans="1:2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</row>
    <row r="511" spans="1:20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</row>
    <row r="512" spans="1:20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</row>
    <row r="513" spans="1:20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</row>
    <row r="514" spans="1:20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</row>
    <row r="515" spans="1:20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</row>
    <row r="516" spans="1:20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</row>
    <row r="517" spans="1:20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</row>
    <row r="518" spans="1:20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</row>
    <row r="519" spans="1:20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</row>
    <row r="520" spans="1: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</row>
    <row r="521" spans="1:20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</row>
    <row r="522" spans="1:20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</row>
    <row r="523" spans="1:20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</row>
    <row r="524" spans="1:20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</row>
    <row r="525" spans="1:20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</row>
    <row r="526" spans="1:20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</row>
    <row r="527" spans="1:20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</row>
    <row r="528" spans="1:20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</row>
    <row r="529" spans="1:20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</row>
    <row r="530" spans="1:2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</row>
    <row r="531" spans="1:20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</row>
    <row r="532" spans="1:20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</row>
    <row r="533" spans="1:20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</row>
    <row r="534" spans="1:20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</row>
    <row r="535" spans="1:20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</row>
    <row r="536" spans="1:20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</row>
    <row r="537" spans="1:20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</row>
    <row r="538" spans="1:20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</row>
    <row r="539" spans="1:20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</row>
    <row r="540" spans="1:2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</row>
    <row r="541" spans="1:20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</row>
    <row r="542" spans="1:20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</row>
    <row r="543" spans="1:20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</row>
    <row r="544" spans="1:20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</row>
    <row r="545" spans="1:20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</row>
    <row r="546" spans="1:20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</row>
    <row r="547" spans="1:20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</row>
    <row r="548" spans="1:20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</row>
    <row r="549" spans="1:20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</row>
    <row r="550" spans="1:2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</row>
    <row r="551" spans="1:20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</row>
    <row r="552" spans="1:20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</row>
    <row r="553" spans="1:20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</row>
    <row r="554" spans="1:20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</row>
    <row r="555" spans="1:20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</row>
    <row r="556" spans="1:20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</row>
    <row r="557" spans="1:20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</row>
    <row r="558" spans="1:20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</row>
    <row r="559" spans="1:20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</row>
    <row r="560" spans="1:2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</row>
    <row r="561" spans="1:20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</row>
    <row r="562" spans="1:20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</row>
    <row r="563" spans="1:20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</row>
    <row r="564" spans="1:20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</row>
    <row r="565" spans="1:20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</row>
    <row r="566" spans="1:20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</row>
    <row r="567" spans="1:20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</row>
    <row r="568" spans="1:20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</row>
    <row r="569" spans="1:20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</row>
    <row r="570" spans="1:2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</row>
    <row r="571" spans="1:20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</row>
    <row r="572" spans="1:20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</row>
    <row r="573" spans="1:20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</row>
    <row r="574" spans="1:20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</row>
    <row r="575" spans="1:20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</row>
    <row r="576" spans="1:20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</row>
    <row r="577" spans="1:20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</row>
    <row r="578" spans="1:20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</row>
    <row r="579" spans="1:20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</row>
    <row r="580" spans="1:2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</row>
    <row r="581" spans="1:20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</row>
    <row r="582" spans="1:20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</row>
    <row r="583" spans="1:20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</row>
    <row r="584" spans="1:20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</row>
    <row r="585" spans="1:20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</row>
    <row r="586" spans="1:20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</row>
    <row r="587" spans="1:20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</row>
    <row r="588" spans="1:20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</row>
    <row r="589" spans="1:20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</row>
    <row r="590" spans="1:2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</row>
    <row r="591" spans="1:20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</row>
    <row r="592" spans="1:20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</row>
    <row r="593" spans="1:20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</row>
    <row r="594" spans="1:20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</row>
    <row r="595" spans="1:20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</row>
    <row r="596" spans="1:20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</row>
    <row r="597" spans="1:20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</row>
    <row r="598" spans="1:20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</row>
    <row r="599" spans="1:20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</row>
    <row r="600" spans="1:2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</row>
    <row r="601" spans="1:20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</row>
    <row r="602" spans="1:20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</row>
    <row r="603" spans="1:20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</row>
    <row r="604" spans="1:20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</row>
    <row r="605" spans="1:20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</row>
    <row r="606" spans="1:20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</row>
    <row r="607" spans="1:20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</row>
    <row r="608" spans="1:20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</row>
    <row r="609" spans="1:20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</row>
    <row r="610" spans="1:2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</row>
    <row r="611" spans="1:20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</row>
    <row r="612" spans="1:20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</row>
    <row r="613" spans="1:20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</row>
    <row r="614" spans="1:20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</row>
    <row r="615" spans="1:20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</row>
    <row r="616" spans="1:20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</row>
    <row r="617" spans="1:20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</row>
    <row r="618" spans="1:20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</row>
    <row r="619" spans="1:20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</row>
    <row r="620" spans="1: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</row>
    <row r="621" spans="1:20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</row>
    <row r="622" spans="1:20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</row>
    <row r="623" spans="1:20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</row>
    <row r="624" spans="1:20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</row>
    <row r="625" spans="1:20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</row>
    <row r="626" spans="1:20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</row>
    <row r="627" spans="1:20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</row>
    <row r="628" spans="1:20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</row>
    <row r="629" spans="1:20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</row>
    <row r="630" spans="1:2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</row>
    <row r="631" spans="1:20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</row>
    <row r="632" spans="1:20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</row>
    <row r="633" spans="1:20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</row>
    <row r="634" spans="1:20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</row>
    <row r="635" spans="1:20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</row>
    <row r="636" spans="1:20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</row>
    <row r="637" spans="1:20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</row>
    <row r="638" spans="1:20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</row>
    <row r="639" spans="1:20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</row>
    <row r="640" spans="1:2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</row>
    <row r="641" spans="1:20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</row>
    <row r="642" spans="1:20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</row>
    <row r="643" spans="1:20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</row>
    <row r="644" spans="1:20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</row>
    <row r="645" spans="1:20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</row>
    <row r="646" spans="1:20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</row>
    <row r="647" spans="1:20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</row>
    <row r="648" spans="1:20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</row>
    <row r="649" spans="1:20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</row>
    <row r="650" spans="1:2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</row>
    <row r="651" spans="1:20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</row>
    <row r="652" spans="1:20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</row>
    <row r="653" spans="1:20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</row>
    <row r="654" spans="1:20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</row>
    <row r="655" spans="1:20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</row>
    <row r="656" spans="1:20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</row>
    <row r="657" spans="1:20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</row>
    <row r="658" spans="1:20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</row>
    <row r="659" spans="1:20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</row>
    <row r="660" spans="1:2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</row>
    <row r="661" spans="1:20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</row>
    <row r="662" spans="1:20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</row>
    <row r="663" spans="1:20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</row>
    <row r="664" spans="1:20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</row>
    <row r="665" spans="1:20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</row>
    <row r="666" spans="1:20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</row>
    <row r="667" spans="1:20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</row>
    <row r="668" spans="1:20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</row>
    <row r="669" spans="1:20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</row>
    <row r="670" spans="1:2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</row>
    <row r="671" spans="1:20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</row>
    <row r="672" spans="1:20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</row>
    <row r="673" spans="1:20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</row>
  </sheetData>
  <mergeCells count="36">
    <mergeCell ref="G9:H9"/>
    <mergeCell ref="G10:H11"/>
    <mergeCell ref="D11:E11"/>
    <mergeCell ref="C3:H3"/>
    <mergeCell ref="G5:H5"/>
    <mergeCell ref="G6:H7"/>
    <mergeCell ref="G22:H22"/>
    <mergeCell ref="G23:H24"/>
    <mergeCell ref="D24:E24"/>
    <mergeCell ref="C16:H16"/>
    <mergeCell ref="G18:H18"/>
    <mergeCell ref="G19:H20"/>
    <mergeCell ref="G35:H35"/>
    <mergeCell ref="G36:H37"/>
    <mergeCell ref="D37:E37"/>
    <mergeCell ref="C29:H29"/>
    <mergeCell ref="G31:H31"/>
    <mergeCell ref="G32:H33"/>
    <mergeCell ref="M3:R3"/>
    <mergeCell ref="Q5:R5"/>
    <mergeCell ref="Q6:R7"/>
    <mergeCell ref="Q9:R9"/>
    <mergeCell ref="Q10:R11"/>
    <mergeCell ref="N11:O11"/>
    <mergeCell ref="M16:R16"/>
    <mergeCell ref="Q18:R18"/>
    <mergeCell ref="Q19:R20"/>
    <mergeCell ref="Q22:R22"/>
    <mergeCell ref="Q23:R24"/>
    <mergeCell ref="N24:O24"/>
    <mergeCell ref="M29:R29"/>
    <mergeCell ref="Q31:R31"/>
    <mergeCell ref="Q32:R33"/>
    <mergeCell ref="Q35:R35"/>
    <mergeCell ref="Q36:R37"/>
    <mergeCell ref="N37:O37"/>
  </mergeCells>
  <pageMargins left="0.25" right="0.25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13AB-7421-4F0E-B8A5-070F605CE216}">
  <dimension ref="B2:W142"/>
  <sheetViews>
    <sheetView topLeftCell="W106" workbookViewId="0">
      <selection activeCell="V139" sqref="V139"/>
    </sheetView>
  </sheetViews>
  <sheetFormatPr defaultColWidth="11.42578125" defaultRowHeight="13.5"/>
  <cols>
    <col min="1" max="1" width="5.7109375" style="1" customWidth="1"/>
    <col min="2" max="2" width="22.7109375" style="1" customWidth="1"/>
    <col min="3" max="16" width="3.7109375" style="1" customWidth="1"/>
    <col min="17" max="17" width="8.7109375" style="1" customWidth="1"/>
    <col min="18" max="18" width="11.42578125" style="1"/>
    <col min="19" max="19" width="15.7109375" style="1" customWidth="1"/>
    <col min="20" max="20" width="34.28515625" style="1" customWidth="1"/>
    <col min="21" max="21" width="12" style="1" customWidth="1"/>
    <col min="22" max="22" width="20.85546875" style="1" customWidth="1"/>
    <col min="23" max="23" width="29.140625" style="1" customWidth="1"/>
    <col min="24" max="16384" width="11.42578125" style="1"/>
  </cols>
  <sheetData>
    <row r="2" spans="2:23">
      <c r="B2" s="64" t="s">
        <v>7</v>
      </c>
      <c r="C2" s="64" t="s">
        <v>8</v>
      </c>
      <c r="D2" s="64" t="s">
        <v>9</v>
      </c>
      <c r="E2" s="64" t="s">
        <v>10</v>
      </c>
      <c r="F2" s="64" t="s">
        <v>11</v>
      </c>
      <c r="G2" s="64" t="s">
        <v>12</v>
      </c>
      <c r="H2" s="64" t="s">
        <v>13</v>
      </c>
      <c r="I2" s="64" t="s">
        <v>14</v>
      </c>
      <c r="J2" s="64" t="s">
        <v>15</v>
      </c>
      <c r="K2" s="64" t="s">
        <v>16</v>
      </c>
      <c r="L2" s="64" t="s">
        <v>17</v>
      </c>
      <c r="M2" s="64" t="s">
        <v>18</v>
      </c>
      <c r="N2" s="64" t="s">
        <v>19</v>
      </c>
      <c r="O2" s="64" t="s">
        <v>20</v>
      </c>
      <c r="P2" s="64" t="s">
        <v>21</v>
      </c>
      <c r="S2" s="221" t="s">
        <v>22</v>
      </c>
      <c r="T2" s="221" t="s">
        <v>23</v>
      </c>
      <c r="U2" s="222" t="s">
        <v>24</v>
      </c>
      <c r="V2" s="223"/>
      <c r="W2" s="224" t="s">
        <v>25</v>
      </c>
    </row>
    <row r="3" spans="2:23">
      <c r="B3" s="291" t="s">
        <v>26</v>
      </c>
      <c r="C3" s="225" t="s">
        <v>27</v>
      </c>
      <c r="D3" s="291" t="s">
        <v>27</v>
      </c>
      <c r="E3" s="288" t="s">
        <v>27</v>
      </c>
      <c r="F3" s="185" t="s">
        <v>27</v>
      </c>
      <c r="G3" s="290" t="s">
        <v>27</v>
      </c>
      <c r="H3" s="290" t="s">
        <v>27</v>
      </c>
      <c r="I3" s="290" t="s">
        <v>27</v>
      </c>
      <c r="J3" s="291" t="s">
        <v>27</v>
      </c>
      <c r="K3" s="291" t="s">
        <v>27</v>
      </c>
      <c r="L3" s="291" t="s">
        <v>27</v>
      </c>
      <c r="M3" s="291" t="s">
        <v>27</v>
      </c>
      <c r="N3" s="291" t="s">
        <v>27</v>
      </c>
      <c r="O3" s="291" t="s">
        <v>27</v>
      </c>
      <c r="P3" s="291" t="s">
        <v>27</v>
      </c>
      <c r="Q3" s="1" t="s">
        <v>28</v>
      </c>
      <c r="S3" s="180" t="s">
        <v>28</v>
      </c>
      <c r="T3" s="294" t="s">
        <v>26</v>
      </c>
      <c r="U3" s="184"/>
      <c r="V3" s="180"/>
      <c r="W3" s="189"/>
    </row>
    <row r="4" spans="2:23">
      <c r="B4" s="291" t="s">
        <v>29</v>
      </c>
      <c r="C4" s="225" t="s">
        <v>27</v>
      </c>
      <c r="D4" s="291" t="s">
        <v>27</v>
      </c>
      <c r="E4" s="288" t="s">
        <v>27</v>
      </c>
      <c r="F4" s="185" t="s">
        <v>27</v>
      </c>
      <c r="G4" s="290" t="s">
        <v>27</v>
      </c>
      <c r="H4" s="290" t="s">
        <v>27</v>
      </c>
      <c r="I4" s="290" t="s">
        <v>27</v>
      </c>
      <c r="J4" s="291" t="s">
        <v>27</v>
      </c>
      <c r="K4" s="291" t="s">
        <v>27</v>
      </c>
      <c r="L4" s="291" t="s">
        <v>27</v>
      </c>
      <c r="M4" s="291" t="s">
        <v>27</v>
      </c>
      <c r="N4" s="291" t="s">
        <v>27</v>
      </c>
      <c r="O4" s="291" t="s">
        <v>27</v>
      </c>
      <c r="P4" s="291" t="s">
        <v>27</v>
      </c>
      <c r="Q4" s="1" t="s">
        <v>30</v>
      </c>
      <c r="S4" s="180" t="s">
        <v>30</v>
      </c>
      <c r="T4" s="294" t="s">
        <v>29</v>
      </c>
      <c r="U4" s="184"/>
      <c r="V4" s="180"/>
      <c r="W4" s="189"/>
    </row>
    <row r="5" spans="2:23">
      <c r="B5" s="291" t="s">
        <v>31</v>
      </c>
      <c r="C5" s="225" t="s">
        <v>27</v>
      </c>
      <c r="D5" s="291" t="s">
        <v>27</v>
      </c>
      <c r="E5" s="288" t="s">
        <v>27</v>
      </c>
      <c r="F5" s="185" t="s">
        <v>27</v>
      </c>
      <c r="G5" s="290" t="s">
        <v>27</v>
      </c>
      <c r="H5" s="290" t="s">
        <v>32</v>
      </c>
      <c r="I5" s="290" t="s">
        <v>33</v>
      </c>
      <c r="J5" s="291" t="s">
        <v>32</v>
      </c>
      <c r="K5" s="291" t="s">
        <v>33</v>
      </c>
      <c r="L5" s="291" t="s">
        <v>32</v>
      </c>
      <c r="M5" s="291" t="s">
        <v>27</v>
      </c>
      <c r="N5" s="291" t="s">
        <v>27</v>
      </c>
      <c r="O5" s="291" t="s">
        <v>27</v>
      </c>
      <c r="P5" s="291" t="s">
        <v>27</v>
      </c>
      <c r="Q5" s="291"/>
      <c r="S5" s="180" t="s">
        <v>34</v>
      </c>
      <c r="T5" s="294" t="s">
        <v>31</v>
      </c>
      <c r="U5" s="184"/>
      <c r="V5" s="180"/>
      <c r="W5" s="189"/>
    </row>
    <row r="6" spans="2:23">
      <c r="B6" s="291"/>
      <c r="C6" s="291"/>
      <c r="D6" s="291"/>
      <c r="E6" s="288"/>
      <c r="F6" s="185"/>
      <c r="G6" s="291"/>
      <c r="H6" s="291"/>
      <c r="I6" s="291"/>
      <c r="J6" s="291"/>
      <c r="K6" s="291"/>
      <c r="L6" s="291"/>
      <c r="M6" s="291"/>
      <c r="N6" s="291"/>
      <c r="O6" s="291"/>
      <c r="P6" s="291"/>
      <c r="S6" s="180" t="s">
        <v>35</v>
      </c>
      <c r="T6" s="294" t="s">
        <v>36</v>
      </c>
      <c r="U6" s="184"/>
      <c r="V6" s="180"/>
      <c r="W6" s="189"/>
    </row>
    <row r="7" spans="2:23">
      <c r="B7" s="291" t="s">
        <v>36</v>
      </c>
      <c r="C7" s="225" t="s">
        <v>27</v>
      </c>
      <c r="D7" s="291" t="s">
        <v>27</v>
      </c>
      <c r="E7" s="288" t="s">
        <v>27</v>
      </c>
      <c r="F7" s="185" t="s">
        <v>27</v>
      </c>
      <c r="G7" s="290" t="s">
        <v>27</v>
      </c>
      <c r="H7" s="290" t="s">
        <v>32</v>
      </c>
      <c r="I7" s="290" t="s">
        <v>27</v>
      </c>
      <c r="J7" s="291" t="s">
        <v>27</v>
      </c>
      <c r="K7" s="291" t="s">
        <v>27</v>
      </c>
      <c r="L7" s="291" t="s">
        <v>27</v>
      </c>
      <c r="M7" s="291" t="s">
        <v>27</v>
      </c>
      <c r="N7" s="291" t="s">
        <v>27</v>
      </c>
      <c r="O7" s="291" t="s">
        <v>27</v>
      </c>
      <c r="P7" s="291" t="s">
        <v>27</v>
      </c>
      <c r="S7" s="180" t="s">
        <v>37</v>
      </c>
      <c r="T7" s="294" t="s">
        <v>38</v>
      </c>
      <c r="U7" s="184"/>
      <c r="V7" s="180"/>
      <c r="W7" s="189"/>
    </row>
    <row r="8" spans="2:23">
      <c r="B8" s="291" t="s">
        <v>38</v>
      </c>
      <c r="C8" s="225" t="s">
        <v>39</v>
      </c>
      <c r="D8" s="291" t="s">
        <v>39</v>
      </c>
      <c r="E8" s="288" t="s">
        <v>39</v>
      </c>
      <c r="F8" s="185" t="s">
        <v>39</v>
      </c>
      <c r="G8" s="290" t="s">
        <v>39</v>
      </c>
      <c r="H8" s="290" t="s">
        <v>39</v>
      </c>
      <c r="I8" s="290" t="s">
        <v>39</v>
      </c>
      <c r="J8" s="291" t="s">
        <v>39</v>
      </c>
      <c r="K8" s="291" t="s">
        <v>39</v>
      </c>
      <c r="L8" s="291" t="s">
        <v>39</v>
      </c>
      <c r="M8" s="291" t="s">
        <v>39</v>
      </c>
      <c r="N8" s="291" t="s">
        <v>39</v>
      </c>
      <c r="O8" s="291" t="s">
        <v>39</v>
      </c>
      <c r="P8" s="291" t="s">
        <v>39</v>
      </c>
      <c r="S8" s="180" t="s">
        <v>40</v>
      </c>
      <c r="T8" s="294" t="s">
        <v>41</v>
      </c>
      <c r="U8" s="184"/>
      <c r="V8" s="180"/>
      <c r="W8" s="189"/>
    </row>
    <row r="9" spans="2:23">
      <c r="B9" s="291" t="s">
        <v>41</v>
      </c>
      <c r="C9" s="225" t="s">
        <v>39</v>
      </c>
      <c r="D9" s="291" t="s">
        <v>39</v>
      </c>
      <c r="E9" s="288" t="s">
        <v>39</v>
      </c>
      <c r="F9" s="185" t="s">
        <v>39</v>
      </c>
      <c r="G9" s="290" t="s">
        <v>39</v>
      </c>
      <c r="H9" s="290" t="s">
        <v>39</v>
      </c>
      <c r="I9" s="290" t="s">
        <v>39</v>
      </c>
      <c r="J9" s="291" t="s">
        <v>39</v>
      </c>
      <c r="K9" s="291" t="s">
        <v>39</v>
      </c>
      <c r="L9" s="291" t="s">
        <v>39</v>
      </c>
      <c r="M9" s="291" t="s">
        <v>39</v>
      </c>
      <c r="N9" s="1" t="s">
        <v>39</v>
      </c>
      <c r="O9" s="291" t="s">
        <v>39</v>
      </c>
      <c r="P9" s="291" t="s">
        <v>39</v>
      </c>
      <c r="S9" s="180" t="s">
        <v>42</v>
      </c>
      <c r="T9" s="294" t="s">
        <v>43</v>
      </c>
      <c r="U9" s="184"/>
      <c r="V9" s="180"/>
      <c r="W9" s="189"/>
    </row>
    <row r="10" spans="2:23">
      <c r="B10" s="291" t="s">
        <v>44</v>
      </c>
      <c r="C10" s="225" t="s">
        <v>27</v>
      </c>
      <c r="D10" s="291" t="s">
        <v>27</v>
      </c>
      <c r="E10" s="288" t="s">
        <v>27</v>
      </c>
      <c r="F10" s="185" t="s">
        <v>27</v>
      </c>
      <c r="G10" s="290" t="s">
        <v>27</v>
      </c>
      <c r="H10" s="290" t="s">
        <v>27</v>
      </c>
      <c r="I10" s="290" t="s">
        <v>27</v>
      </c>
      <c r="J10" s="291" t="s">
        <v>27</v>
      </c>
      <c r="K10" s="291" t="s">
        <v>27</v>
      </c>
      <c r="L10" s="291" t="s">
        <v>27</v>
      </c>
      <c r="M10" s="291" t="s">
        <v>27</v>
      </c>
      <c r="N10" s="291" t="s">
        <v>27</v>
      </c>
      <c r="O10" s="291" t="s">
        <v>27</v>
      </c>
      <c r="P10" s="291" t="s">
        <v>27</v>
      </c>
      <c r="S10" s="180" t="s">
        <v>45</v>
      </c>
      <c r="T10" s="294" t="s">
        <v>46</v>
      </c>
      <c r="U10" s="184"/>
      <c r="V10" s="180"/>
      <c r="W10" s="189"/>
    </row>
    <row r="11" spans="2:23">
      <c r="B11" s="291" t="s">
        <v>43</v>
      </c>
      <c r="C11" s="225" t="s">
        <v>27</v>
      </c>
      <c r="D11" s="291" t="s">
        <v>27</v>
      </c>
      <c r="E11" s="288" t="s">
        <v>27</v>
      </c>
      <c r="F11" s="185" t="s">
        <v>27</v>
      </c>
      <c r="G11" s="290" t="s">
        <v>27</v>
      </c>
      <c r="H11" s="290" t="s">
        <v>27</v>
      </c>
      <c r="I11" s="290" t="s">
        <v>27</v>
      </c>
      <c r="J11" s="291" t="s">
        <v>27</v>
      </c>
      <c r="K11" s="291" t="s">
        <v>27</v>
      </c>
      <c r="L11" s="291" t="s">
        <v>27</v>
      </c>
      <c r="M11" s="291" t="s">
        <v>27</v>
      </c>
      <c r="N11" s="1" t="s">
        <v>33</v>
      </c>
      <c r="O11" s="291" t="s">
        <v>32</v>
      </c>
      <c r="P11" s="291" t="s">
        <v>32</v>
      </c>
    </row>
    <row r="12" spans="2:23">
      <c r="B12" s="291" t="s">
        <v>47</v>
      </c>
      <c r="C12" s="225" t="s">
        <v>27</v>
      </c>
      <c r="D12" s="291" t="s">
        <v>27</v>
      </c>
      <c r="E12" s="288" t="s">
        <v>27</v>
      </c>
      <c r="F12" s="185" t="s">
        <v>32</v>
      </c>
      <c r="G12" s="290"/>
      <c r="H12" s="290"/>
      <c r="I12" s="290"/>
      <c r="J12" s="291"/>
      <c r="K12" s="291"/>
      <c r="L12" s="291"/>
      <c r="M12" s="291"/>
      <c r="N12" s="291"/>
      <c r="O12" s="291"/>
      <c r="P12" s="291"/>
      <c r="S12" s="181" t="s">
        <v>48</v>
      </c>
      <c r="T12" s="181" t="s">
        <v>49</v>
      </c>
      <c r="U12" s="183" t="s">
        <v>50</v>
      </c>
      <c r="V12" s="182" t="s">
        <v>51</v>
      </c>
      <c r="W12" s="188" t="s">
        <v>52</v>
      </c>
    </row>
    <row r="13" spans="2:23">
      <c r="B13" s="291" t="s">
        <v>46</v>
      </c>
      <c r="C13" s="225" t="s">
        <v>32</v>
      </c>
      <c r="D13" s="291" t="s">
        <v>27</v>
      </c>
      <c r="E13" s="288" t="s">
        <v>27</v>
      </c>
      <c r="F13" s="185" t="s">
        <v>27</v>
      </c>
      <c r="G13" s="290" t="s">
        <v>27</v>
      </c>
      <c r="H13" s="290" t="s">
        <v>27</v>
      </c>
      <c r="I13" s="290" t="s">
        <v>27</v>
      </c>
      <c r="J13" s="291" t="s">
        <v>33</v>
      </c>
      <c r="K13" s="291" t="s">
        <v>32</v>
      </c>
      <c r="L13" s="291" t="s">
        <v>27</v>
      </c>
      <c r="M13" s="291" t="s">
        <v>27</v>
      </c>
      <c r="N13" s="291" t="s">
        <v>27</v>
      </c>
      <c r="O13" s="291" t="s">
        <v>27</v>
      </c>
      <c r="P13" s="291" t="s">
        <v>27</v>
      </c>
      <c r="S13" s="180" t="s">
        <v>28</v>
      </c>
      <c r="T13" s="294" t="s">
        <v>26</v>
      </c>
      <c r="U13" s="184"/>
      <c r="V13" s="180"/>
      <c r="W13" s="189"/>
    </row>
    <row r="14" spans="2:23">
      <c r="B14" s="291" t="s">
        <v>53</v>
      </c>
      <c r="C14" s="225"/>
      <c r="D14" s="291" t="s">
        <v>32</v>
      </c>
      <c r="E14" s="288"/>
      <c r="F14" s="185" t="s">
        <v>32</v>
      </c>
      <c r="G14" s="290"/>
      <c r="H14" s="290"/>
      <c r="I14" s="290"/>
      <c r="J14" s="291"/>
      <c r="K14" s="291"/>
      <c r="L14" s="291" t="s">
        <v>32</v>
      </c>
      <c r="M14" s="291"/>
      <c r="N14" s="291"/>
      <c r="O14" s="291"/>
      <c r="P14" s="291"/>
      <c r="S14" s="180" t="s">
        <v>30</v>
      </c>
      <c r="T14" s="294" t="s">
        <v>29</v>
      </c>
      <c r="U14" s="184"/>
      <c r="V14" s="294" t="s">
        <v>29</v>
      </c>
      <c r="W14" s="189"/>
    </row>
    <row r="15" spans="2:23">
      <c r="B15" s="291" t="s">
        <v>54</v>
      </c>
      <c r="C15" s="225"/>
      <c r="D15" s="291" t="s">
        <v>32</v>
      </c>
      <c r="E15" s="288"/>
      <c r="F15" s="185"/>
      <c r="G15" s="290"/>
      <c r="H15" s="290"/>
      <c r="I15" s="290"/>
      <c r="J15" s="291"/>
      <c r="K15" s="291"/>
      <c r="L15" s="291"/>
      <c r="M15" s="291"/>
      <c r="N15" s="291"/>
      <c r="O15" s="291"/>
      <c r="P15" s="291"/>
      <c r="S15" s="180" t="s">
        <v>34</v>
      </c>
      <c r="T15" s="294" t="s">
        <v>31</v>
      </c>
      <c r="U15" s="184"/>
      <c r="V15" s="294" t="s">
        <v>31</v>
      </c>
      <c r="W15" s="189"/>
    </row>
    <row r="16" spans="2:23">
      <c r="B16" s="291" t="s">
        <v>55</v>
      </c>
      <c r="C16" s="225"/>
      <c r="D16" s="291"/>
      <c r="E16" s="288" t="s">
        <v>32</v>
      </c>
      <c r="F16" s="185"/>
      <c r="G16" s="290"/>
      <c r="H16" s="290"/>
      <c r="I16" s="290"/>
      <c r="J16" s="291"/>
      <c r="K16" s="291" t="s">
        <v>32</v>
      </c>
      <c r="L16" s="291"/>
      <c r="M16" s="291"/>
      <c r="N16" s="291"/>
      <c r="O16" s="291"/>
      <c r="P16" s="291"/>
      <c r="S16" s="180" t="s">
        <v>35</v>
      </c>
      <c r="T16" s="294" t="s">
        <v>36</v>
      </c>
      <c r="U16" s="184"/>
      <c r="V16" s="294" t="s">
        <v>36</v>
      </c>
      <c r="W16" s="189"/>
    </row>
    <row r="17" spans="2:23">
      <c r="B17" s="291" t="s">
        <v>56</v>
      </c>
      <c r="C17" s="225"/>
      <c r="D17" s="291" t="s">
        <v>32</v>
      </c>
      <c r="E17" s="288" t="s">
        <v>27</v>
      </c>
      <c r="F17" s="185" t="s">
        <v>27</v>
      </c>
      <c r="G17" s="290" t="s">
        <v>27</v>
      </c>
      <c r="H17" s="290" t="s">
        <v>27</v>
      </c>
      <c r="I17" s="290" t="s">
        <v>27</v>
      </c>
      <c r="J17" s="291" t="s">
        <v>27</v>
      </c>
      <c r="K17" s="291" t="s">
        <v>27</v>
      </c>
      <c r="L17" s="291" t="s">
        <v>27</v>
      </c>
      <c r="M17" s="291" t="s">
        <v>27</v>
      </c>
      <c r="N17" s="291" t="s">
        <v>27</v>
      </c>
      <c r="O17" s="291" t="s">
        <v>32</v>
      </c>
      <c r="P17" s="291"/>
      <c r="S17" s="180" t="s">
        <v>37</v>
      </c>
      <c r="T17" s="294" t="s">
        <v>38</v>
      </c>
      <c r="U17" s="184"/>
      <c r="V17" s="294" t="s">
        <v>38</v>
      </c>
      <c r="W17" s="189"/>
    </row>
    <row r="18" spans="2:23">
      <c r="B18" s="291" t="s">
        <v>57</v>
      </c>
      <c r="C18" s="225"/>
      <c r="D18" s="291" t="s">
        <v>32</v>
      </c>
      <c r="E18" s="288"/>
      <c r="F18" s="185"/>
      <c r="G18" s="290"/>
      <c r="H18" s="290"/>
      <c r="I18" s="290"/>
      <c r="J18" s="291"/>
      <c r="K18" s="291"/>
      <c r="L18" s="291" t="s">
        <v>32</v>
      </c>
      <c r="M18" s="291"/>
      <c r="N18" s="291"/>
      <c r="O18" s="291"/>
      <c r="P18" s="291"/>
      <c r="S18" s="180" t="s">
        <v>40</v>
      </c>
      <c r="T18" s="294" t="s">
        <v>41</v>
      </c>
      <c r="U18" s="184"/>
      <c r="V18" s="294" t="s">
        <v>41</v>
      </c>
      <c r="W18" s="189"/>
    </row>
    <row r="19" spans="2:23">
      <c r="B19" s="291" t="s">
        <v>58</v>
      </c>
      <c r="C19" s="225" t="s">
        <v>32</v>
      </c>
      <c r="D19" s="291" t="s">
        <v>27</v>
      </c>
      <c r="E19" s="288" t="s">
        <v>27</v>
      </c>
      <c r="F19" s="185" t="s">
        <v>27</v>
      </c>
      <c r="G19" s="290" t="s">
        <v>27</v>
      </c>
      <c r="H19" s="290" t="s">
        <v>27</v>
      </c>
      <c r="I19" s="290" t="s">
        <v>27</v>
      </c>
      <c r="J19" s="291" t="s">
        <v>33</v>
      </c>
      <c r="K19" s="291" t="s">
        <v>32</v>
      </c>
      <c r="L19" s="291"/>
      <c r="M19" s="291" t="s">
        <v>27</v>
      </c>
      <c r="N19" s="291" t="s">
        <v>27</v>
      </c>
      <c r="O19" s="291" t="s">
        <v>32</v>
      </c>
      <c r="P19" s="291"/>
      <c r="S19" s="180" t="s">
        <v>42</v>
      </c>
      <c r="T19" s="294" t="s">
        <v>43</v>
      </c>
      <c r="U19" s="184"/>
      <c r="V19" s="294" t="s">
        <v>43</v>
      </c>
      <c r="W19" s="189"/>
    </row>
    <row r="20" spans="2:23">
      <c r="B20" s="291" t="s">
        <v>59</v>
      </c>
      <c r="C20" s="225" t="s">
        <v>32</v>
      </c>
      <c r="D20" s="291"/>
      <c r="E20" s="288" t="s">
        <v>32</v>
      </c>
      <c r="F20" s="185"/>
      <c r="G20" s="290"/>
      <c r="H20" s="290"/>
      <c r="I20" s="290"/>
      <c r="J20" s="291"/>
      <c r="K20" s="291" t="s">
        <v>32</v>
      </c>
      <c r="L20" s="291"/>
      <c r="M20" s="291"/>
      <c r="N20" s="291"/>
      <c r="O20" s="291"/>
      <c r="P20" s="291"/>
      <c r="S20" s="180" t="s">
        <v>45</v>
      </c>
      <c r="T20" s="294" t="s">
        <v>47</v>
      </c>
      <c r="U20" s="184"/>
      <c r="V20" s="180"/>
      <c r="W20" s="189"/>
    </row>
    <row r="21" spans="2:23">
      <c r="B21" s="291" t="s">
        <v>60</v>
      </c>
      <c r="C21" s="225"/>
      <c r="D21" s="291" t="s">
        <v>32</v>
      </c>
      <c r="E21" s="288"/>
      <c r="F21" s="185"/>
      <c r="G21" s="290"/>
      <c r="H21" s="290"/>
      <c r="I21" s="290"/>
      <c r="J21" s="291"/>
      <c r="K21" s="291"/>
      <c r="L21" s="291"/>
      <c r="M21" s="291"/>
      <c r="N21" s="291"/>
      <c r="O21" s="291"/>
      <c r="P21" s="291"/>
    </row>
    <row r="22" spans="2:23">
      <c r="B22" s="291" t="s">
        <v>61</v>
      </c>
      <c r="C22" s="225"/>
      <c r="D22" s="291"/>
      <c r="E22" s="288"/>
      <c r="F22" s="185"/>
      <c r="G22" s="290"/>
      <c r="H22" s="290"/>
      <c r="I22" s="290"/>
      <c r="J22" s="291"/>
      <c r="K22" s="291"/>
      <c r="L22" s="291"/>
      <c r="M22" s="291"/>
      <c r="N22" s="291"/>
      <c r="O22" s="291"/>
      <c r="P22" s="291"/>
      <c r="S22" s="226" t="s">
        <v>62</v>
      </c>
      <c r="T22" s="227" t="s">
        <v>63</v>
      </c>
      <c r="U22" s="228" t="s">
        <v>64</v>
      </c>
      <c r="V22" s="226" t="s">
        <v>65</v>
      </c>
      <c r="W22" s="229" t="s">
        <v>25</v>
      </c>
    </row>
    <row r="23" spans="2:23">
      <c r="B23" s="291" t="s">
        <v>66</v>
      </c>
      <c r="C23" s="225"/>
      <c r="D23" s="291" t="s">
        <v>32</v>
      </c>
      <c r="E23" s="288"/>
      <c r="F23" s="185" t="s">
        <v>32</v>
      </c>
      <c r="G23" s="290"/>
      <c r="H23" s="290"/>
      <c r="I23" s="290"/>
      <c r="J23" s="291"/>
      <c r="K23" s="291"/>
      <c r="L23" s="291" t="s">
        <v>32</v>
      </c>
      <c r="M23" s="291"/>
      <c r="N23" s="291"/>
      <c r="O23" s="291"/>
      <c r="P23" s="291"/>
      <c r="S23" s="180" t="s">
        <v>28</v>
      </c>
      <c r="T23" s="291" t="s">
        <v>53</v>
      </c>
      <c r="U23" s="184"/>
      <c r="V23" s="180"/>
      <c r="W23" s="180"/>
    </row>
    <row r="24" spans="2:23">
      <c r="B24" s="291" t="s">
        <v>67</v>
      </c>
      <c r="C24" s="225" t="s">
        <v>27</v>
      </c>
      <c r="D24" s="291" t="s">
        <v>27</v>
      </c>
      <c r="E24" s="288" t="s">
        <v>27</v>
      </c>
      <c r="F24" s="185" t="s">
        <v>27</v>
      </c>
      <c r="G24" s="290" t="s">
        <v>27</v>
      </c>
      <c r="H24" s="290" t="s">
        <v>32</v>
      </c>
      <c r="I24" s="290" t="s">
        <v>33</v>
      </c>
      <c r="J24" s="1" t="s">
        <v>68</v>
      </c>
      <c r="K24" s="291"/>
      <c r="L24" s="291"/>
      <c r="M24" s="291"/>
      <c r="N24" s="291"/>
      <c r="O24" s="291"/>
      <c r="P24" s="291"/>
      <c r="S24" s="180" t="s">
        <v>30</v>
      </c>
      <c r="T24" s="291" t="s">
        <v>46</v>
      </c>
      <c r="U24" s="184"/>
      <c r="V24" s="291" t="s">
        <v>46</v>
      </c>
      <c r="W24" s="180"/>
    </row>
    <row r="25" spans="2:23"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S25" s="180" t="s">
        <v>34</v>
      </c>
      <c r="T25" s="291" t="s">
        <v>58</v>
      </c>
      <c r="U25" s="184"/>
      <c r="V25" s="291" t="s">
        <v>69</v>
      </c>
      <c r="W25" s="180"/>
    </row>
    <row r="26" spans="2:23"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S26" s="180" t="s">
        <v>35</v>
      </c>
      <c r="T26" s="291" t="s">
        <v>70</v>
      </c>
      <c r="U26" s="184"/>
      <c r="V26" s="291" t="s">
        <v>60</v>
      </c>
      <c r="W26" s="180"/>
    </row>
    <row r="27" spans="2:23"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S27" s="180" t="s">
        <v>37</v>
      </c>
      <c r="T27" s="291" t="s">
        <v>54</v>
      </c>
      <c r="U27" s="184"/>
      <c r="V27" s="291" t="s">
        <v>54</v>
      </c>
      <c r="W27" s="180"/>
    </row>
    <row r="28" spans="2:23"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S28" s="180" t="s">
        <v>40</v>
      </c>
      <c r="T28" s="291" t="s">
        <v>56</v>
      </c>
      <c r="U28" s="184"/>
      <c r="V28" s="291" t="s">
        <v>56</v>
      </c>
      <c r="W28" s="180"/>
    </row>
    <row r="29" spans="2:23"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S29" s="180" t="s">
        <v>42</v>
      </c>
      <c r="T29" s="291" t="s">
        <v>57</v>
      </c>
      <c r="U29" s="184"/>
      <c r="V29" s="180"/>
      <c r="W29" s="180"/>
    </row>
    <row r="30" spans="2:23"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S30" s="180" t="s">
        <v>45</v>
      </c>
      <c r="T30" s="291" t="s">
        <v>66</v>
      </c>
      <c r="U30" s="184"/>
      <c r="V30" s="180"/>
      <c r="W30" s="180"/>
    </row>
    <row r="31" spans="2:23"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</row>
    <row r="32" spans="2:23">
      <c r="B32" s="291"/>
      <c r="C32" s="291"/>
      <c r="D32" s="291"/>
      <c r="E32" s="291"/>
      <c r="F32" s="291"/>
      <c r="G32" s="291"/>
      <c r="H32" s="291"/>
      <c r="I32" s="291"/>
      <c r="J32" s="291"/>
      <c r="K32" s="291"/>
      <c r="L32" s="291"/>
      <c r="M32" s="291"/>
      <c r="N32" s="291"/>
      <c r="O32" s="291"/>
      <c r="P32" s="291"/>
      <c r="S32" s="230" t="s">
        <v>71</v>
      </c>
      <c r="T32" s="231" t="s">
        <v>72</v>
      </c>
      <c r="U32" s="232" t="s">
        <v>73</v>
      </c>
      <c r="V32" s="230" t="s">
        <v>74</v>
      </c>
      <c r="W32" s="233" t="s">
        <v>25</v>
      </c>
    </row>
    <row r="33" spans="2:23"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S33" s="180" t="s">
        <v>28</v>
      </c>
      <c r="T33" s="291" t="s">
        <v>26</v>
      </c>
      <c r="U33" s="184"/>
      <c r="V33" s="180"/>
      <c r="W33" s="180"/>
    </row>
    <row r="34" spans="2:23"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S34" s="180" t="s">
        <v>30</v>
      </c>
      <c r="T34" s="291" t="s">
        <v>29</v>
      </c>
      <c r="U34" s="184"/>
      <c r="V34" s="291" t="s">
        <v>29</v>
      </c>
      <c r="W34" s="180"/>
    </row>
    <row r="35" spans="2:23"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S35" s="180" t="s">
        <v>34</v>
      </c>
      <c r="T35" s="291" t="s">
        <v>46</v>
      </c>
      <c r="U35" s="291"/>
      <c r="V35" s="291" t="s">
        <v>46</v>
      </c>
      <c r="W35" s="180"/>
    </row>
    <row r="36" spans="2:23"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S36" s="180" t="s">
        <v>35</v>
      </c>
      <c r="T36" s="291" t="s">
        <v>57</v>
      </c>
      <c r="U36" s="184"/>
      <c r="V36" s="291" t="s">
        <v>57</v>
      </c>
      <c r="W36" s="180"/>
    </row>
    <row r="37" spans="2:23"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S37" s="180" t="s">
        <v>37</v>
      </c>
      <c r="T37" s="291" t="s">
        <v>75</v>
      </c>
      <c r="U37" s="184"/>
      <c r="V37" s="291" t="s">
        <v>75</v>
      </c>
      <c r="W37" s="180"/>
    </row>
    <row r="38" spans="2:23"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S38" s="180" t="s">
        <v>40</v>
      </c>
      <c r="T38" s="291" t="s">
        <v>31</v>
      </c>
      <c r="U38" s="184"/>
      <c r="V38" s="291" t="s">
        <v>31</v>
      </c>
      <c r="W38" s="180"/>
    </row>
    <row r="39" spans="2:23"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S39" s="180" t="s">
        <v>42</v>
      </c>
      <c r="T39" s="291" t="s">
        <v>46</v>
      </c>
      <c r="U39" s="184"/>
      <c r="V39" s="291" t="s">
        <v>46</v>
      </c>
      <c r="W39" s="180"/>
    </row>
    <row r="40" spans="2:23"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S40" s="180" t="s">
        <v>45</v>
      </c>
      <c r="T40" s="291" t="s">
        <v>43</v>
      </c>
      <c r="U40" s="184"/>
      <c r="V40" s="180"/>
      <c r="W40" s="180"/>
    </row>
    <row r="41" spans="2:23"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</row>
    <row r="42" spans="2:23"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</row>
    <row r="43" spans="2:23"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S43" s="181" t="s">
        <v>76</v>
      </c>
      <c r="T43" s="186" t="s">
        <v>77</v>
      </c>
      <c r="U43" s="187" t="s">
        <v>78</v>
      </c>
      <c r="V43" s="187" t="s">
        <v>79</v>
      </c>
      <c r="W43" s="187" t="s">
        <v>25</v>
      </c>
    </row>
    <row r="44" spans="2:23"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S44" s="180" t="s">
        <v>28</v>
      </c>
      <c r="T44" s="252"/>
      <c r="U44" s="180"/>
      <c r="V44" s="180"/>
      <c r="W44" s="180"/>
    </row>
    <row r="45" spans="2:23"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S45" s="180" t="s">
        <v>30</v>
      </c>
      <c r="T45" s="252" t="s">
        <v>29</v>
      </c>
      <c r="U45" s="180"/>
      <c r="V45" s="180"/>
      <c r="W45" s="180"/>
    </row>
    <row r="46" spans="2:23"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91"/>
      <c r="O46" s="291"/>
      <c r="P46" s="291"/>
      <c r="S46" s="180" t="s">
        <v>34</v>
      </c>
      <c r="T46" s="252" t="s">
        <v>46</v>
      </c>
      <c r="U46" s="180"/>
      <c r="V46" s="252" t="s">
        <v>46</v>
      </c>
      <c r="W46" s="180"/>
    </row>
    <row r="47" spans="2:23"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S47" s="180" t="s">
        <v>35</v>
      </c>
      <c r="T47" s="252" t="s">
        <v>57</v>
      </c>
      <c r="U47" s="180"/>
      <c r="V47" s="252" t="s">
        <v>57</v>
      </c>
      <c r="W47" s="180"/>
    </row>
    <row r="48" spans="2:23"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S48" s="180" t="s">
        <v>37</v>
      </c>
      <c r="T48" s="252" t="s">
        <v>75</v>
      </c>
      <c r="U48" s="180"/>
      <c r="V48" s="252" t="s">
        <v>75</v>
      </c>
      <c r="W48" s="180"/>
    </row>
    <row r="49" spans="19:23">
      <c r="S49" s="180" t="s">
        <v>40</v>
      </c>
      <c r="T49" s="252" t="s">
        <v>70</v>
      </c>
      <c r="U49" s="180"/>
      <c r="V49" s="180"/>
      <c r="W49" s="180"/>
    </row>
    <row r="50" spans="19:23">
      <c r="S50" s="180" t="s">
        <v>42</v>
      </c>
      <c r="T50" s="252" t="s">
        <v>56</v>
      </c>
      <c r="U50" s="180"/>
      <c r="V50" s="180"/>
      <c r="W50" s="180"/>
    </row>
    <row r="51" spans="19:23">
      <c r="S51" s="180" t="s">
        <v>45</v>
      </c>
      <c r="T51" s="252"/>
      <c r="U51" s="180"/>
      <c r="V51" s="180"/>
      <c r="W51" s="180"/>
    </row>
    <row r="54" spans="19:23">
      <c r="S54" s="181" t="s">
        <v>80</v>
      </c>
      <c r="T54" s="186" t="s">
        <v>81</v>
      </c>
      <c r="U54" s="190" t="s">
        <v>82</v>
      </c>
      <c r="V54" s="181" t="s">
        <v>83</v>
      </c>
      <c r="W54" s="187" t="s">
        <v>25</v>
      </c>
    </row>
    <row r="55" spans="19:23">
      <c r="S55" s="180" t="s">
        <v>28</v>
      </c>
      <c r="T55" s="291" t="s">
        <v>26</v>
      </c>
      <c r="U55" s="184"/>
      <c r="V55" s="181"/>
      <c r="W55" s="180"/>
    </row>
    <row r="56" spans="19:23">
      <c r="S56" s="180" t="s">
        <v>30</v>
      </c>
      <c r="T56" s="291" t="s">
        <v>29</v>
      </c>
      <c r="U56" s="184"/>
      <c r="V56" s="181"/>
      <c r="W56" s="180"/>
    </row>
    <row r="57" spans="19:23">
      <c r="S57" s="180" t="s">
        <v>34</v>
      </c>
      <c r="T57" s="291" t="s">
        <v>38</v>
      </c>
      <c r="U57" s="184"/>
      <c r="V57" s="291" t="s">
        <v>38</v>
      </c>
      <c r="W57" s="180"/>
    </row>
    <row r="58" spans="19:23">
      <c r="S58" s="180" t="s">
        <v>35</v>
      </c>
      <c r="T58" s="291" t="s">
        <v>41</v>
      </c>
      <c r="U58" s="184"/>
      <c r="V58" s="291" t="s">
        <v>41</v>
      </c>
      <c r="W58" s="180"/>
    </row>
    <row r="59" spans="19:23">
      <c r="S59" s="180" t="s">
        <v>37</v>
      </c>
      <c r="T59" s="185" t="s">
        <v>56</v>
      </c>
      <c r="U59" s="184"/>
      <c r="V59" s="291" t="s">
        <v>56</v>
      </c>
      <c r="W59" s="180"/>
    </row>
    <row r="60" spans="19:23">
      <c r="S60" s="180" t="s">
        <v>40</v>
      </c>
      <c r="T60" s="291" t="s">
        <v>53</v>
      </c>
      <c r="U60" s="184"/>
      <c r="V60" s="291"/>
      <c r="W60" s="180"/>
    </row>
    <row r="61" spans="19:23">
      <c r="S61" s="180" t="s">
        <v>42</v>
      </c>
      <c r="T61" s="252" t="s">
        <v>66</v>
      </c>
      <c r="U61" s="184"/>
      <c r="V61" s="181"/>
      <c r="W61" s="180"/>
    </row>
    <row r="62" spans="19:23">
      <c r="S62" s="180" t="s">
        <v>45</v>
      </c>
      <c r="T62" s="252" t="s">
        <v>54</v>
      </c>
      <c r="U62" s="184"/>
      <c r="V62" s="181"/>
      <c r="W62" s="180"/>
    </row>
    <row r="64" spans="19:23">
      <c r="S64" s="181" t="s">
        <v>84</v>
      </c>
      <c r="T64" s="182" t="s">
        <v>85</v>
      </c>
      <c r="U64" s="181" t="s">
        <v>78</v>
      </c>
    </row>
    <row r="65" spans="19:23">
      <c r="S65" s="180" t="s">
        <v>28</v>
      </c>
      <c r="T65" s="294" t="s">
        <v>26</v>
      </c>
      <c r="U65" s="180"/>
    </row>
    <row r="66" spans="19:23">
      <c r="S66" s="180" t="s">
        <v>30</v>
      </c>
      <c r="T66" s="294" t="s">
        <v>38</v>
      </c>
      <c r="U66" s="180"/>
    </row>
    <row r="67" spans="19:23">
      <c r="S67" s="180" t="s">
        <v>34</v>
      </c>
      <c r="T67" s="294" t="s">
        <v>41</v>
      </c>
      <c r="U67" s="180"/>
    </row>
    <row r="68" spans="19:23">
      <c r="S68" s="180" t="s">
        <v>35</v>
      </c>
      <c r="T68" s="294" t="s">
        <v>31</v>
      </c>
      <c r="U68" s="180"/>
    </row>
    <row r="69" spans="19:23">
      <c r="S69" s="180" t="s">
        <v>37</v>
      </c>
      <c r="T69" s="294" t="s">
        <v>43</v>
      </c>
      <c r="U69" s="180"/>
    </row>
    <row r="70" spans="19:23">
      <c r="S70" s="180" t="s">
        <v>40</v>
      </c>
      <c r="T70" s="294" t="s">
        <v>47</v>
      </c>
      <c r="U70" s="180"/>
    </row>
    <row r="71" spans="19:23">
      <c r="S71" s="180" t="s">
        <v>42</v>
      </c>
      <c r="T71" s="294" t="s">
        <v>53</v>
      </c>
      <c r="U71" s="180"/>
    </row>
    <row r="72" spans="19:23">
      <c r="S72" s="180" t="s">
        <v>45</v>
      </c>
      <c r="T72" s="294" t="s">
        <v>86</v>
      </c>
      <c r="U72" s="180"/>
    </row>
    <row r="74" spans="19:23">
      <c r="S74" s="181" t="s">
        <v>87</v>
      </c>
      <c r="T74" s="182" t="s">
        <v>88</v>
      </c>
      <c r="U74" s="183" t="s">
        <v>82</v>
      </c>
      <c r="V74" s="181" t="s">
        <v>83</v>
      </c>
    </row>
    <row r="75" spans="19:23">
      <c r="S75" s="180" t="s">
        <v>28</v>
      </c>
      <c r="T75" s="291" t="s">
        <v>26</v>
      </c>
      <c r="U75" s="184"/>
      <c r="V75" s="180"/>
    </row>
    <row r="76" spans="19:23">
      <c r="S76" s="180" t="s">
        <v>30</v>
      </c>
      <c r="T76" s="291" t="s">
        <v>29</v>
      </c>
      <c r="U76" s="184"/>
      <c r="V76" s="180"/>
      <c r="W76" s="1" t="s">
        <v>25</v>
      </c>
    </row>
    <row r="77" spans="19:23">
      <c r="S77" s="180" t="s">
        <v>34</v>
      </c>
      <c r="T77" s="291" t="s">
        <v>67</v>
      </c>
      <c r="U77" s="184"/>
      <c r="V77" s="291" t="s">
        <v>67</v>
      </c>
      <c r="W77" s="1" t="s">
        <v>89</v>
      </c>
    </row>
    <row r="78" spans="19:23">
      <c r="S78" s="180" t="s">
        <v>35</v>
      </c>
      <c r="T78" s="291" t="s">
        <v>36</v>
      </c>
      <c r="U78" s="184"/>
      <c r="V78" s="291" t="s">
        <v>36</v>
      </c>
      <c r="W78" s="1" t="s">
        <v>90</v>
      </c>
    </row>
    <row r="79" spans="19:23">
      <c r="S79" s="180" t="s">
        <v>37</v>
      </c>
      <c r="T79" s="291" t="s">
        <v>38</v>
      </c>
      <c r="U79" s="184"/>
      <c r="V79" s="291" t="s">
        <v>38</v>
      </c>
    </row>
    <row r="80" spans="19:23">
      <c r="S80" s="180" t="s">
        <v>40</v>
      </c>
      <c r="T80" s="291" t="s">
        <v>41</v>
      </c>
      <c r="U80" s="184"/>
      <c r="V80" s="291" t="s">
        <v>41</v>
      </c>
    </row>
    <row r="81" spans="19:22">
      <c r="S81" s="180" t="s">
        <v>42</v>
      </c>
      <c r="T81" s="291" t="s">
        <v>46</v>
      </c>
      <c r="U81" s="184"/>
      <c r="V81" s="180"/>
    </row>
    <row r="82" spans="19:22">
      <c r="S82" s="180" t="s">
        <v>45</v>
      </c>
      <c r="T82" s="291"/>
      <c r="U82" s="184"/>
      <c r="V82" s="180"/>
    </row>
    <row r="84" spans="19:22">
      <c r="S84" s="181" t="s">
        <v>91</v>
      </c>
      <c r="T84" s="186" t="s">
        <v>92</v>
      </c>
      <c r="U84" s="182" t="s">
        <v>93</v>
      </c>
      <c r="V84" s="191" t="s">
        <v>94</v>
      </c>
    </row>
    <row r="85" spans="19:22">
      <c r="S85" s="180" t="s">
        <v>28</v>
      </c>
      <c r="T85" s="252" t="s">
        <v>26</v>
      </c>
      <c r="U85" s="184"/>
      <c r="V85" s="180"/>
    </row>
    <row r="86" spans="19:22">
      <c r="S86" s="180" t="s">
        <v>30</v>
      </c>
      <c r="T86" s="252" t="s">
        <v>29</v>
      </c>
      <c r="U86" s="184"/>
      <c r="V86" s="180"/>
    </row>
    <row r="87" spans="19:22">
      <c r="S87" s="180" t="s">
        <v>34</v>
      </c>
      <c r="T87" s="252" t="s">
        <v>46</v>
      </c>
      <c r="U87" s="184"/>
      <c r="V87" s="294" t="s">
        <v>46</v>
      </c>
    </row>
    <row r="88" spans="19:22">
      <c r="S88" s="180" t="s">
        <v>35</v>
      </c>
      <c r="T88" s="252" t="s">
        <v>36</v>
      </c>
      <c r="U88" s="184"/>
      <c r="V88" s="294" t="s">
        <v>36</v>
      </c>
    </row>
    <row r="89" spans="19:22">
      <c r="S89" s="180" t="s">
        <v>37</v>
      </c>
      <c r="T89" s="252" t="s">
        <v>38</v>
      </c>
      <c r="U89" s="184"/>
      <c r="V89" s="294" t="s">
        <v>38</v>
      </c>
    </row>
    <row r="90" spans="19:22">
      <c r="S90" s="180" t="s">
        <v>40</v>
      </c>
      <c r="T90" s="252" t="s">
        <v>41</v>
      </c>
      <c r="U90" s="184"/>
      <c r="V90" s="180"/>
    </row>
    <row r="91" spans="19:22">
      <c r="S91" s="180" t="s">
        <v>42</v>
      </c>
      <c r="T91" s="252" t="s">
        <v>57</v>
      </c>
      <c r="U91" s="184"/>
      <c r="V91" s="180"/>
    </row>
    <row r="92" spans="19:22">
      <c r="S92" s="180" t="s">
        <v>45</v>
      </c>
      <c r="T92" s="252" t="s">
        <v>66</v>
      </c>
      <c r="U92" s="180"/>
      <c r="V92" s="192"/>
    </row>
    <row r="94" spans="19:22">
      <c r="S94" s="181" t="s">
        <v>95</v>
      </c>
      <c r="T94" s="186" t="s">
        <v>96</v>
      </c>
      <c r="U94" s="182" t="s">
        <v>64</v>
      </c>
      <c r="V94" s="191" t="s">
        <v>94</v>
      </c>
    </row>
    <row r="95" spans="19:22">
      <c r="S95" s="180" t="s">
        <v>28</v>
      </c>
      <c r="T95" s="291" t="s">
        <v>26</v>
      </c>
      <c r="U95" s="184"/>
      <c r="V95" s="180"/>
    </row>
    <row r="96" spans="19:22">
      <c r="S96" s="180" t="s">
        <v>30</v>
      </c>
      <c r="T96" s="291" t="s">
        <v>29</v>
      </c>
      <c r="U96" s="184"/>
      <c r="V96" s="180"/>
    </row>
    <row r="97" spans="19:22">
      <c r="S97" s="180" t="s">
        <v>34</v>
      </c>
      <c r="T97" s="291" t="s">
        <v>58</v>
      </c>
      <c r="U97" s="184"/>
      <c r="V97" s="252"/>
    </row>
    <row r="98" spans="19:22">
      <c r="S98" s="180" t="s">
        <v>35</v>
      </c>
      <c r="T98" s="291" t="s">
        <v>59</v>
      </c>
      <c r="U98" s="184"/>
      <c r="V98" s="252"/>
    </row>
    <row r="99" spans="19:22">
      <c r="S99" s="180" t="s">
        <v>37</v>
      </c>
      <c r="T99" s="291" t="s">
        <v>70</v>
      </c>
      <c r="U99" s="184"/>
      <c r="V99" s="252"/>
    </row>
    <row r="100" spans="19:22">
      <c r="S100" s="180" t="s">
        <v>40</v>
      </c>
      <c r="T100" s="291" t="s">
        <v>54</v>
      </c>
      <c r="U100" s="184"/>
      <c r="V100" s="252"/>
    </row>
    <row r="101" spans="19:22">
      <c r="S101" s="180" t="s">
        <v>42</v>
      </c>
      <c r="T101" s="291" t="s">
        <v>46</v>
      </c>
      <c r="U101" s="184"/>
      <c r="V101" s="252"/>
    </row>
    <row r="102" spans="19:22">
      <c r="S102" s="180" t="s">
        <v>45</v>
      </c>
      <c r="T102" s="252"/>
      <c r="U102" s="180"/>
      <c r="V102" s="192"/>
    </row>
    <row r="104" spans="19:22">
      <c r="S104" s="181" t="s">
        <v>97</v>
      </c>
      <c r="T104" s="186" t="s">
        <v>98</v>
      </c>
      <c r="U104" s="181" t="s">
        <v>78</v>
      </c>
    </row>
    <row r="105" spans="19:22">
      <c r="S105" s="180" t="s">
        <v>28</v>
      </c>
      <c r="T105" s="291" t="s">
        <v>26</v>
      </c>
      <c r="U105" s="180"/>
    </row>
    <row r="106" spans="19:22">
      <c r="S106" s="180" t="s">
        <v>30</v>
      </c>
      <c r="T106" s="291" t="s">
        <v>29</v>
      </c>
      <c r="U106" s="180"/>
    </row>
    <row r="107" spans="19:22">
      <c r="S107" s="180" t="s">
        <v>34</v>
      </c>
      <c r="T107" s="291" t="s">
        <v>31</v>
      </c>
      <c r="U107" s="180"/>
    </row>
    <row r="108" spans="19:22">
      <c r="S108" s="180" t="s">
        <v>35</v>
      </c>
      <c r="T108" s="291" t="s">
        <v>67</v>
      </c>
      <c r="U108" s="180"/>
    </row>
    <row r="109" spans="19:22">
      <c r="S109" s="180" t="s">
        <v>37</v>
      </c>
      <c r="T109" s="291" t="s">
        <v>36</v>
      </c>
      <c r="U109" s="180"/>
    </row>
    <row r="110" spans="19:22">
      <c r="S110" s="180" t="s">
        <v>40</v>
      </c>
      <c r="T110" s="291" t="s">
        <v>38</v>
      </c>
      <c r="U110" s="180"/>
    </row>
    <row r="111" spans="19:22">
      <c r="S111" s="180" t="s">
        <v>42</v>
      </c>
      <c r="T111" s="291" t="s">
        <v>41</v>
      </c>
      <c r="U111" s="180"/>
    </row>
    <row r="112" spans="19:22">
      <c r="S112" s="180" t="s">
        <v>45</v>
      </c>
      <c r="T112" s="291" t="s">
        <v>46</v>
      </c>
      <c r="U112" s="180"/>
    </row>
    <row r="114" spans="19:21">
      <c r="S114" s="181" t="s">
        <v>99</v>
      </c>
      <c r="T114" s="186" t="s">
        <v>100</v>
      </c>
      <c r="U114" s="181" t="s">
        <v>78</v>
      </c>
    </row>
    <row r="115" spans="19:21">
      <c r="S115" s="180" t="s">
        <v>28</v>
      </c>
      <c r="T115" s="291" t="s">
        <v>26</v>
      </c>
      <c r="U115" s="180"/>
    </row>
    <row r="116" spans="19:21">
      <c r="S116" s="180" t="s">
        <v>30</v>
      </c>
      <c r="T116" s="291" t="s">
        <v>29</v>
      </c>
      <c r="U116" s="180"/>
    </row>
    <row r="117" spans="19:21">
      <c r="S117" s="180" t="s">
        <v>34</v>
      </c>
      <c r="T117" s="291" t="s">
        <v>31</v>
      </c>
      <c r="U117" s="180"/>
    </row>
    <row r="118" spans="19:21">
      <c r="S118" s="180" t="s">
        <v>35</v>
      </c>
      <c r="T118" s="291" t="s">
        <v>67</v>
      </c>
      <c r="U118" s="180"/>
    </row>
    <row r="119" spans="19:21">
      <c r="S119" s="180" t="s">
        <v>37</v>
      </c>
      <c r="T119" s="291" t="s">
        <v>36</v>
      </c>
      <c r="U119" s="180"/>
    </row>
    <row r="120" spans="19:21">
      <c r="S120" s="180" t="s">
        <v>40</v>
      </c>
      <c r="T120" s="291" t="s">
        <v>38</v>
      </c>
      <c r="U120" s="180"/>
    </row>
    <row r="121" spans="19:21">
      <c r="S121" s="180" t="s">
        <v>42</v>
      </c>
      <c r="T121" s="291" t="s">
        <v>41</v>
      </c>
      <c r="U121" s="180"/>
    </row>
    <row r="122" spans="19:21">
      <c r="S122" s="180" t="s">
        <v>45</v>
      </c>
      <c r="T122" s="291" t="s">
        <v>46</v>
      </c>
      <c r="U122" s="180"/>
    </row>
    <row r="124" spans="19:21">
      <c r="S124" s="181" t="s">
        <v>101</v>
      </c>
      <c r="T124" s="186" t="s">
        <v>102</v>
      </c>
      <c r="U124" s="181" t="s">
        <v>103</v>
      </c>
    </row>
    <row r="125" spans="19:21">
      <c r="S125" s="180" t="s">
        <v>28</v>
      </c>
      <c r="T125" s="291" t="s">
        <v>26</v>
      </c>
      <c r="U125" s="180"/>
    </row>
    <row r="126" spans="19:21">
      <c r="S126" s="180" t="s">
        <v>30</v>
      </c>
      <c r="T126" s="291" t="s">
        <v>29</v>
      </c>
      <c r="U126" s="180"/>
    </row>
    <row r="127" spans="19:21">
      <c r="S127" s="180" t="s">
        <v>34</v>
      </c>
      <c r="T127" s="291" t="s">
        <v>31</v>
      </c>
      <c r="U127" s="180"/>
    </row>
    <row r="128" spans="19:21">
      <c r="S128" s="180" t="s">
        <v>35</v>
      </c>
      <c r="T128" s="291" t="s">
        <v>67</v>
      </c>
      <c r="U128" s="180"/>
    </row>
    <row r="129" spans="19:21">
      <c r="S129" s="180" t="s">
        <v>37</v>
      </c>
      <c r="T129" s="291" t="s">
        <v>36</v>
      </c>
      <c r="U129" s="180"/>
    </row>
    <row r="130" spans="19:21">
      <c r="S130" s="180" t="s">
        <v>40</v>
      </c>
      <c r="T130" s="291" t="s">
        <v>38</v>
      </c>
      <c r="U130" s="180"/>
    </row>
    <row r="131" spans="19:21">
      <c r="S131" s="180" t="s">
        <v>42</v>
      </c>
      <c r="T131" s="291" t="s">
        <v>41</v>
      </c>
      <c r="U131" s="180"/>
    </row>
    <row r="132" spans="19:21">
      <c r="S132" s="180" t="s">
        <v>45</v>
      </c>
      <c r="T132" s="291" t="s">
        <v>44</v>
      </c>
      <c r="U132" s="180"/>
    </row>
    <row r="134" spans="19:21">
      <c r="S134" s="181" t="s">
        <v>104</v>
      </c>
      <c r="T134" s="186" t="s">
        <v>105</v>
      </c>
      <c r="U134" s="181" t="s">
        <v>78</v>
      </c>
    </row>
    <row r="135" spans="19:21">
      <c r="S135" s="180" t="s">
        <v>28</v>
      </c>
      <c r="T135" s="291" t="s">
        <v>26</v>
      </c>
      <c r="U135" s="180"/>
    </row>
    <row r="136" spans="19:21">
      <c r="S136" s="180" t="s">
        <v>30</v>
      </c>
      <c r="T136" s="291" t="s">
        <v>29</v>
      </c>
      <c r="U136" s="180"/>
    </row>
    <row r="137" spans="19:21">
      <c r="S137" s="180" t="s">
        <v>34</v>
      </c>
      <c r="T137" s="291" t="s">
        <v>31</v>
      </c>
      <c r="U137" s="180"/>
    </row>
    <row r="138" spans="19:21">
      <c r="S138" s="180" t="s">
        <v>35</v>
      </c>
      <c r="T138" s="291" t="s">
        <v>67</v>
      </c>
      <c r="U138" s="180"/>
    </row>
    <row r="139" spans="19:21">
      <c r="S139" s="180" t="s">
        <v>37</v>
      </c>
      <c r="T139" s="291" t="s">
        <v>36</v>
      </c>
      <c r="U139" s="180"/>
    </row>
    <row r="140" spans="19:21">
      <c r="S140" s="180" t="s">
        <v>40</v>
      </c>
      <c r="T140" s="291" t="s">
        <v>38</v>
      </c>
      <c r="U140" s="180"/>
    </row>
    <row r="141" spans="19:21">
      <c r="S141" s="180" t="s">
        <v>42</v>
      </c>
      <c r="T141" s="291" t="s">
        <v>41</v>
      </c>
      <c r="U141" s="180"/>
    </row>
    <row r="142" spans="19:21">
      <c r="S142" s="180" t="s">
        <v>45</v>
      </c>
      <c r="T142" s="291" t="s">
        <v>106</v>
      </c>
      <c r="U142" s="180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F035-3DEC-44BC-A751-BF57008E216E}">
  <sheetPr>
    <pageSetUpPr fitToPage="1"/>
  </sheetPr>
  <dimension ref="B1:M701"/>
  <sheetViews>
    <sheetView topLeftCell="B1" zoomScale="80" zoomScaleNormal="80" workbookViewId="0">
      <selection activeCell="I472" sqref="I472"/>
    </sheetView>
  </sheetViews>
  <sheetFormatPr defaultColWidth="9.140625" defaultRowHeight="13.5"/>
  <cols>
    <col min="1" max="1" width="9.140625" style="1"/>
    <col min="2" max="2" width="43.7109375" style="235" customWidth="1"/>
    <col min="3" max="3" width="12.5703125" style="235" customWidth="1"/>
    <col min="4" max="4" width="9.140625" style="235"/>
    <col min="5" max="5" width="19" style="235" customWidth="1"/>
    <col min="6" max="6" width="9.28515625" style="235" customWidth="1"/>
    <col min="7" max="7" width="12.7109375" style="235" customWidth="1"/>
    <col min="8" max="8" width="43.42578125" style="235" customWidth="1"/>
    <col min="9" max="9" width="11.42578125" style="235" customWidth="1"/>
    <col min="10" max="10" width="13" style="235" customWidth="1"/>
    <col min="11" max="11" width="27.140625" style="235" customWidth="1"/>
    <col min="12" max="13" width="9.140625" style="1"/>
    <col min="14" max="14" width="5.7109375" style="1" customWidth="1"/>
    <col min="15" max="17" width="9.140625" style="1"/>
    <col min="18" max="19" width="5.7109375" style="1" customWidth="1"/>
    <col min="20" max="20" width="3.7109375" style="1" customWidth="1"/>
    <col min="21" max="22" width="9.140625" style="1"/>
    <col min="23" max="23" width="5.7109375" style="1" customWidth="1"/>
    <col min="24" max="24" width="9.140625" style="1"/>
    <col min="25" max="25" width="12.5703125" style="1" customWidth="1"/>
    <col min="26" max="28" width="9.140625" style="1"/>
    <col min="29" max="30" width="5.7109375" style="1" customWidth="1"/>
    <col min="31" max="31" width="3.7109375" style="1" customWidth="1"/>
    <col min="32" max="33" width="9.140625" style="1"/>
    <col min="34" max="34" width="5.7109375" style="1" customWidth="1"/>
    <col min="35" max="35" width="9.140625" style="1"/>
    <col min="36" max="36" width="12.5703125" style="1" customWidth="1"/>
    <col min="37" max="39" width="9.140625" style="1"/>
    <col min="40" max="41" width="5.7109375" style="1" customWidth="1"/>
    <col min="42" max="42" width="3.7109375" style="1" customWidth="1"/>
    <col min="43" max="44" width="9.140625" style="1"/>
    <col min="45" max="45" width="5.7109375" style="1" customWidth="1"/>
    <col min="46" max="46" width="9.140625" style="1"/>
    <col min="47" max="47" width="12.5703125" style="1" customWidth="1"/>
    <col min="48" max="50" width="9.140625" style="1"/>
    <col min="51" max="52" width="5.7109375" style="1" customWidth="1"/>
    <col min="53" max="53" width="3.7109375" style="1" customWidth="1"/>
    <col min="54" max="55" width="9.140625" style="1"/>
    <col min="56" max="56" width="5.7109375" style="1" customWidth="1"/>
    <col min="57" max="57" width="9.140625" style="1"/>
    <col min="58" max="58" width="12.5703125" style="1" customWidth="1"/>
    <col min="59" max="61" width="9.140625" style="1"/>
    <col min="62" max="62" width="5.7109375" style="1" customWidth="1"/>
    <col min="63" max="16384" width="9.140625" style="1"/>
  </cols>
  <sheetData>
    <row r="1" spans="2:12">
      <c r="L1" s="235"/>
    </row>
    <row r="2" spans="2:12" ht="15" customHeight="1">
      <c r="B2" s="277" t="s">
        <v>107</v>
      </c>
      <c r="C2" s="277">
        <v>1</v>
      </c>
      <c r="G2" s="336" t="s">
        <v>108</v>
      </c>
      <c r="H2" s="277" t="s">
        <v>107</v>
      </c>
      <c r="I2" s="199"/>
      <c r="L2" s="235"/>
    </row>
    <row r="3" spans="2:12" ht="15" customHeight="1">
      <c r="B3" s="263" t="s">
        <v>109</v>
      </c>
      <c r="C3" s="263" t="s">
        <v>110</v>
      </c>
      <c r="D3" s="263" t="s">
        <v>111</v>
      </c>
      <c r="E3" s="263" t="s">
        <v>112</v>
      </c>
      <c r="G3" s="263" t="s">
        <v>113</v>
      </c>
      <c r="H3" s="312" t="s">
        <v>109</v>
      </c>
      <c r="I3" s="263" t="s">
        <v>110</v>
      </c>
      <c r="J3" s="263" t="s">
        <v>111</v>
      </c>
      <c r="K3" s="263" t="s">
        <v>112</v>
      </c>
      <c r="L3" s="235"/>
    </row>
    <row r="4" spans="2:12" ht="15" customHeight="1">
      <c r="B4" s="250" t="str">
        <f>'25M Libre'!I2</f>
        <v>Antonella Ainzua</v>
      </c>
      <c r="C4" s="250" t="str">
        <f>'25M Libre'!J2</f>
        <v>DPT6300</v>
      </c>
      <c r="D4" s="250" t="str">
        <f>'25M Libre'!K2</f>
        <v>2</v>
      </c>
      <c r="E4" s="152">
        <v>2.0868055555555557E-4</v>
      </c>
      <c r="G4" s="317">
        <v>1</v>
      </c>
      <c r="H4" s="317" t="str" cm="1">
        <f t="array" ref="H4">INDEX($B$4:$B$82,MATCH(K4,$E$4:$E$82,0),0)</f>
        <v>Eriagnis Morales</v>
      </c>
      <c r="I4" s="315" t="str" cm="1">
        <f t="array" ref="I4">INDEX($C$4:$C$82,MATCH(H4,$B$4:$B$82,0),0)</f>
        <v>DPT6300</v>
      </c>
      <c r="J4" s="317" t="str" cm="1">
        <f t="array" ref="J4">INDEX($D$4:$D$82,MATCH(H4,$B$4:$B$82,0),0)</f>
        <v>8</v>
      </c>
      <c r="K4" s="155" cm="1">
        <f t="array" ref="K4:K82">_xlfn._xlws.SORT(E4:E82)</f>
        <v>1.6354166666666668E-4</v>
      </c>
      <c r="L4" s="235"/>
    </row>
    <row r="5" spans="2:12" ht="15" customHeight="1">
      <c r="B5" s="250" t="str">
        <f>'25M Libre'!I3</f>
        <v>Natalia Rodríguez</v>
      </c>
      <c r="C5" s="250" t="str">
        <f>'25M Libre'!J3</f>
        <v>DPT6300</v>
      </c>
      <c r="D5" s="250" t="str">
        <f>'25M Libre'!K3</f>
        <v>10</v>
      </c>
      <c r="E5" s="152">
        <v>2.1122685185185185E-4</v>
      </c>
      <c r="G5" s="318">
        <f>G4+1</f>
        <v>2</v>
      </c>
      <c r="H5" s="318" t="str" cm="1">
        <f t="array" ref="H5">INDEX($B$4:$B$82,MATCH(K5,$E$4:$E$82,0),0)</f>
        <v>Bárbara Chávez</v>
      </c>
      <c r="I5" s="318" t="str" cm="1">
        <f t="array" ref="I5">INDEX($C$4:$C$82,MATCH(H5,$B$4:$B$82,0),0)</f>
        <v>DPT6300</v>
      </c>
      <c r="J5" s="318" t="str" cm="1">
        <f t="array" ref="J5">INDEX($D$4:$D$82,MATCH(H5,$B$4:$B$82,0),0)</f>
        <v>8</v>
      </c>
      <c r="K5" s="156">
        <v>1.7280092592592591E-4</v>
      </c>
      <c r="L5" s="235"/>
    </row>
    <row r="6" spans="2:12" ht="15" customHeight="1">
      <c r="B6" s="250" t="str">
        <f>'25M Libre'!I4</f>
        <v xml:space="preserve">Dariana Donoso </v>
      </c>
      <c r="C6" s="250" t="str">
        <f>'25M Libre'!J4</f>
        <v>DPT6300</v>
      </c>
      <c r="D6" s="250" t="str">
        <f>'25M Libre'!K4</f>
        <v>3</v>
      </c>
      <c r="E6" s="152">
        <v>3.0011574074074071E-4</v>
      </c>
      <c r="G6" s="319">
        <f t="shared" ref="G6:G29" si="0">G5+1</f>
        <v>3</v>
      </c>
      <c r="H6" s="319" t="str" cm="1">
        <f t="array" ref="H6">INDEX($B$4:$B$82,MATCH(K6,$E$4:$E$82,0),0)</f>
        <v>Constanza Venegas</v>
      </c>
      <c r="I6" s="319" t="str" cm="1">
        <f t="array" ref="I6">INDEX($C$4:$C$82,MATCH(H6,$B$4:$B$82,0),0)</f>
        <v>DPT6300</v>
      </c>
      <c r="J6" s="319" t="str" cm="1">
        <f t="array" ref="J6">INDEX($D$4:$D$82,MATCH(H6,$B$4:$B$82,0),0)</f>
        <v>8</v>
      </c>
      <c r="K6" s="157">
        <v>1.9027777777777779E-4</v>
      </c>
      <c r="L6" s="235"/>
    </row>
    <row r="7" spans="2:12" ht="15" customHeight="1">
      <c r="B7" s="250" t="str">
        <f>'25M Libre'!I5</f>
        <v xml:space="preserve">Beatriz Castillo </v>
      </c>
      <c r="C7" s="250" t="str">
        <f>'25M Libre'!J5</f>
        <v>DPT6300</v>
      </c>
      <c r="D7" s="250">
        <f>'25M Libre'!K5</f>
        <v>1</v>
      </c>
      <c r="E7" s="152">
        <v>2.0324074074074073E-4</v>
      </c>
      <c r="G7" s="250">
        <f t="shared" si="0"/>
        <v>4</v>
      </c>
      <c r="H7" s="250" t="str" cm="1">
        <f t="array" ref="H7">INDEX($B$4:$B$82,MATCH(K7,$E$4:$E$82,0),0)</f>
        <v>Magdalena Correa</v>
      </c>
      <c r="I7" s="250" t="str" cm="1">
        <f t="array" ref="I7">INDEX($C$4:$C$82,MATCH(H7,$B$4:$B$82,0),0)</f>
        <v>DPT6300</v>
      </c>
      <c r="J7" s="250" t="str" cm="1">
        <f t="array" ref="J7">INDEX($D$4:$D$82,MATCH(H7,$B$4:$B$82,0),0)</f>
        <v>4</v>
      </c>
      <c r="K7" s="152">
        <v>1.9710648148148148E-4</v>
      </c>
      <c r="L7" s="235"/>
    </row>
    <row r="8" spans="2:12" ht="15" customHeight="1">
      <c r="B8" s="250" t="str">
        <f>'25M Libre'!I6</f>
        <v>Victoria Césped</v>
      </c>
      <c r="C8" s="250" t="str">
        <f>'25M Libre'!J6</f>
        <v>DPT6300</v>
      </c>
      <c r="D8" s="250">
        <f>'25M Libre'!K6</f>
        <v>9</v>
      </c>
      <c r="E8" s="152">
        <v>2.5208333333333333E-4</v>
      </c>
      <c r="G8" s="250">
        <f t="shared" si="0"/>
        <v>5</v>
      </c>
      <c r="H8" s="242" t="str" cm="1">
        <f t="array" ref="H8">INDEX($B$4:$B$82,MATCH(K8,$E$4:$E$82,0),0)</f>
        <v>Rocío Moya</v>
      </c>
      <c r="I8" s="250" t="str" cm="1">
        <f t="array" ref="I8">INDEX($C$4:$C$82,MATCH(H8,$B$4:$B$82,0),0)</f>
        <v>DPT6300</v>
      </c>
      <c r="J8" s="250" t="str" cm="1">
        <f t="array" ref="J8">INDEX($D$4:$D$82,MATCH(H8,$B$4:$B$82,0),0)</f>
        <v>1</v>
      </c>
      <c r="K8" s="152">
        <v>2.0254629629629629E-4</v>
      </c>
      <c r="L8" s="235"/>
    </row>
    <row r="9" spans="2:12" ht="15" customHeight="1">
      <c r="B9" s="250" t="str">
        <f>'25M Libre'!I7</f>
        <v>Sherene Zalej</v>
      </c>
      <c r="C9" s="250" t="str">
        <f>'25M Libre'!J7</f>
        <v>DPT6300</v>
      </c>
      <c r="D9" s="250" t="str">
        <f>'25M Libre'!K7</f>
        <v>8</v>
      </c>
      <c r="E9" s="152">
        <v>2.775462962962963E-4</v>
      </c>
      <c r="G9" s="250">
        <f t="shared" si="0"/>
        <v>6</v>
      </c>
      <c r="H9" s="242" t="str" cm="1">
        <f t="array" ref="H9">INDEX($B$4:$B$82,MATCH(K9,$E$4:$E$82,0),0)</f>
        <v xml:space="preserve">Beatriz Castillo </v>
      </c>
      <c r="I9" s="250" t="str" cm="1">
        <f t="array" ref="I9">INDEX($C$4:$C$82,MATCH(H9,$B$4:$B$82,0),0)</f>
        <v>DPT6300</v>
      </c>
      <c r="J9" s="250" cm="1">
        <f t="array" ref="J9">INDEX($D$4:$D$82,MATCH(H9,$B$4:$B$82,0),0)</f>
        <v>1</v>
      </c>
      <c r="K9" s="152">
        <v>2.0324074074074073E-4</v>
      </c>
      <c r="L9" s="235"/>
    </row>
    <row r="10" spans="2:12" ht="15" customHeight="1">
      <c r="B10" s="250" t="str">
        <f>'25M Libre'!I8</f>
        <v>Sol Covacich</v>
      </c>
      <c r="C10" s="250" t="str">
        <f>'25M Libre'!J8</f>
        <v>DPT6300</v>
      </c>
      <c r="D10" s="250" t="str">
        <f>'25M Libre'!K8</f>
        <v>1</v>
      </c>
      <c r="E10" s="152">
        <v>2.2673611111111112E-4</v>
      </c>
      <c r="G10" s="250">
        <f t="shared" si="0"/>
        <v>7</v>
      </c>
      <c r="H10" s="242" t="str" cm="1">
        <f t="array" ref="H10">INDEX($B$4:$B$82,MATCH(K10,$E$4:$E$82,0),0)</f>
        <v>Valentina Martínez</v>
      </c>
      <c r="I10" s="250" t="str" cm="1">
        <f t="array" ref="I10">INDEX($C$4:$C$82,MATCH(H10,$B$4:$B$82,0),0)</f>
        <v>DPT6300</v>
      </c>
      <c r="J10" s="250" t="str" cm="1">
        <f t="array" ref="J10">INDEX($D$4:$D$82,MATCH(H10,$B$4:$B$82,0),0)</f>
        <v>10</v>
      </c>
      <c r="K10" s="152">
        <v>2.0428240740740739E-4</v>
      </c>
      <c r="L10" s="235"/>
    </row>
    <row r="11" spans="2:12" ht="15" customHeight="1">
      <c r="B11" s="250" t="str">
        <f>'25M Libre'!I9</f>
        <v>Javiera Cabrera</v>
      </c>
      <c r="C11" s="250" t="str">
        <f>'25M Libre'!J9</f>
        <v>DPT6300</v>
      </c>
      <c r="D11" s="250">
        <f>'25M Libre'!K9</f>
        <v>4</v>
      </c>
      <c r="E11" s="152">
        <v>3.4537037037037039E-4</v>
      </c>
      <c r="G11" s="250">
        <f t="shared" si="0"/>
        <v>8</v>
      </c>
      <c r="H11" s="242" t="str" cm="1">
        <f t="array" ref="H11">INDEX($B$4:$B$82,MATCH(K11,$E$4:$E$82,0),0)</f>
        <v xml:space="preserve">Sofía Vásquez </v>
      </c>
      <c r="I11" s="250" t="str" cm="1">
        <f t="array" ref="I11">INDEX($C$4:$C$82,MATCH(H11,$B$4:$B$82,0),0)</f>
        <v>DPT6300</v>
      </c>
      <c r="J11" s="250" t="str" cm="1">
        <f t="array" ref="J11">INDEX($D$4:$D$82,MATCH(H11,$B$4:$B$82,0),0)</f>
        <v>2</v>
      </c>
      <c r="K11" s="152">
        <v>2.0439814814814816E-4</v>
      </c>
      <c r="L11" s="235"/>
    </row>
    <row r="12" spans="2:12" ht="15" customHeight="1">
      <c r="B12" s="259" t="str">
        <f>'25M Libre'!I10</f>
        <v xml:space="preserve">Amaia Mujica </v>
      </c>
      <c r="C12" s="259" t="str">
        <f>'25M Libre'!J10</f>
        <v>DPT6300</v>
      </c>
      <c r="D12" s="259">
        <f>'25M Libre'!K10</f>
        <v>2</v>
      </c>
      <c r="E12" s="153">
        <v>2.5370370370370374E-4</v>
      </c>
      <c r="G12" s="259">
        <f t="shared" si="0"/>
        <v>9</v>
      </c>
      <c r="H12" s="243" t="str" cm="1">
        <f t="array" ref="H12">INDEX($B$4:$B$82,MATCH(K12,$E$4:$E$82,0),0)</f>
        <v xml:space="preserve">Rosario Rojas </v>
      </c>
      <c r="I12" s="259" t="str" cm="1">
        <f t="array" ref="I12">INDEX($C$4:$C$82,MATCH(H12,$B$4:$B$82,0),0)</f>
        <v>DPT6300</v>
      </c>
      <c r="J12" s="259" t="str" cm="1">
        <f t="array" ref="J12">INDEX($D$4:$D$82,MATCH(H12,$B$4:$B$82,0),0)</f>
        <v>1</v>
      </c>
      <c r="K12" s="153">
        <v>2.0833333333333335E-4</v>
      </c>
      <c r="L12" s="235"/>
    </row>
    <row r="13" spans="2:12" ht="15" customHeight="1">
      <c r="B13" s="259" t="str">
        <f>'25M Libre'!I11</f>
        <v xml:space="preserve">Alejandra castro </v>
      </c>
      <c r="C13" s="259" t="str">
        <f>'25M Libre'!J11</f>
        <v>DPT6300</v>
      </c>
      <c r="D13" s="259" t="str">
        <f>'25M Libre'!K11</f>
        <v>1</v>
      </c>
      <c r="E13" s="153">
        <v>2.2893518518518521E-4</v>
      </c>
      <c r="G13" s="259">
        <f t="shared" si="0"/>
        <v>10</v>
      </c>
      <c r="H13" s="243" t="str" cm="1">
        <f t="array" ref="H13">INDEX($B$4:$B$82,MATCH(K13,$E$4:$E$82,0),0)</f>
        <v>Antonella Ainzua</v>
      </c>
      <c r="I13" s="259" t="str" cm="1">
        <f t="array" ref="I13">INDEX($C$4:$C$82,MATCH(H13,$B$4:$B$82,0),0)</f>
        <v>DPT6300</v>
      </c>
      <c r="J13" s="259" t="str" cm="1">
        <f t="array" ref="J13">INDEX($D$4:$D$82,MATCH(H13,$B$4:$B$82,0),0)</f>
        <v>2</v>
      </c>
      <c r="K13" s="153">
        <v>2.0868055555555557E-4</v>
      </c>
      <c r="L13" s="235"/>
    </row>
    <row r="14" spans="2:12" ht="15" customHeight="1">
      <c r="B14" s="259" t="str">
        <f>'25M Libre'!I12</f>
        <v>Antonnia Campusano</v>
      </c>
      <c r="C14" s="259" t="str">
        <f>'25M Libre'!J12</f>
        <v>DPT6300</v>
      </c>
      <c r="D14" s="259" t="str">
        <f>'25M Libre'!K12</f>
        <v>2</v>
      </c>
      <c r="E14" s="153">
        <v>2.6516203703703706E-4</v>
      </c>
      <c r="G14" s="259">
        <f t="shared" si="0"/>
        <v>11</v>
      </c>
      <c r="H14" s="243" t="str" cm="1">
        <f t="array" ref="H14">INDEX($B$4:$B$82,MATCH(K14,$E$4:$E$82,0),0)</f>
        <v>Natalia Rodríguez</v>
      </c>
      <c r="I14" s="259" t="str" cm="1">
        <f t="array" ref="I14">INDEX($C$4:$C$82,MATCH(H14,$B$4:$B$82,0),0)</f>
        <v>DPT6300</v>
      </c>
      <c r="J14" s="259" t="str" cm="1">
        <f t="array" ref="J14">INDEX($D$4:$D$82,MATCH(H14,$B$4:$B$82,0),0)</f>
        <v>10</v>
      </c>
      <c r="K14" s="153">
        <v>2.1122685185185185E-4</v>
      </c>
      <c r="L14" s="235"/>
    </row>
    <row r="15" spans="2:12" ht="15" customHeight="1">
      <c r="B15" s="259" t="str">
        <f>'25M Libre'!I13</f>
        <v>Catalina Ponce</v>
      </c>
      <c r="C15" s="259" t="str">
        <f>'25M Libre'!J13</f>
        <v>DPT6300</v>
      </c>
      <c r="D15" s="259" t="str">
        <f>'25M Libre'!K13</f>
        <v>10</v>
      </c>
      <c r="E15" s="153">
        <v>2.4097222222222223E-4</v>
      </c>
      <c r="G15" s="259">
        <f t="shared" si="0"/>
        <v>12</v>
      </c>
      <c r="H15" s="243" t="str" cm="1">
        <f t="array" ref="H15">INDEX($B$4:$B$82,MATCH(K15,$E$4:$E$82,0),0)</f>
        <v>María Buchholtz</v>
      </c>
      <c r="I15" s="259" t="str" cm="1">
        <f t="array" ref="I15">INDEX($C$4:$C$82,MATCH(H15,$B$4:$B$82,0),0)</f>
        <v>DPT6300</v>
      </c>
      <c r="J15" s="259" cm="1">
        <f t="array" ref="J15">INDEX($D$4:$D$82,MATCH(H15,$B$4:$B$82,0),0)</f>
        <v>9</v>
      </c>
      <c r="K15" s="153">
        <v>2.1192129629629629E-4</v>
      </c>
      <c r="L15" s="235"/>
    </row>
    <row r="16" spans="2:12" ht="15" customHeight="1">
      <c r="B16" s="259" t="str">
        <f>'25M Libre'!I14</f>
        <v>Consuelo Castro</v>
      </c>
      <c r="C16" s="259" t="str">
        <f>'25M Libre'!J14</f>
        <v>DPT6300</v>
      </c>
      <c r="D16" s="259" t="str">
        <f>'25M Libre'!K14</f>
        <v>10</v>
      </c>
      <c r="E16" s="153">
        <v>2.1365740740740742E-4</v>
      </c>
      <c r="G16" s="259">
        <f t="shared" si="0"/>
        <v>13</v>
      </c>
      <c r="H16" s="243" t="str" cm="1">
        <f t="array" ref="H16">INDEX($B$4:$B$82,MATCH(K16,$E$4:$E$82,0),0)</f>
        <v>Consuelo Castro</v>
      </c>
      <c r="I16" s="259" t="str" cm="1">
        <f t="array" ref="I16">INDEX($C$4:$C$82,MATCH(H16,$B$4:$B$82,0),0)</f>
        <v>DPT6300</v>
      </c>
      <c r="J16" s="259" t="str" cm="1">
        <f t="array" ref="J16">INDEX($D$4:$D$82,MATCH(H16,$B$4:$B$82,0),0)</f>
        <v>10</v>
      </c>
      <c r="K16" s="153">
        <v>2.1365740740740742E-4</v>
      </c>
      <c r="L16" s="235"/>
    </row>
    <row r="17" spans="2:12" ht="15" customHeight="1">
      <c r="B17" s="259" t="str">
        <f>'25M Libre'!I15</f>
        <v>Valentina Martínez</v>
      </c>
      <c r="C17" s="259" t="str">
        <f>'25M Libre'!J15</f>
        <v>DPT6300</v>
      </c>
      <c r="D17" s="259" t="str">
        <f>'25M Libre'!K15</f>
        <v>10</v>
      </c>
      <c r="E17" s="153">
        <v>2.0428240740740739E-4</v>
      </c>
      <c r="G17" s="259">
        <f t="shared" si="0"/>
        <v>14</v>
      </c>
      <c r="H17" s="243" t="str" cm="1">
        <f t="array" ref="H17">INDEX($B$4:$B$82,MATCH(K17,$E$4:$E$82,0),0)</f>
        <v>Catalina Herrera</v>
      </c>
      <c r="I17" s="259" t="str" cm="1">
        <f t="array" ref="I17">INDEX($C$4:$C$82,MATCH(H17,$B$4:$B$82,0),0)</f>
        <v>DPT6300</v>
      </c>
      <c r="J17" s="259" cm="1">
        <f t="array" ref="J17">INDEX($D$4:$D$82,MATCH(H17,$B$4:$B$82,0),0)</f>
        <v>4</v>
      </c>
      <c r="K17" s="153">
        <v>2.1481481481481479E-4</v>
      </c>
      <c r="L17" s="235"/>
    </row>
    <row r="18" spans="2:12" ht="15" customHeight="1">
      <c r="B18" s="259" t="str">
        <f>'25M Libre'!I16</f>
        <v>Ignacia Chacón</v>
      </c>
      <c r="C18" s="259" t="str">
        <f>'25M Libre'!J16</f>
        <v>DPT6300</v>
      </c>
      <c r="D18" s="259" t="str">
        <f>'25M Libre'!K16</f>
        <v>1</v>
      </c>
      <c r="E18" s="153">
        <v>2.9594907407407407E-4</v>
      </c>
      <c r="G18" s="259">
        <f t="shared" si="0"/>
        <v>15</v>
      </c>
      <c r="H18" s="243" t="str" cm="1">
        <f t="array" ref="H18">INDEX($B$4:$B$82,MATCH(K18,$E$4:$E$82,0),0)</f>
        <v>Camila Ortiz</v>
      </c>
      <c r="I18" s="259" t="str" cm="1">
        <f t="array" ref="I18">INDEX($C$4:$C$82,MATCH(H18,$B$4:$B$82,0),0)</f>
        <v>DPT6300</v>
      </c>
      <c r="J18" s="259" t="str" cm="1">
        <f t="array" ref="J18">INDEX($D$4:$D$82,MATCH(H18,$B$4:$B$82,0),0)</f>
        <v>3</v>
      </c>
      <c r="K18" s="153">
        <v>2.1770833333333332E-4</v>
      </c>
      <c r="L18" s="235"/>
    </row>
    <row r="19" spans="2:12" ht="15" customHeight="1">
      <c r="B19" s="259" t="str">
        <f>'25M Libre'!I17</f>
        <v xml:space="preserve">Pía Páez </v>
      </c>
      <c r="C19" s="259" t="str">
        <f>'25M Libre'!J17</f>
        <v>DPT6300</v>
      </c>
      <c r="D19" s="259" t="str">
        <f>'25M Libre'!K17</f>
        <v>6</v>
      </c>
      <c r="E19" s="153">
        <v>3.540509259259259E-4</v>
      </c>
      <c r="G19" s="259">
        <f t="shared" si="0"/>
        <v>16</v>
      </c>
      <c r="H19" s="243" t="str" cm="1">
        <f t="array" ref="H19">INDEX($B$4:$B$82,MATCH(K19,$E$4:$E$82,0),0)</f>
        <v>Antonia Pino</v>
      </c>
      <c r="I19" s="259" t="str" cm="1">
        <f t="array" ref="I19">INDEX($C$4:$C$82,MATCH(H19,$B$4:$B$82,0),0)</f>
        <v>DPT6300</v>
      </c>
      <c r="J19" s="259" t="str" cm="1">
        <f t="array" ref="J19">INDEX($D$4:$D$82,MATCH(H19,$B$4:$B$82,0),0)</f>
        <v>2</v>
      </c>
      <c r="K19" s="153">
        <v>2.1782407407407408E-4</v>
      </c>
      <c r="L19" s="235"/>
    </row>
    <row r="20" spans="2:12" ht="15" customHeight="1">
      <c r="B20" s="250" t="str">
        <f>'25M Libre'!I18</f>
        <v>Eriagnis Morales</v>
      </c>
      <c r="C20" s="250" t="str">
        <f>'25M Libre'!J18</f>
        <v>DPT6300</v>
      </c>
      <c r="D20" s="250" t="str">
        <f>'25M Libre'!K18</f>
        <v>8</v>
      </c>
      <c r="E20" s="152">
        <v>1.6354166666666668E-4</v>
      </c>
      <c r="G20" s="250">
        <f t="shared" si="0"/>
        <v>17</v>
      </c>
      <c r="H20" s="242" t="str" cm="1">
        <f t="array" ref="H20">INDEX($B$4:$B$82,MATCH(K20,$E$4:$E$82,0),0)</f>
        <v>Sofia Jofre</v>
      </c>
      <c r="I20" s="250" t="str" cm="1">
        <f t="array" ref="I20">INDEX($C$4:$C$82,MATCH(H20,$B$4:$B$82,0),0)</f>
        <v>DPT6300</v>
      </c>
      <c r="J20" s="250" cm="1">
        <f t="array" ref="J20">INDEX($D$4:$D$82,MATCH(H20,$B$4:$B$82,0),0)</f>
        <v>9</v>
      </c>
      <c r="K20" s="152">
        <v>2.181712962962963E-4</v>
      </c>
      <c r="L20" s="235"/>
    </row>
    <row r="21" spans="2:12" ht="15" customHeight="1">
      <c r="B21" s="250" t="str">
        <f>'25M Libre'!I19</f>
        <v xml:space="preserve">Carla Holman </v>
      </c>
      <c r="C21" s="250" t="str">
        <f>'25M Libre'!J19</f>
        <v>DPT6300</v>
      </c>
      <c r="D21" s="250">
        <f>'25M Libre'!K19</f>
        <v>9</v>
      </c>
      <c r="E21" s="152">
        <v>2.3657407407407408E-4</v>
      </c>
      <c r="G21" s="250">
        <f t="shared" si="0"/>
        <v>18</v>
      </c>
      <c r="H21" s="242" t="str" cm="1">
        <f t="array" ref="H21">INDEX($B$4:$B$82,MATCH(K21,$E$4:$E$82,0),0)</f>
        <v>Valentina Vergara</v>
      </c>
      <c r="I21" s="250" t="str" cm="1">
        <f t="array" ref="I21">INDEX($C$4:$C$82,MATCH(H21,$B$4:$B$82,0),0)</f>
        <v>DPT6300</v>
      </c>
      <c r="J21" s="250" cm="1">
        <f t="array" ref="J21">INDEX($D$4:$D$82,MATCH(H21,$B$4:$B$82,0),0)</f>
        <v>9</v>
      </c>
      <c r="K21" s="152">
        <v>2.185185185185185E-4</v>
      </c>
      <c r="L21" s="235"/>
    </row>
    <row r="22" spans="2:12" ht="15" customHeight="1">
      <c r="B22" s="250" t="str">
        <f>'25M Libre'!I20</f>
        <v xml:space="preserve">Romiuska Brito </v>
      </c>
      <c r="C22" s="250" t="str">
        <f>'25M Libre'!J20</f>
        <v>DPT6300</v>
      </c>
      <c r="D22" s="250" t="str">
        <f>'25M Libre'!K20</f>
        <v>10</v>
      </c>
      <c r="E22" s="152">
        <v>3.2326388888888888E-4</v>
      </c>
      <c r="G22" s="250">
        <f t="shared" si="0"/>
        <v>19</v>
      </c>
      <c r="H22" s="242" t="str" cm="1">
        <f t="array" ref="H22">INDEX($B$4:$B$82,MATCH(K22,$E$4:$E$82,0),0)</f>
        <v xml:space="preserve">Sofía Alegria </v>
      </c>
      <c r="I22" s="250" t="str" cm="1">
        <f t="array" ref="I22">INDEX($C$4:$C$82,MATCH(H22,$B$4:$B$82,0),0)</f>
        <v>DPT6300</v>
      </c>
      <c r="J22" s="250" t="str" cm="1">
        <f t="array" ref="J22">INDEX($D$4:$D$82,MATCH(H22,$B$4:$B$82,0),0)</f>
        <v>5</v>
      </c>
      <c r="K22" s="152">
        <v>2.2060185185185185E-4</v>
      </c>
      <c r="L22" s="235"/>
    </row>
    <row r="23" spans="2:12" ht="15" customHeight="1">
      <c r="B23" s="250" t="str">
        <f>'25M Libre'!I21</f>
        <v>María Ignacia Liberona</v>
      </c>
      <c r="C23" s="250" t="str">
        <f>'25M Libre'!J21</f>
        <v>DPT6300</v>
      </c>
      <c r="D23" s="250" t="str">
        <f>'25M Libre'!K21</f>
        <v>6</v>
      </c>
      <c r="E23" s="152">
        <v>2.2766203703703707E-4</v>
      </c>
      <c r="G23" s="250">
        <f t="shared" si="0"/>
        <v>20</v>
      </c>
      <c r="H23" s="242" t="str" cm="1">
        <f t="array" ref="H23">INDEX($B$4:$B$82,MATCH(K23,$E$4:$E$82,0),0)</f>
        <v>Alma Ottosson</v>
      </c>
      <c r="I23" s="250" t="str" cm="1">
        <f t="array" ref="I23">INDEX($C$4:$C$82,MATCH(H23,$B$4:$B$82,0),0)</f>
        <v>DPT6300</v>
      </c>
      <c r="J23" s="250" t="str" cm="1">
        <f t="array" ref="J23">INDEX($D$4:$D$82,MATCH(H23,$B$4:$B$82,0),0)</f>
        <v>1</v>
      </c>
      <c r="K23" s="152">
        <v>2.2129629629629631E-4</v>
      </c>
      <c r="L23" s="235"/>
    </row>
    <row r="24" spans="2:12" ht="15" customHeight="1">
      <c r="B24" s="250" t="str">
        <f>'25M Libre'!I22</f>
        <v>Amira Mitre</v>
      </c>
      <c r="C24" s="250" t="str">
        <f>'25M Libre'!J22</f>
        <v>DPT6300</v>
      </c>
      <c r="D24" s="250" t="str">
        <f>'25M Libre'!K22</f>
        <v>4</v>
      </c>
      <c r="E24" s="152">
        <v>2.3564814814814813E-4</v>
      </c>
      <c r="G24" s="250">
        <f t="shared" si="0"/>
        <v>21</v>
      </c>
      <c r="H24" s="242" t="str" cm="1">
        <f t="array" ref="H24">INDEX($B$4:$B$82,MATCH(K24,$E$4:$E$82,0),0)</f>
        <v xml:space="preserve">Natalia Torres </v>
      </c>
      <c r="I24" s="250" t="str" cm="1">
        <f t="array" ref="I24">INDEX($C$4:$C$82,MATCH(H24,$B$4:$B$82,0),0)</f>
        <v>DPT6300</v>
      </c>
      <c r="J24" s="250" t="str" cm="1">
        <f t="array" ref="J24">INDEX($D$4:$D$82,MATCH(H24,$B$4:$B$82,0),0)</f>
        <v>6</v>
      </c>
      <c r="K24" s="152">
        <v>2.2268518518518517E-4</v>
      </c>
      <c r="L24" s="235"/>
    </row>
    <row r="25" spans="2:12" ht="15" customHeight="1">
      <c r="B25" s="250" t="str">
        <f>'25M Libre'!I23</f>
        <v>Millantú Torrealba</v>
      </c>
      <c r="C25" s="250" t="str">
        <f>'25M Libre'!J23</f>
        <v>DPT6300</v>
      </c>
      <c r="D25" s="250" t="str">
        <f>'25M Libre'!K23</f>
        <v>2</v>
      </c>
      <c r="E25" s="324"/>
      <c r="G25" s="250">
        <f t="shared" si="0"/>
        <v>22</v>
      </c>
      <c r="H25" s="242" t="str" cm="1">
        <f t="array" ref="H25">INDEX($B$4:$B$82,MATCH(K25,$E$4:$E$82,0),0)</f>
        <v>Sol Covacich</v>
      </c>
      <c r="I25" s="250" t="str" cm="1">
        <f t="array" ref="I25">INDEX($C$4:$C$82,MATCH(H25,$B$4:$B$82,0),0)</f>
        <v>DPT6300</v>
      </c>
      <c r="J25" s="250" t="str" cm="1">
        <f t="array" ref="J25">INDEX($D$4:$D$82,MATCH(H25,$B$4:$B$82,0),0)</f>
        <v>1</v>
      </c>
      <c r="K25" s="152">
        <v>2.2673611111111112E-4</v>
      </c>
      <c r="L25" s="235"/>
    </row>
    <row r="26" spans="2:12" ht="15" customHeight="1">
      <c r="B26" s="250" t="str">
        <f>'25M Libre'!I24</f>
        <v>Antonia Arbulú</v>
      </c>
      <c r="C26" s="250" t="str">
        <f>'25M Libre'!J24</f>
        <v>DPT6300</v>
      </c>
      <c r="D26" s="250" t="str">
        <f>'25M Libre'!K24</f>
        <v>5</v>
      </c>
      <c r="E26" s="152">
        <v>2.275462962962963E-4</v>
      </c>
      <c r="G26" s="250">
        <f t="shared" si="0"/>
        <v>23</v>
      </c>
      <c r="H26" s="242" t="str" cm="1">
        <f t="array" ref="H26">INDEX($B$4:$B$82,MATCH(K26,$E$4:$E$82,0),0)</f>
        <v>Antonia Arbulú</v>
      </c>
      <c r="I26" s="250" t="str" cm="1">
        <f t="array" ref="I26">INDEX($C$4:$C$82,MATCH(H26,$B$4:$B$82,0),0)</f>
        <v>DPT6300</v>
      </c>
      <c r="J26" s="250" t="str" cm="1">
        <f t="array" ref="J26">INDEX($D$4:$D$82,MATCH(H26,$B$4:$B$82,0),0)</f>
        <v>5</v>
      </c>
      <c r="K26" s="152">
        <v>2.275462962962963E-4</v>
      </c>
      <c r="L26" s="235"/>
    </row>
    <row r="27" spans="2:12" ht="15" customHeight="1">
      <c r="B27" s="250" t="str">
        <f>'25M Libre'!I25</f>
        <v>Fernanda Ortega</v>
      </c>
      <c r="C27" s="250" t="str">
        <f>'25M Libre'!J25</f>
        <v>DPT6300</v>
      </c>
      <c r="D27" s="250" t="str">
        <f>'25M Libre'!K25</f>
        <v>6</v>
      </c>
      <c r="E27" s="152">
        <v>3.5682870370370366E-4</v>
      </c>
      <c r="G27" s="250">
        <f t="shared" si="0"/>
        <v>24</v>
      </c>
      <c r="H27" s="242" t="str" cm="1">
        <f t="array" ref="H27">INDEX($B$4:$B$82,MATCH(K27,$E$4:$E$82,0),0)</f>
        <v>María Ignacia Liberona</v>
      </c>
      <c r="I27" s="250" t="str" cm="1">
        <f t="array" ref="I27">INDEX($C$4:$C$82,MATCH(H27,$B$4:$B$82,0),0)</f>
        <v>DPT6300</v>
      </c>
      <c r="J27" s="250" t="str" cm="1">
        <f t="array" ref="J27">INDEX($D$4:$D$82,MATCH(H27,$B$4:$B$82,0),0)</f>
        <v>6</v>
      </c>
      <c r="K27" s="152">
        <v>2.2766203703703707E-4</v>
      </c>
      <c r="L27" s="235"/>
    </row>
    <row r="28" spans="2:12" ht="15" customHeight="1">
      <c r="B28" s="259" t="str">
        <f>'25M Libre'!I26</f>
        <v>Scarleth Aros</v>
      </c>
      <c r="C28" s="259" t="str">
        <f>'25M Libre'!J26</f>
        <v>DPT6300</v>
      </c>
      <c r="D28" s="259" t="str">
        <f>'25M Libre'!K26</f>
        <v>2</v>
      </c>
      <c r="E28" s="153">
        <v>2.6979166666666666E-4</v>
      </c>
      <c r="G28" s="259">
        <f t="shared" si="0"/>
        <v>25</v>
      </c>
      <c r="H28" s="243" t="str" cm="1">
        <f t="array" ref="H28">INDEX($B$4:$B$82,MATCH(K28,$E$4:$E$82,0),0)</f>
        <v xml:space="preserve">Alejandra castro </v>
      </c>
      <c r="I28" s="259" t="str" cm="1">
        <f t="array" ref="I28">INDEX($C$4:$C$82,MATCH(H28,$B$4:$B$82,0),0)</f>
        <v>DPT6300</v>
      </c>
      <c r="J28" s="259" t="str" cm="1">
        <f t="array" ref="J28">INDEX($D$4:$D$82,MATCH(H28,$B$4:$B$82,0),0)</f>
        <v>1</v>
      </c>
      <c r="K28" s="153">
        <v>2.2893518518518521E-4</v>
      </c>
      <c r="L28" s="235"/>
    </row>
    <row r="29" spans="2:12" ht="15" customHeight="1">
      <c r="B29" s="259" t="str">
        <f>'25M Libre'!I27</f>
        <v>Martina Berrios</v>
      </c>
      <c r="C29" s="259" t="str">
        <f>'25M Libre'!J27</f>
        <v>DPT6300</v>
      </c>
      <c r="D29" s="259" t="str">
        <f>'25M Libre'!K27</f>
        <v>4</v>
      </c>
      <c r="E29" s="153">
        <v>2.4097222222222223E-4</v>
      </c>
      <c r="G29" s="259">
        <f t="shared" si="0"/>
        <v>26</v>
      </c>
      <c r="H29" s="334" t="s">
        <v>114</v>
      </c>
      <c r="I29" s="259" t="s">
        <v>115</v>
      </c>
      <c r="J29" s="259">
        <v>2</v>
      </c>
      <c r="K29" s="153">
        <v>2.292824074074074E-4</v>
      </c>
      <c r="L29" s="235"/>
    </row>
    <row r="30" spans="2:12" ht="15" customHeight="1">
      <c r="B30" s="259" t="str">
        <f>'25M Libre'!I28</f>
        <v xml:space="preserve">Sofía Alegria </v>
      </c>
      <c r="C30" s="259" t="str">
        <f>'25M Libre'!J28</f>
        <v>DPT6300</v>
      </c>
      <c r="D30" s="259" t="str">
        <f>'25M Libre'!K28</f>
        <v>5</v>
      </c>
      <c r="E30" s="153">
        <v>2.2060185185185185E-4</v>
      </c>
      <c r="G30" s="259">
        <v>26</v>
      </c>
      <c r="H30" s="334" t="s">
        <v>75</v>
      </c>
      <c r="I30" s="259" t="s">
        <v>115</v>
      </c>
      <c r="J30" s="259">
        <v>3</v>
      </c>
      <c r="K30" s="153">
        <v>2.292824074074074E-4</v>
      </c>
      <c r="L30" s="235"/>
    </row>
    <row r="31" spans="2:12" ht="15" customHeight="1">
      <c r="B31" s="259" t="str">
        <f>'25M Libre'!I29</f>
        <v xml:space="preserve">Fernanda González </v>
      </c>
      <c r="C31" s="259" t="str">
        <f>'25M Libre'!J29</f>
        <v>DPT6300</v>
      </c>
      <c r="D31" s="259">
        <f>'25M Libre'!K29</f>
        <v>9</v>
      </c>
      <c r="E31" s="153">
        <v>2.6516203703703706E-4</v>
      </c>
      <c r="G31" s="259">
        <f>G29+1</f>
        <v>27</v>
      </c>
      <c r="H31" s="243" t="str" cm="1">
        <f t="array" ref="H31">INDEX($B$4:$B$82,MATCH(K31,$E$4:$E$82,0),0)</f>
        <v>Victoria Cayres</v>
      </c>
      <c r="I31" s="259" t="str" cm="1">
        <f t="array" ref="I31">INDEX($C$4:$C$82,MATCH(H31,$B$4:$B$82,0),0)</f>
        <v>DPT6300</v>
      </c>
      <c r="J31" s="259" t="str" cm="1">
        <f t="array" ref="J31">INDEX($D$4:$D$82,MATCH(H31,$B$4:$B$82,0),0)</f>
        <v>8</v>
      </c>
      <c r="K31" s="153">
        <v>2.3113425925925924E-4</v>
      </c>
      <c r="L31" s="235"/>
    </row>
    <row r="32" spans="2:12" ht="15" customHeight="1">
      <c r="B32" s="259" t="str">
        <f>'25M Libre'!I30</f>
        <v>Leslie Sauñe</v>
      </c>
      <c r="C32" s="259" t="str">
        <f>'25M Libre'!J30</f>
        <v>DPT6300</v>
      </c>
      <c r="D32" s="259">
        <f>'25M Libre'!K30</f>
        <v>2</v>
      </c>
      <c r="E32" s="153">
        <v>3.4212962962962962E-4</v>
      </c>
      <c r="G32" s="259">
        <f t="shared" ref="G32:G39" si="1">G31+1</f>
        <v>28</v>
      </c>
      <c r="H32" s="243" t="str" cm="1">
        <f t="array" ref="H32">INDEX($B$4:$B$82,MATCH(K32,$E$4:$E$82,0),0)</f>
        <v xml:space="preserve">Antonia Llanos </v>
      </c>
      <c r="I32" s="259" t="str" cm="1">
        <f t="array" ref="I32">INDEX($C$4:$C$82,MATCH(H32,$B$4:$B$82,0),0)</f>
        <v>DPT6300</v>
      </c>
      <c r="J32" s="259" cm="1">
        <f t="array" ref="J32">INDEX($D$4:$D$82,MATCH(H32,$B$4:$B$82,0),0)</f>
        <v>9</v>
      </c>
      <c r="K32" s="153">
        <v>2.3368055555555558E-4</v>
      </c>
      <c r="L32" s="235"/>
    </row>
    <row r="33" spans="2:12" ht="15" customHeight="1">
      <c r="B33" s="259" t="str">
        <f>'25M Libre'!I31</f>
        <v xml:space="preserve">Macarena Reyes </v>
      </c>
      <c r="C33" s="259" t="str">
        <f>'25M Libre'!J31</f>
        <v>DPT6300</v>
      </c>
      <c r="D33" s="259">
        <f>'25M Libre'!K31</f>
        <v>9</v>
      </c>
      <c r="E33" s="324"/>
      <c r="G33" s="259">
        <f t="shared" si="1"/>
        <v>29</v>
      </c>
      <c r="H33" s="243" t="str" cm="1">
        <f t="array" ref="H33">INDEX($B$4:$B$82,MATCH(K33,$E$4:$E$82,0),0)</f>
        <v>Antonia Silva</v>
      </c>
      <c r="I33" s="259" t="str" cm="1">
        <f t="array" ref="I33">INDEX($C$4:$C$82,MATCH(H33,$B$4:$B$82,0),0)</f>
        <v>DPT6300</v>
      </c>
      <c r="J33" s="259" cm="1">
        <f t="array" ref="J33">INDEX($D$4:$D$82,MATCH(H33,$B$4:$B$82,0),0)</f>
        <v>4</v>
      </c>
      <c r="K33" s="153">
        <v>2.3460648148148147E-4</v>
      </c>
      <c r="L33" s="235"/>
    </row>
    <row r="34" spans="2:12" ht="15" customHeight="1">
      <c r="B34" s="259" t="str">
        <f>'25M Libre'!I32</f>
        <v>Constanza Venegas</v>
      </c>
      <c r="C34" s="259" t="str">
        <f>'25M Libre'!J32</f>
        <v>DPT6300</v>
      </c>
      <c r="D34" s="259" t="str">
        <f>'25M Libre'!K32</f>
        <v>8</v>
      </c>
      <c r="E34" s="153">
        <v>1.9027777777777779E-4</v>
      </c>
      <c r="G34" s="259">
        <f t="shared" si="1"/>
        <v>30</v>
      </c>
      <c r="H34" s="243" t="str" cm="1">
        <f t="array" ref="H34">INDEX($B$4:$B$82,MATCH(K34,$E$4:$E$82,0),0)</f>
        <v xml:space="preserve">Antonia orellana </v>
      </c>
      <c r="I34" s="259" t="str" cm="1">
        <f t="array" ref="I34">INDEX($C$4:$C$82,MATCH(H34,$B$4:$B$82,0),0)</f>
        <v>DPT6300</v>
      </c>
      <c r="J34" s="259" cm="1">
        <f t="array" ref="J34">INDEX($D$4:$D$82,MATCH(H34,$B$4:$B$82,0),0)</f>
        <v>5</v>
      </c>
      <c r="K34" s="153">
        <v>2.3506944444444443E-4</v>
      </c>
      <c r="L34" s="235"/>
    </row>
    <row r="35" spans="2:12" ht="15" customHeight="1">
      <c r="B35" s="259" t="str">
        <f>'25M Libre'!I33</f>
        <v xml:space="preserve">Cynthia Celis </v>
      </c>
      <c r="C35" s="259" t="str">
        <f>'25M Libre'!J33</f>
        <v>DPT6300</v>
      </c>
      <c r="D35" s="259" t="str">
        <f>'25M Libre'!K33</f>
        <v>2</v>
      </c>
      <c r="E35" s="153">
        <v>2.7500000000000002E-4</v>
      </c>
      <c r="G35" s="259">
        <f t="shared" si="1"/>
        <v>31</v>
      </c>
      <c r="H35" s="243" t="str" cm="1">
        <f t="array" ref="H35">INDEX($B$4:$B$82,MATCH(K35,$E$4:$E$82,0),0)</f>
        <v>Amira Mitre</v>
      </c>
      <c r="I35" s="259" t="str" cm="1">
        <f t="array" ref="I35">INDEX($C$4:$C$82,MATCH(H35,$B$4:$B$82,0),0)</f>
        <v>DPT6300</v>
      </c>
      <c r="J35" s="259" t="str" cm="1">
        <f t="array" ref="J35">INDEX($D$4:$D$82,MATCH(H35,$B$4:$B$82,0),0)</f>
        <v>4</v>
      </c>
      <c r="K35" s="153">
        <v>2.3564814814814813E-4</v>
      </c>
      <c r="L35" s="235"/>
    </row>
    <row r="36" spans="2:12" ht="15" customHeight="1">
      <c r="B36" s="250" t="str">
        <f>'25M Libre'!I34</f>
        <v>Bárbara Chávez</v>
      </c>
      <c r="C36" s="250" t="str">
        <f>'25M Libre'!J34</f>
        <v>DPT6300</v>
      </c>
      <c r="D36" s="250" t="str">
        <f>'25M Libre'!K34</f>
        <v>8</v>
      </c>
      <c r="E36" s="152">
        <v>1.7280092592592591E-4</v>
      </c>
      <c r="G36" s="250">
        <f t="shared" si="1"/>
        <v>32</v>
      </c>
      <c r="H36" s="242" t="str" cm="1">
        <f t="array" ref="H36">INDEX($B$4:$B$82,MATCH(K36,$E$4:$E$82,0),0)</f>
        <v xml:space="preserve">Yuliza Fuentes </v>
      </c>
      <c r="I36" s="250" t="str" cm="1">
        <f t="array" ref="I36">INDEX($C$4:$C$82,MATCH(H36,$B$4:$B$82,0),0)</f>
        <v>DPT6300</v>
      </c>
      <c r="J36" s="250" t="str" cm="1">
        <f t="array" ref="J36">INDEX($D$4:$D$82,MATCH(H36,$B$4:$B$82,0),0)</f>
        <v>2</v>
      </c>
      <c r="K36" s="152">
        <v>2.3645833333333334E-4</v>
      </c>
      <c r="L36" s="235"/>
    </row>
    <row r="37" spans="2:12" ht="15" customHeight="1">
      <c r="B37" s="250" t="str">
        <f>'25M Libre'!I35</f>
        <v>Gabriela Galaz</v>
      </c>
      <c r="C37" s="250" t="str">
        <f>'25M Libre'!J35</f>
        <v>DPT6300</v>
      </c>
      <c r="D37" s="250">
        <f>'25M Libre'!K35</f>
        <v>9</v>
      </c>
      <c r="E37" s="152">
        <v>2.471064814814815E-4</v>
      </c>
      <c r="G37" s="250">
        <f t="shared" si="1"/>
        <v>33</v>
      </c>
      <c r="H37" s="242" t="str" cm="1">
        <f t="array" ref="H37">INDEX($B$4:$B$82,MATCH(K37,$E$4:$E$82,0),0)</f>
        <v xml:space="preserve">Carla Holman </v>
      </c>
      <c r="I37" s="250" t="str" cm="1">
        <f t="array" ref="I37">INDEX($C$4:$C$82,MATCH(H37,$B$4:$B$82,0),0)</f>
        <v>DPT6300</v>
      </c>
      <c r="J37" s="250" cm="1">
        <f t="array" ref="J37">INDEX($D$4:$D$82,MATCH(H37,$B$4:$B$82,0),0)</f>
        <v>9</v>
      </c>
      <c r="K37" s="152">
        <v>2.3657407407407408E-4</v>
      </c>
      <c r="L37" s="235"/>
    </row>
    <row r="38" spans="2:12" ht="15" customHeight="1">
      <c r="B38" s="250" t="str">
        <f>'25M Libre'!I36</f>
        <v>María Cerna</v>
      </c>
      <c r="C38" s="250" t="str">
        <f>'25M Libre'!J36</f>
        <v>DPT6300</v>
      </c>
      <c r="D38" s="250" t="str">
        <f>'25M Libre'!K36</f>
        <v>4</v>
      </c>
      <c r="E38" s="152">
        <v>2.8182870370370373E-4</v>
      </c>
      <c r="G38" s="250">
        <f t="shared" si="1"/>
        <v>34</v>
      </c>
      <c r="H38" s="242" t="str" cm="1">
        <f t="array" ref="H38">INDEX($B$4:$B$82,MATCH(K38,$E$4:$E$82,0),0)</f>
        <v>Millantu Torrealba</v>
      </c>
      <c r="I38" s="250" t="str" cm="1">
        <f t="array" ref="I38">INDEX($C$4:$C$82,MATCH(H38,$B$4:$B$82,0),0)</f>
        <v>DPT6300</v>
      </c>
      <c r="J38" s="250" cm="1">
        <f t="array" ref="J38">INDEX($D$4:$D$82,MATCH(H38,$B$4:$B$82,0),0)</f>
        <v>2</v>
      </c>
      <c r="K38" s="152">
        <v>2.3761574074074077E-4</v>
      </c>
      <c r="L38" s="235"/>
    </row>
    <row r="39" spans="2:12" ht="15" customHeight="1">
      <c r="B39" s="250" t="str">
        <f>'25M Libre'!I37</f>
        <v>Alma Ottosson</v>
      </c>
      <c r="C39" s="250" t="str">
        <f>'25M Libre'!J37</f>
        <v>DPT6300</v>
      </c>
      <c r="D39" s="250" t="str">
        <f>'25M Libre'!K37</f>
        <v>1</v>
      </c>
      <c r="E39" s="152">
        <v>2.2129629629629631E-4</v>
      </c>
      <c r="G39" s="250">
        <f t="shared" si="1"/>
        <v>35</v>
      </c>
      <c r="H39" s="242" t="s">
        <v>116</v>
      </c>
      <c r="I39" s="250" t="str" cm="1">
        <f t="array" ref="I39">INDEX($C$4:$C$82,MATCH(H39,$B$4:$B$82,0),0)</f>
        <v>DPT6300</v>
      </c>
      <c r="J39" s="250" t="str" cm="1">
        <f t="array" ref="J39">INDEX($D$4:$D$82,MATCH(H39,$B$4:$B$82,0),0)</f>
        <v>10</v>
      </c>
      <c r="K39" s="152">
        <v>2.4097222222222223E-4</v>
      </c>
      <c r="L39" s="235"/>
    </row>
    <row r="40" spans="2:12" ht="15" customHeight="1">
      <c r="B40" s="250" t="str">
        <f>'25M Libre'!I38</f>
        <v xml:space="preserve">Valentina Hernández </v>
      </c>
      <c r="C40" s="250" t="str">
        <f>'25M Libre'!J38</f>
        <v>DPT6300</v>
      </c>
      <c r="D40" s="250" t="str">
        <f>'25M Libre'!K38</f>
        <v>2</v>
      </c>
      <c r="E40" s="152">
        <v>2.292824074074074E-4</v>
      </c>
      <c r="G40" s="250">
        <v>35</v>
      </c>
      <c r="H40" s="242" t="s">
        <v>117</v>
      </c>
      <c r="I40" s="250" t="str" cm="1">
        <f t="array" ref="I40">INDEX($C$4:$C$82,MATCH(H40,$B$4:$B$82,0),0)</f>
        <v>DPT6300</v>
      </c>
      <c r="J40" s="250" t="str" cm="1">
        <f t="array" ref="J40">INDEX($D$4:$D$82,MATCH(H40,$B$4:$B$82,0),0)</f>
        <v>4</v>
      </c>
      <c r="K40" s="152">
        <v>2.4097222222222223E-4</v>
      </c>
      <c r="L40" s="235"/>
    </row>
    <row r="41" spans="2:12" ht="15" customHeight="1">
      <c r="B41" s="250" t="str">
        <f>'25M Libre'!I39</f>
        <v>Millantu Torrealba</v>
      </c>
      <c r="C41" s="250" t="str">
        <f>'25M Libre'!J39</f>
        <v>DPT6300</v>
      </c>
      <c r="D41" s="250">
        <f>'25M Libre'!K39</f>
        <v>2</v>
      </c>
      <c r="E41" s="152">
        <v>2.3761574074074077E-4</v>
      </c>
      <c r="G41" s="250">
        <f>G39+1</f>
        <v>36</v>
      </c>
      <c r="H41" s="242" t="str" cm="1">
        <f t="array" ref="H41">INDEX($B$4:$B$82,MATCH(K41,$E$4:$E$82,0),0)</f>
        <v>Bernardita Rosas</v>
      </c>
      <c r="I41" s="250" t="str" cm="1">
        <f t="array" ref="I41">INDEX($C$4:$C$82,MATCH(H41,$B$4:$B$82,0),0)</f>
        <v>DPT6300</v>
      </c>
      <c r="J41" s="250" t="str" cm="1">
        <f t="array" ref="J41">INDEX($D$4:$D$82,MATCH(H41,$B$4:$B$82,0),0)</f>
        <v>8</v>
      </c>
      <c r="K41" s="152">
        <v>2.4166666666666667E-4</v>
      </c>
      <c r="L41" s="235"/>
    </row>
    <row r="42" spans="2:12" ht="15" customHeight="1">
      <c r="B42" s="250" t="str">
        <f>'25M Libre'!I40</f>
        <v>Javiera Lemuñir Soto</v>
      </c>
      <c r="C42" s="250" t="str">
        <f>'25M Libre'!J40</f>
        <v>DPT6300</v>
      </c>
      <c r="D42" s="250" t="str">
        <f>'25M Libre'!K40</f>
        <v>1</v>
      </c>
      <c r="E42" s="152">
        <v>3.078703703703704E-4</v>
      </c>
      <c r="G42" s="250">
        <f t="shared" ref="G42:G50" si="2">G41+1</f>
        <v>37</v>
      </c>
      <c r="H42" s="242" t="str" cm="1">
        <f t="array" ref="H42">INDEX($B$4:$B$82,MATCH(K42,$E$4:$E$82,0),0)</f>
        <v>Ángeles Fuentes</v>
      </c>
      <c r="I42" s="250" t="str" cm="1">
        <f t="array" ref="I42">INDEX($C$4:$C$82,MATCH(H42,$B$4:$B$82,0),0)</f>
        <v>DPT6300</v>
      </c>
      <c r="J42" s="250" t="str" cm="1">
        <f t="array" ref="J42">INDEX($D$4:$D$82,MATCH(H42,$B$4:$B$82,0),0)</f>
        <v>6</v>
      </c>
      <c r="K42" s="152">
        <v>2.4270833333333333E-4</v>
      </c>
      <c r="L42" s="235"/>
    </row>
    <row r="43" spans="2:12" ht="15" customHeight="1">
      <c r="B43" s="250" t="str">
        <f>'25M Libre'!I41</f>
        <v>Ángela Guesalaga</v>
      </c>
      <c r="C43" s="250" t="str">
        <f>'25M Libre'!J41</f>
        <v>DPT6300</v>
      </c>
      <c r="D43" s="250" t="str">
        <f>'25M Libre'!K41</f>
        <v>1</v>
      </c>
      <c r="E43" s="152">
        <v>2.7847222222222222E-4</v>
      </c>
      <c r="G43" s="250">
        <f t="shared" si="2"/>
        <v>38</v>
      </c>
      <c r="H43" s="242" t="str" cm="1">
        <f t="array" ref="H43">INDEX($B$4:$B$82,MATCH(K43,$E$4:$E$82,0),0)</f>
        <v>Kamila Salas</v>
      </c>
      <c r="I43" s="250" t="str" cm="1">
        <f t="array" ref="I43">INDEX($C$4:$C$82,MATCH(H43,$B$4:$B$82,0),0)</f>
        <v>DPT6300</v>
      </c>
      <c r="J43" s="250" t="str" cm="1">
        <f t="array" ref="J43">INDEX($D$4:$D$82,MATCH(H43,$B$4:$B$82,0),0)</f>
        <v>8</v>
      </c>
      <c r="K43" s="152">
        <v>2.4606481481481484E-4</v>
      </c>
      <c r="L43" s="235"/>
    </row>
    <row r="44" spans="2:12" ht="15" customHeight="1">
      <c r="B44" s="259" t="str">
        <f>'25M Libre'!I42</f>
        <v>María Buchholtz</v>
      </c>
      <c r="C44" s="259" t="str">
        <f>'25M Libre'!J42</f>
        <v>DPT6300</v>
      </c>
      <c r="D44" s="259">
        <f>'25M Libre'!K42</f>
        <v>9</v>
      </c>
      <c r="E44" s="153">
        <v>2.1192129629629629E-4</v>
      </c>
      <c r="G44" s="259">
        <f t="shared" si="2"/>
        <v>39</v>
      </c>
      <c r="H44" s="243" t="str" cm="1">
        <f t="array" ref="H44">INDEX($B$4:$B$82,MATCH(K44,$E$4:$E$82,0),0)</f>
        <v>Kanae Komuro</v>
      </c>
      <c r="I44" s="259" t="str" cm="1">
        <f t="array" ref="I44">INDEX($C$4:$C$82,MATCH(H44,$B$4:$B$82,0),0)</f>
        <v>DPT6300</v>
      </c>
      <c r="J44" s="259" cm="1">
        <f t="array" ref="J44">INDEX($D$4:$D$82,MATCH(H44,$B$4:$B$82,0),0)</f>
        <v>1</v>
      </c>
      <c r="K44" s="153">
        <v>2.4629629629629632E-4</v>
      </c>
      <c r="L44" s="235"/>
    </row>
    <row r="45" spans="2:12" ht="15" customHeight="1">
      <c r="B45" s="259" t="str">
        <f>'25M Libre'!I43</f>
        <v>Ángeles Fuentes</v>
      </c>
      <c r="C45" s="259" t="str">
        <f>'25M Libre'!J43</f>
        <v>DPT6300</v>
      </c>
      <c r="D45" s="259" t="str">
        <f>'25M Libre'!K43</f>
        <v>6</v>
      </c>
      <c r="E45" s="153">
        <v>2.4270833333333333E-4</v>
      </c>
      <c r="G45" s="259">
        <f t="shared" si="2"/>
        <v>40</v>
      </c>
      <c r="H45" s="243" t="str" cm="1">
        <f t="array" ref="H45">INDEX($B$4:$B$82,MATCH(K45,$E$4:$E$82,0),0)</f>
        <v>Gabriela Galaz</v>
      </c>
      <c r="I45" s="259" t="str" cm="1">
        <f t="array" ref="I45">INDEX($C$4:$C$82,MATCH(H45,$B$4:$B$82,0),0)</f>
        <v>DPT6300</v>
      </c>
      <c r="J45" s="259" cm="1">
        <f t="array" ref="J45">INDEX($D$4:$D$82,MATCH(H45,$B$4:$B$82,0),0)</f>
        <v>9</v>
      </c>
      <c r="K45" s="153">
        <v>2.471064814814815E-4</v>
      </c>
      <c r="L45" s="235"/>
    </row>
    <row r="46" spans="2:12" ht="15" customHeight="1">
      <c r="B46" s="259" t="str">
        <f>'25M Libre'!I44</f>
        <v xml:space="preserve">Jessica Narvaez </v>
      </c>
      <c r="C46" s="259" t="str">
        <f>'25M Libre'!J44</f>
        <v>DPT6300</v>
      </c>
      <c r="D46" s="259">
        <f>'25M Libre'!K44</f>
        <v>2</v>
      </c>
      <c r="E46" s="153">
        <v>3.0081018518518515E-4</v>
      </c>
      <c r="G46" s="259">
        <f t="shared" si="2"/>
        <v>41</v>
      </c>
      <c r="H46" s="243" t="str" cm="1">
        <f t="array" ref="H46">INDEX($B$4:$B$82,MATCH(K46,$E$4:$E$82,0),0)</f>
        <v>Antonia Orellana</v>
      </c>
      <c r="I46" s="259" t="str" cm="1">
        <f t="array" ref="I46">INDEX($C$4:$C$82,MATCH(H46,$B$4:$B$82,0),0)</f>
        <v>DPT6300</v>
      </c>
      <c r="J46" s="259" t="str" cm="1">
        <f t="array" ref="J46">INDEX($D$4:$D$82,MATCH(H46,$B$4:$B$82,0),0)</f>
        <v>8</v>
      </c>
      <c r="K46" s="153">
        <v>2.4733796296296298E-4</v>
      </c>
      <c r="L46" s="235"/>
    </row>
    <row r="47" spans="2:12" ht="15" customHeight="1">
      <c r="B47" s="259" t="str">
        <f>'25M Libre'!I45</f>
        <v>Amaia Mujica</v>
      </c>
      <c r="C47" s="259" t="str">
        <f>'25M Libre'!J45</f>
        <v>DPT6300</v>
      </c>
      <c r="D47" s="259" t="str">
        <f>'25M Libre'!K45</f>
        <v>2</v>
      </c>
      <c r="E47" s="324"/>
      <c r="G47" s="259">
        <f t="shared" si="2"/>
        <v>42</v>
      </c>
      <c r="H47" s="243" t="str" cm="1">
        <f t="array" ref="H47">INDEX($B$4:$B$82,MATCH(K47,$E$4:$E$82,0),0)</f>
        <v>Victoria Césped</v>
      </c>
      <c r="I47" s="259" t="str" cm="1">
        <f t="array" ref="I47">INDEX($C$4:$C$82,MATCH(H47,$B$4:$B$82,0),0)</f>
        <v>DPT6300</v>
      </c>
      <c r="J47" s="259" cm="1">
        <f t="array" ref="J47">INDEX($D$4:$D$82,MATCH(H47,$B$4:$B$82,0),0)</f>
        <v>9</v>
      </c>
      <c r="K47" s="153">
        <v>2.5208333333333333E-4</v>
      </c>
      <c r="L47" s="235"/>
    </row>
    <row r="48" spans="2:12" ht="15" customHeight="1">
      <c r="B48" s="259" t="str">
        <f>'25M Libre'!I46</f>
        <v>Antonia Orellana</v>
      </c>
      <c r="C48" s="259" t="str">
        <f>'25M Libre'!J46</f>
        <v>DPT6300</v>
      </c>
      <c r="D48" s="259" t="str">
        <f>'25M Libre'!K46</f>
        <v>8</v>
      </c>
      <c r="E48" s="153">
        <v>2.4733796296296298E-4</v>
      </c>
      <c r="G48" s="259">
        <f t="shared" si="2"/>
        <v>43</v>
      </c>
      <c r="H48" s="243" t="str" cm="1">
        <f t="array" ref="H48">INDEX($B$4:$B$82,MATCH(K48,$E$4:$E$82,0),0)</f>
        <v xml:space="preserve">Amaia Mujica </v>
      </c>
      <c r="I48" s="259" t="str" cm="1">
        <f t="array" ref="I48">INDEX($C$4:$C$82,MATCH(H48,$B$4:$B$82,0),0)</f>
        <v>DPT6300</v>
      </c>
      <c r="J48" s="259" cm="1">
        <f t="array" ref="J48">INDEX($D$4:$D$82,MATCH(H48,$B$4:$B$82,0),0)</f>
        <v>2</v>
      </c>
      <c r="K48" s="153">
        <v>2.5370370370370374E-4</v>
      </c>
      <c r="L48" s="235"/>
    </row>
    <row r="49" spans="2:12" ht="15" customHeight="1">
      <c r="B49" s="259" t="str">
        <f>'25M Libre'!I47</f>
        <v xml:space="preserve">Sofía Vásquez </v>
      </c>
      <c r="C49" s="259" t="str">
        <f>'25M Libre'!J47</f>
        <v>DPT6300</v>
      </c>
      <c r="D49" s="259" t="str">
        <f>'25M Libre'!K47</f>
        <v>2</v>
      </c>
      <c r="E49" s="153">
        <v>2.0439814814814816E-4</v>
      </c>
      <c r="G49" s="259">
        <f t="shared" si="2"/>
        <v>44</v>
      </c>
      <c r="H49" s="243" t="str" cm="1">
        <f t="array" ref="H49">INDEX($B$4:$B$82,MATCH(K49,$E$4:$E$82,0),0)</f>
        <v>Karla Lorca</v>
      </c>
      <c r="I49" s="259" t="str" cm="1">
        <f t="array" ref="I49">INDEX($C$4:$C$82,MATCH(H49,$B$4:$B$82,0),0)</f>
        <v>DPT6300</v>
      </c>
      <c r="J49" s="259" cm="1">
        <f t="array" ref="J49">INDEX($D$4:$D$82,MATCH(H49,$B$4:$B$82,0),0)</f>
        <v>9</v>
      </c>
      <c r="K49" s="153">
        <v>2.5717592592592589E-4</v>
      </c>
      <c r="L49" s="235"/>
    </row>
    <row r="50" spans="2:12" ht="15" customHeight="1">
      <c r="B50" s="259" t="str">
        <f>'25M Libre'!I48</f>
        <v xml:space="preserve">Rosario Rojas </v>
      </c>
      <c r="C50" s="259" t="str">
        <f>'25M Libre'!J48</f>
        <v>DPT6300</v>
      </c>
      <c r="D50" s="259" t="str">
        <f>'25M Libre'!K48</f>
        <v>1</v>
      </c>
      <c r="E50" s="153">
        <v>2.0833333333333335E-4</v>
      </c>
      <c r="G50" s="259">
        <f t="shared" si="2"/>
        <v>45</v>
      </c>
      <c r="H50" s="334" t="s">
        <v>118</v>
      </c>
      <c r="I50" s="259" t="str" cm="1">
        <f t="array" ref="I50">INDEX($C$4:$C$82,MATCH(H50,$B$4:$B$82,0),0)</f>
        <v>DPT6300</v>
      </c>
      <c r="J50" s="259" t="str" cm="1">
        <f t="array" ref="J50">INDEX($D$4:$D$82,MATCH(H50,$B$4:$B$82,0),0)</f>
        <v>2</v>
      </c>
      <c r="K50" s="153">
        <v>2.6516203703703706E-4</v>
      </c>
      <c r="L50" s="235"/>
    </row>
    <row r="51" spans="2:12" ht="15" customHeight="1">
      <c r="B51" s="259" t="str">
        <f>'25M Libre'!I49</f>
        <v xml:space="preserve">Valentina Larraín </v>
      </c>
      <c r="C51" s="259" t="str">
        <f>'25M Libre'!J49</f>
        <v>DPT6300</v>
      </c>
      <c r="D51" s="259" t="str">
        <f>'25M Libre'!K49</f>
        <v>4</v>
      </c>
      <c r="E51" s="153">
        <v>2.9456018518518519E-4</v>
      </c>
      <c r="G51" s="259">
        <v>45</v>
      </c>
      <c r="H51" s="334" t="s">
        <v>119</v>
      </c>
      <c r="I51" s="259" t="s">
        <v>115</v>
      </c>
      <c r="J51" s="259">
        <v>9</v>
      </c>
      <c r="K51" s="153">
        <v>2.6516203703703706E-4</v>
      </c>
      <c r="L51" s="235"/>
    </row>
    <row r="52" spans="2:12" ht="15" customHeight="1">
      <c r="B52" s="250" t="str">
        <f>'25M Libre'!I50</f>
        <v xml:space="preserve">Antonia orellana </v>
      </c>
      <c r="C52" s="250" t="str">
        <f>'25M Libre'!J50</f>
        <v>DPT6300</v>
      </c>
      <c r="D52" s="250">
        <f>'25M Libre'!K50</f>
        <v>5</v>
      </c>
      <c r="E52" s="152">
        <v>2.3506944444444443E-4</v>
      </c>
      <c r="G52" s="250">
        <f>G50+1</f>
        <v>46</v>
      </c>
      <c r="H52" s="242" t="str" cm="1">
        <f t="array" ref="H52">INDEX($B$4:$B$82,MATCH(K52,$E$4:$E$82,0),0)</f>
        <v xml:space="preserve">Montserrat Jofré </v>
      </c>
      <c r="I52" s="250" t="str" cm="1">
        <f t="array" ref="I52">INDEX($C$4:$C$82,MATCH(H52,$B$4:$B$82,0),0)</f>
        <v>DPT6300</v>
      </c>
      <c r="J52" s="250" t="str" cm="1">
        <f t="array" ref="J52">INDEX($D$4:$D$82,MATCH(H52,$B$4:$B$82,0),0)</f>
        <v>10</v>
      </c>
      <c r="K52" s="152">
        <v>2.670138888888889E-4</v>
      </c>
      <c r="L52" s="235"/>
    </row>
    <row r="53" spans="2:12" ht="15" customHeight="1">
      <c r="B53" s="250" t="str">
        <f>'25M Libre'!I51</f>
        <v>Magdalena Correa</v>
      </c>
      <c r="C53" s="250" t="str">
        <f>'25M Libre'!J51</f>
        <v>DPT6300</v>
      </c>
      <c r="D53" s="250" t="str">
        <f>'25M Libre'!K51</f>
        <v>4</v>
      </c>
      <c r="E53" s="152">
        <v>1.9710648148148148E-4</v>
      </c>
      <c r="G53" s="250">
        <f t="shared" ref="G53:G61" si="3">G52+1</f>
        <v>47</v>
      </c>
      <c r="H53" s="242" t="str" cm="1">
        <f t="array" ref="H53">INDEX($B$4:$B$82,MATCH(K53,$E$4:$E$82,0),0)</f>
        <v>Scarleth Aros</v>
      </c>
      <c r="I53" s="250" t="str" cm="1">
        <f t="array" ref="I53">INDEX($C$4:$C$82,MATCH(H53,$B$4:$B$82,0),0)</f>
        <v>DPT6300</v>
      </c>
      <c r="J53" s="250" t="str" cm="1">
        <f t="array" ref="J53">INDEX($D$4:$D$82,MATCH(H53,$B$4:$B$82,0),0)</f>
        <v>2</v>
      </c>
      <c r="K53" s="152">
        <v>2.6979166666666666E-4</v>
      </c>
      <c r="L53" s="235"/>
    </row>
    <row r="54" spans="2:12" ht="15" customHeight="1">
      <c r="B54" s="250" t="str">
        <f>'25M Libre'!I52</f>
        <v xml:space="preserve">Natalia Torres </v>
      </c>
      <c r="C54" s="250" t="str">
        <f>'25M Libre'!J52</f>
        <v>DPT6300</v>
      </c>
      <c r="D54" s="250" t="str">
        <f>'25M Libre'!K52</f>
        <v>6</v>
      </c>
      <c r="E54" s="152">
        <v>2.2268518518518517E-4</v>
      </c>
      <c r="G54" s="250">
        <f t="shared" si="3"/>
        <v>48</v>
      </c>
      <c r="H54" s="242" t="str" cm="1">
        <f t="array" ref="H54">INDEX($B$4:$B$82,MATCH(K54,$E$4:$E$82,0),0)</f>
        <v>Sofía Vásquez</v>
      </c>
      <c r="I54" s="250" t="str" cm="1">
        <f t="array" ref="I54">INDEX($C$4:$C$82,MATCH(H54,$B$4:$B$82,0),0)</f>
        <v>DPT6300</v>
      </c>
      <c r="J54" s="250" cm="1">
        <f t="array" ref="J54">INDEX($D$4:$D$82,MATCH(H54,$B$4:$B$82,0),0)</f>
        <v>2</v>
      </c>
      <c r="K54" s="152">
        <v>2.7395833333333336E-4</v>
      </c>
      <c r="L54" s="235"/>
    </row>
    <row r="55" spans="2:12" ht="15" customHeight="1">
      <c r="B55" s="250" t="str">
        <f>'25M Libre'!I53</f>
        <v>Rocío Moya</v>
      </c>
      <c r="C55" s="250" t="str">
        <f>'25M Libre'!J53</f>
        <v>DPT6300</v>
      </c>
      <c r="D55" s="250" t="str">
        <f>'25M Libre'!K53</f>
        <v>1</v>
      </c>
      <c r="E55" s="152">
        <v>2.0254629629629629E-4</v>
      </c>
      <c r="G55" s="250">
        <f t="shared" si="3"/>
        <v>49</v>
      </c>
      <c r="H55" s="242" t="str" cm="1">
        <f t="array" ref="H55">INDEX($B$4:$B$82,MATCH(K55,$E$4:$E$82,0),0)</f>
        <v xml:space="preserve">Cynthia Celis </v>
      </c>
      <c r="I55" s="250" t="str" cm="1">
        <f t="array" ref="I55">INDEX($C$4:$C$82,MATCH(H55,$B$4:$B$82,0),0)</f>
        <v>DPT6300</v>
      </c>
      <c r="J55" s="250" t="str" cm="1">
        <f t="array" ref="J55">INDEX($D$4:$D$82,MATCH(H55,$B$4:$B$82,0),0)</f>
        <v>2</v>
      </c>
      <c r="K55" s="152">
        <v>2.7500000000000002E-4</v>
      </c>
      <c r="L55" s="235"/>
    </row>
    <row r="56" spans="2:12" ht="15" customHeight="1">
      <c r="B56" s="250" t="str">
        <f>'25M Libre'!I54</f>
        <v>Michela Bordoni</v>
      </c>
      <c r="C56" s="250" t="str">
        <f>'25M Libre'!J54</f>
        <v>DPT6300</v>
      </c>
      <c r="D56" s="250" t="str">
        <f>'25M Libre'!K54</f>
        <v>3</v>
      </c>
      <c r="E56" s="152">
        <v>2.8784722222222222E-4</v>
      </c>
      <c r="G56" s="250">
        <f t="shared" si="3"/>
        <v>50</v>
      </c>
      <c r="H56" s="242" t="str" cm="1">
        <f t="array" ref="H56">INDEX($B$4:$B$82,MATCH(K56,$E$4:$E$82,0),0)</f>
        <v xml:space="preserve">María Belén Poblete </v>
      </c>
      <c r="I56" s="250" t="str" cm="1">
        <f t="array" ref="I56">INDEX($C$4:$C$82,MATCH(H56,$B$4:$B$82,0),0)</f>
        <v>DPT6300</v>
      </c>
      <c r="J56" s="250" t="str" cm="1">
        <f t="array" ref="J56">INDEX($D$4:$D$82,MATCH(H56,$B$4:$B$82,0),0)</f>
        <v>1</v>
      </c>
      <c r="K56" s="152">
        <v>2.752314814814815E-4</v>
      </c>
      <c r="L56" s="235"/>
    </row>
    <row r="57" spans="2:12" ht="15" customHeight="1">
      <c r="B57" s="250" t="str">
        <f>'25M Libre'!I55</f>
        <v>Kamila Salas</v>
      </c>
      <c r="C57" s="250" t="str">
        <f>'25M Libre'!J55</f>
        <v>DPT6300</v>
      </c>
      <c r="D57" s="250" t="str">
        <f>'25M Libre'!K55</f>
        <v>8</v>
      </c>
      <c r="E57" s="152">
        <v>2.4606481481481484E-4</v>
      </c>
      <c r="G57" s="250">
        <f t="shared" si="3"/>
        <v>51</v>
      </c>
      <c r="H57" s="242" t="str" cm="1">
        <f t="array" ref="H57">INDEX($B$4:$B$82,MATCH(K57,$E$4:$E$82,0),0)</f>
        <v>Sherene Zalej</v>
      </c>
      <c r="I57" s="250" t="str" cm="1">
        <f t="array" ref="I57">INDEX($C$4:$C$82,MATCH(H57,$B$4:$B$82,0),0)</f>
        <v>DPT6300</v>
      </c>
      <c r="J57" s="250" t="str" cm="1">
        <f t="array" ref="J57">INDEX($D$4:$D$82,MATCH(H57,$B$4:$B$82,0),0)</f>
        <v>8</v>
      </c>
      <c r="K57" s="152">
        <v>2.775462962962963E-4</v>
      </c>
      <c r="L57" s="235"/>
    </row>
    <row r="58" spans="2:12" ht="15" customHeight="1">
      <c r="B58" s="250" t="str">
        <f>'25M Libre'!I56</f>
        <v xml:space="preserve">Antonia Llanos </v>
      </c>
      <c r="C58" s="250" t="str">
        <f>'25M Libre'!J56</f>
        <v>DPT6300</v>
      </c>
      <c r="D58" s="250">
        <f>'25M Libre'!K56</f>
        <v>9</v>
      </c>
      <c r="E58" s="152">
        <v>2.3368055555555558E-4</v>
      </c>
      <c r="G58" s="250">
        <f t="shared" si="3"/>
        <v>52</v>
      </c>
      <c r="H58" s="242" t="str" cm="1">
        <f t="array" ref="H58">INDEX($B$4:$B$82,MATCH(K58,$E$4:$E$82,0),0)</f>
        <v>Ángela Guesalaga</v>
      </c>
      <c r="I58" s="250" t="str" cm="1">
        <f t="array" ref="I58">INDEX($C$4:$C$82,MATCH(H58,$B$4:$B$82,0),0)</f>
        <v>DPT6300</v>
      </c>
      <c r="J58" s="250" t="str" cm="1">
        <f t="array" ref="J58">INDEX($D$4:$D$82,MATCH(H58,$B$4:$B$82,0),0)</f>
        <v>1</v>
      </c>
      <c r="K58" s="152">
        <v>2.7847222222222222E-4</v>
      </c>
      <c r="L58" s="235"/>
    </row>
    <row r="59" spans="2:12" ht="15" customHeight="1">
      <c r="B59" s="250" t="str">
        <f>'25M Libre'!I57</f>
        <v>Bernardita Rosas</v>
      </c>
      <c r="C59" s="250" t="str">
        <f>'25M Libre'!J57</f>
        <v>DPT6300</v>
      </c>
      <c r="D59" s="250" t="str">
        <f>'25M Libre'!K57</f>
        <v>8</v>
      </c>
      <c r="E59" s="152">
        <v>2.4166666666666667E-4</v>
      </c>
      <c r="G59" s="250">
        <f t="shared" si="3"/>
        <v>53</v>
      </c>
      <c r="H59" s="242" t="str" cm="1">
        <f t="array" ref="H59">INDEX($B$4:$B$82,MATCH(K59,$E$4:$E$82,0),0)</f>
        <v xml:space="preserve">Cecilia Burrull </v>
      </c>
      <c r="I59" s="250" t="str" cm="1">
        <f t="array" ref="I59">INDEX($C$4:$C$82,MATCH(H59,$B$4:$B$82,0),0)</f>
        <v>DPT6300</v>
      </c>
      <c r="J59" s="250" t="str" cm="1">
        <f t="array" ref="J59">INDEX($D$4:$D$82,MATCH(H59,$B$4:$B$82,0),0)</f>
        <v>10</v>
      </c>
      <c r="K59" s="152">
        <v>2.8101851851851855E-4</v>
      </c>
      <c r="L59" s="235"/>
    </row>
    <row r="60" spans="2:12" ht="15" customHeight="1">
      <c r="B60" s="259" t="str">
        <f>'25M Libre'!I58</f>
        <v>Montserrat González</v>
      </c>
      <c r="C60" s="259" t="str">
        <f>'25M Libre'!J58</f>
        <v>DPT6300</v>
      </c>
      <c r="D60" s="259" t="str">
        <f>'25M Libre'!K58</f>
        <v>10</v>
      </c>
      <c r="E60" s="324"/>
      <c r="G60" s="259">
        <f t="shared" si="3"/>
        <v>54</v>
      </c>
      <c r="H60" s="243" t="str" cm="1">
        <f t="array" ref="H60">INDEX($B$4:$B$82,MATCH(K60,$E$4:$E$82,0),0)</f>
        <v>María Cerna</v>
      </c>
      <c r="I60" s="259" t="str" cm="1">
        <f t="array" ref="I60">INDEX($C$4:$C$82,MATCH(H60,$B$4:$B$82,0),0)</f>
        <v>DPT6300</v>
      </c>
      <c r="J60" s="259" t="str" cm="1">
        <f t="array" ref="J60">INDEX($D$4:$D$82,MATCH(H60,$B$4:$B$82,0),0)</f>
        <v>4</v>
      </c>
      <c r="K60" s="153">
        <v>2.8182870370370373E-4</v>
      </c>
      <c r="L60" s="235"/>
    </row>
    <row r="61" spans="2:12" ht="15" customHeight="1">
      <c r="B61" s="259" t="str">
        <f>'25M Libre'!I59</f>
        <v>Valentina Vergara</v>
      </c>
      <c r="C61" s="259" t="str">
        <f>'25M Libre'!J59</f>
        <v>DPT6300</v>
      </c>
      <c r="D61" s="259">
        <f>'25M Libre'!K59</f>
        <v>9</v>
      </c>
      <c r="E61" s="153">
        <v>2.185185185185185E-4</v>
      </c>
      <c r="G61" s="259">
        <f t="shared" si="3"/>
        <v>55</v>
      </c>
      <c r="H61" s="243" t="s">
        <v>120</v>
      </c>
      <c r="I61" s="259" t="s">
        <v>115</v>
      </c>
      <c r="J61" s="259">
        <v>6</v>
      </c>
      <c r="K61" s="153">
        <v>2.8680555555555555E-4</v>
      </c>
      <c r="L61" s="235"/>
    </row>
    <row r="62" spans="2:12" ht="15" customHeight="1">
      <c r="B62" s="259" t="str">
        <f>'25M Libre'!I60</f>
        <v>Antonia Pino</v>
      </c>
      <c r="C62" s="259" t="str">
        <f>'25M Libre'!J60</f>
        <v>DPT6300</v>
      </c>
      <c r="D62" s="259" t="str">
        <f>'25M Libre'!K60</f>
        <v>2</v>
      </c>
      <c r="E62" s="153">
        <v>2.1782407407407408E-4</v>
      </c>
      <c r="G62" s="259">
        <v>55</v>
      </c>
      <c r="H62" s="243" t="s">
        <v>121</v>
      </c>
      <c r="I62" s="259" t="str" cm="1">
        <f t="array" ref="I62">INDEX($C$4:$C$82,MATCH(H62,$B$4:$B$82,0),0)</f>
        <v>DPT6300</v>
      </c>
      <c r="J62" s="259" cm="1">
        <f t="array" ref="J62">INDEX($D$4:$D$82,MATCH(H62,$B$4:$B$82,0),0)</f>
        <v>1</v>
      </c>
      <c r="K62" s="153">
        <v>2.8680555555555555E-4</v>
      </c>
      <c r="L62" s="235"/>
    </row>
    <row r="63" spans="2:12" ht="15" customHeight="1">
      <c r="B63" s="259" t="str">
        <f>'25M Libre'!I61</f>
        <v xml:space="preserve">María Belén Poblete </v>
      </c>
      <c r="C63" s="259" t="str">
        <f>'25M Libre'!J61</f>
        <v>DPT6300</v>
      </c>
      <c r="D63" s="259" t="str">
        <f>'25M Libre'!K61</f>
        <v>1</v>
      </c>
      <c r="E63" s="153">
        <v>2.752314814814815E-4</v>
      </c>
      <c r="G63" s="259">
        <f>G61+1</f>
        <v>56</v>
      </c>
      <c r="H63" s="243" t="str" cm="1">
        <f t="array" ref="H63">INDEX($B$4:$B$82,MATCH(K63,$E$4:$E$82,0),0)</f>
        <v>Michela Bordoni</v>
      </c>
      <c r="I63" s="259" t="str" cm="1">
        <f t="array" ref="I63">INDEX($C$4:$C$82,MATCH(H63,$B$4:$B$82,0),0)</f>
        <v>DPT6300</v>
      </c>
      <c r="J63" s="259" t="str" cm="1">
        <f t="array" ref="J63">INDEX($D$4:$D$82,MATCH(H63,$B$4:$B$82,0),0)</f>
        <v>3</v>
      </c>
      <c r="K63" s="153">
        <v>2.8784722222222222E-4</v>
      </c>
      <c r="L63" s="235"/>
    </row>
    <row r="64" spans="2:12" ht="15" customHeight="1">
      <c r="B64" s="259" t="str">
        <f>'25M Libre'!I62</f>
        <v xml:space="preserve">Consuelo Tucas </v>
      </c>
      <c r="C64" s="259" t="str">
        <f>'25M Libre'!J62</f>
        <v>DPT6300</v>
      </c>
      <c r="D64" s="259" t="str">
        <f>'25M Libre'!K62</f>
        <v>3</v>
      </c>
      <c r="E64" s="153">
        <v>2.292824074074074E-4</v>
      </c>
      <c r="G64" s="259">
        <f t="shared" ref="G64:G75" si="4">G63+1</f>
        <v>57</v>
      </c>
      <c r="H64" s="243" t="str" cm="1">
        <f t="array" ref="H64">INDEX($B$4:$B$82,MATCH(K64,$E$4:$E$82,0),0)</f>
        <v xml:space="preserve">Valentina Larraín </v>
      </c>
      <c r="I64" s="259" t="str" cm="1">
        <f t="array" ref="I64">INDEX($C$4:$C$82,MATCH(H64,$B$4:$B$82,0),0)</f>
        <v>DPT6300</v>
      </c>
      <c r="J64" s="259" t="str" cm="1">
        <f t="array" ref="J64">INDEX($D$4:$D$82,MATCH(H64,$B$4:$B$82,0),0)</f>
        <v>4</v>
      </c>
      <c r="K64" s="153">
        <v>2.9456018518518519E-4</v>
      </c>
      <c r="L64" s="235"/>
    </row>
    <row r="65" spans="2:13" ht="15" customHeight="1">
      <c r="B65" s="259" t="str">
        <f>'25M Libre'!I63</f>
        <v xml:space="preserve">Montserrat Jofré </v>
      </c>
      <c r="C65" s="259" t="str">
        <f>'25M Libre'!J63</f>
        <v>DPT6300</v>
      </c>
      <c r="D65" s="259" t="str">
        <f>'25M Libre'!K63</f>
        <v>10</v>
      </c>
      <c r="E65" s="153">
        <v>2.670138888888889E-4</v>
      </c>
      <c r="G65" s="259">
        <f t="shared" si="4"/>
        <v>58</v>
      </c>
      <c r="H65" s="243" t="str" cm="1">
        <f t="array" ref="H65">INDEX($B$4:$B$82,MATCH(K65,$E$4:$E$82,0),0)</f>
        <v>Ignacia Chacón</v>
      </c>
      <c r="I65" s="259" t="str" cm="1">
        <f t="array" ref="I65">INDEX($C$4:$C$82,MATCH(H65,$B$4:$B$82,0),0)</f>
        <v>DPT6300</v>
      </c>
      <c r="J65" s="259" t="str" cm="1">
        <f t="array" ref="J65">INDEX($D$4:$D$82,MATCH(H65,$B$4:$B$82,0),0)</f>
        <v>1</v>
      </c>
      <c r="K65" s="153">
        <v>2.9594907407407407E-4</v>
      </c>
      <c r="L65" s="235"/>
    </row>
    <row r="66" spans="2:13" ht="15" customHeight="1">
      <c r="B66" s="259" t="str">
        <f>'25M Libre'!I64</f>
        <v>Rosario Rojas</v>
      </c>
      <c r="C66" s="259" t="str">
        <f>'25M Libre'!J64</f>
        <v>DPT6300</v>
      </c>
      <c r="D66" s="259">
        <f>'25M Libre'!K64</f>
        <v>2</v>
      </c>
      <c r="E66" s="324"/>
      <c r="G66" s="259">
        <f t="shared" si="4"/>
        <v>59</v>
      </c>
      <c r="H66" s="243" t="str" cm="1">
        <f t="array" ref="H66">INDEX($B$4:$B$82,MATCH(K66,$E$4:$E$82,0),0)</f>
        <v xml:space="preserve">Dariana Donoso </v>
      </c>
      <c r="I66" s="259" t="str" cm="1">
        <f t="array" ref="I66">INDEX($C$4:$C$82,MATCH(H66,$B$4:$B$82,0),0)</f>
        <v>DPT6300</v>
      </c>
      <c r="J66" s="259" t="str" cm="1">
        <f t="array" ref="J66">INDEX($D$4:$D$82,MATCH(H66,$B$4:$B$82,0),0)</f>
        <v>3</v>
      </c>
      <c r="K66" s="153">
        <v>3.0011574074074071E-4</v>
      </c>
      <c r="L66" s="235"/>
    </row>
    <row r="67" spans="2:13" ht="15" customHeight="1">
      <c r="B67" s="259" t="str">
        <f>'25M Libre'!I65</f>
        <v>Sofía Vásquez</v>
      </c>
      <c r="C67" s="259" t="str">
        <f>'25M Libre'!J65</f>
        <v>DPT6300</v>
      </c>
      <c r="D67" s="259">
        <f>'25M Libre'!K65</f>
        <v>2</v>
      </c>
      <c r="E67" s="153">
        <v>2.7395833333333336E-4</v>
      </c>
      <c r="G67" s="259">
        <f t="shared" si="4"/>
        <v>60</v>
      </c>
      <c r="H67" s="243" t="str" cm="1">
        <f t="array" ref="H67">INDEX($B$4:$B$82,MATCH(K67,$E$4:$E$82,0),0)</f>
        <v xml:space="preserve">Jessica Narvaez </v>
      </c>
      <c r="I67" s="259" t="str" cm="1">
        <f t="array" ref="I67">INDEX($C$4:$C$82,MATCH(H67,$B$4:$B$82,0),0)</f>
        <v>DPT6300</v>
      </c>
      <c r="J67" s="259" cm="1">
        <f t="array" ref="J67">INDEX($D$4:$D$82,MATCH(H67,$B$4:$B$82,0),0)</f>
        <v>2</v>
      </c>
      <c r="K67" s="153">
        <v>3.0081018518518515E-4</v>
      </c>
      <c r="L67" s="235"/>
    </row>
    <row r="68" spans="2:13" ht="15" customHeight="1">
      <c r="B68" s="250" t="str">
        <f>'25M Libre'!I66</f>
        <v xml:space="preserve">Javiera Santana </v>
      </c>
      <c r="C68" s="250" t="str">
        <f>'25M Libre'!J66</f>
        <v>DPT6300</v>
      </c>
      <c r="D68" s="250" t="str">
        <f>'25M Libre'!K66</f>
        <v>10</v>
      </c>
      <c r="E68" s="324"/>
      <c r="G68" s="250">
        <f t="shared" si="4"/>
        <v>61</v>
      </c>
      <c r="H68" s="242" t="str" cm="1">
        <f t="array" ref="H68">INDEX($B$4:$B$82,MATCH(K68,$E$4:$E$82,0),0)</f>
        <v>Javiera Lemuñir Soto</v>
      </c>
      <c r="I68" s="250" t="str" cm="1">
        <f t="array" ref="I68">INDEX($C$4:$C$82,MATCH(H68,$B$4:$B$82,0),0)</f>
        <v>DPT6300</v>
      </c>
      <c r="J68" s="250" t="str" cm="1">
        <f t="array" ref="J68">INDEX($D$4:$D$82,MATCH(H68,$B$4:$B$82,0),0)</f>
        <v>1</v>
      </c>
      <c r="K68" s="152">
        <v>3.078703703703704E-4</v>
      </c>
      <c r="L68" s="235"/>
      <c r="M68" s="168"/>
    </row>
    <row r="69" spans="2:13" ht="15" customHeight="1">
      <c r="B69" s="250" t="str">
        <f>'25M Libre'!I67</f>
        <v xml:space="preserve">Yuliza Fuentes </v>
      </c>
      <c r="C69" s="250" t="str">
        <f>'25M Libre'!J67</f>
        <v>DPT6300</v>
      </c>
      <c r="D69" s="250" t="str">
        <f>'25M Libre'!K67</f>
        <v>2</v>
      </c>
      <c r="E69" s="152">
        <v>2.3645833333333334E-4</v>
      </c>
      <c r="G69" s="250">
        <f t="shared" si="4"/>
        <v>62</v>
      </c>
      <c r="H69" s="242" t="str" cm="1">
        <f t="array" ref="H69">INDEX($B$4:$B$82,MATCH(K69,$E$4:$E$82,0),0)</f>
        <v>Aline Álvarez</v>
      </c>
      <c r="I69" s="250" t="str" cm="1">
        <f t="array" ref="I69">INDEX($C$4:$C$82,MATCH(H69,$B$4:$B$82,0),0)</f>
        <v>DPT6300</v>
      </c>
      <c r="J69" s="250" cm="1">
        <f t="array" ref="J69">INDEX($D$4:$D$82,MATCH(H69,$B$4:$B$82,0),0)</f>
        <v>4</v>
      </c>
      <c r="K69" s="152">
        <v>3.1435185185185185E-4</v>
      </c>
      <c r="L69" s="235"/>
      <c r="M69" s="168"/>
    </row>
    <row r="70" spans="2:13" ht="15" customHeight="1">
      <c r="B70" s="250" t="str">
        <f>'25M Libre'!I68</f>
        <v>Victoria Cayres</v>
      </c>
      <c r="C70" s="250" t="str">
        <f>'25M Libre'!J68</f>
        <v>DPT6300</v>
      </c>
      <c r="D70" s="250" t="str">
        <f>'25M Libre'!K68</f>
        <v>8</v>
      </c>
      <c r="E70" s="152">
        <v>2.3113425925925924E-4</v>
      </c>
      <c r="G70" s="250">
        <f t="shared" si="4"/>
        <v>63</v>
      </c>
      <c r="H70" s="242" t="str" cm="1">
        <f t="array" ref="H70">INDEX($B$4:$B$82,MATCH(K70,$E$4:$E$82,0),0)</f>
        <v xml:space="preserve">Romiuska Brito </v>
      </c>
      <c r="I70" s="250" t="str" cm="1">
        <f t="array" ref="I70">INDEX($C$4:$C$82,MATCH(H70,$B$4:$B$82,0),0)</f>
        <v>DPT6300</v>
      </c>
      <c r="J70" s="250" t="str" cm="1">
        <f t="array" ref="J70">INDEX($D$4:$D$82,MATCH(H70,$B$4:$B$82,0),0)</f>
        <v>10</v>
      </c>
      <c r="K70" s="152">
        <v>3.2326388888888888E-4</v>
      </c>
      <c r="L70" s="235"/>
      <c r="M70" s="168"/>
    </row>
    <row r="71" spans="2:13" ht="15" customHeight="1">
      <c r="B71" s="250" t="str">
        <f>'25M Libre'!I69</f>
        <v xml:space="preserve">Cecilia Burrull </v>
      </c>
      <c r="C71" s="250" t="str">
        <f>'25M Libre'!J69</f>
        <v>DPT6300</v>
      </c>
      <c r="D71" s="250" t="str">
        <f>'25M Libre'!K69</f>
        <v>10</v>
      </c>
      <c r="E71" s="152">
        <v>2.8101851851851855E-4</v>
      </c>
      <c r="G71" s="250">
        <f t="shared" si="4"/>
        <v>64</v>
      </c>
      <c r="H71" s="242" t="str" cm="1">
        <f t="array" ref="H71">INDEX($B$4:$B$82,MATCH(K71,$E$4:$E$82,0),0)</f>
        <v>Leslie Sauñe</v>
      </c>
      <c r="I71" s="250" t="str" cm="1">
        <f t="array" ref="I71">INDEX($C$4:$C$82,MATCH(H71,$B$4:$B$82,0),0)</f>
        <v>DPT6300</v>
      </c>
      <c r="J71" s="250" cm="1">
        <f t="array" ref="J71">INDEX($D$4:$D$82,MATCH(H71,$B$4:$B$82,0),0)</f>
        <v>2</v>
      </c>
      <c r="K71" s="152">
        <v>3.4212962962962962E-4</v>
      </c>
      <c r="L71" s="235"/>
      <c r="M71" s="168"/>
    </row>
    <row r="72" spans="2:13" ht="15" customHeight="1">
      <c r="B72" s="250" t="str">
        <f>'25M Libre'!I70</f>
        <v>Camila Ortiz</v>
      </c>
      <c r="C72" s="250" t="str">
        <f>'25M Libre'!J70</f>
        <v>DPT6300</v>
      </c>
      <c r="D72" s="250" t="str">
        <f>'25M Libre'!K70</f>
        <v>3</v>
      </c>
      <c r="E72" s="152">
        <v>2.1770833333333332E-4</v>
      </c>
      <c r="G72" s="250">
        <f t="shared" si="4"/>
        <v>65</v>
      </c>
      <c r="H72" s="242" t="str" cm="1">
        <f t="array" ref="H72">INDEX($B$4:$B$82,MATCH(K72,$E$4:$E$82,0),0)</f>
        <v>Javiera Cabrera</v>
      </c>
      <c r="I72" s="250" t="str" cm="1">
        <f t="array" ref="I72">INDEX($C$4:$C$82,MATCH(H72,$B$4:$B$82,0),0)</f>
        <v>DPT6300</v>
      </c>
      <c r="J72" s="250" cm="1">
        <f t="array" ref="J72">INDEX($D$4:$D$82,MATCH(H72,$B$4:$B$82,0),0)</f>
        <v>4</v>
      </c>
      <c r="K72" s="152">
        <v>3.4537037037037039E-4</v>
      </c>
      <c r="L72" s="235"/>
      <c r="M72" s="168"/>
    </row>
    <row r="73" spans="2:13" ht="15" customHeight="1">
      <c r="B73" s="250" t="str">
        <f>'25M Libre'!I71</f>
        <v xml:space="preserve">Francisca Zúñiga </v>
      </c>
      <c r="C73" s="250" t="str">
        <f>'25M Libre'!J71</f>
        <v>DPT6300</v>
      </c>
      <c r="D73" s="250">
        <f>'25M Libre'!K71</f>
        <v>2</v>
      </c>
      <c r="E73" s="152">
        <v>3.9351851851851852E-4</v>
      </c>
      <c r="G73" s="250">
        <f t="shared" si="4"/>
        <v>66</v>
      </c>
      <c r="H73" s="242" t="str" cm="1">
        <f t="array" ref="H73">INDEX($B$4:$B$82,MATCH(K73,$E$4:$E$82,0),0)</f>
        <v xml:space="preserve">Pía Páez </v>
      </c>
      <c r="I73" s="250" t="str" cm="1">
        <f t="array" ref="I73">INDEX($C$4:$C$82,MATCH(H73,$B$4:$B$82,0),0)</f>
        <v>DPT6300</v>
      </c>
      <c r="J73" s="250" t="str" cm="1">
        <f t="array" ref="J73">INDEX($D$4:$D$82,MATCH(H73,$B$4:$B$82,0),0)</f>
        <v>6</v>
      </c>
      <c r="K73" s="152">
        <v>3.540509259259259E-4</v>
      </c>
      <c r="L73" s="235"/>
      <c r="M73" s="168"/>
    </row>
    <row r="74" spans="2:13" ht="15" customHeight="1">
      <c r="B74" s="250" t="str">
        <f>'25M Libre'!I72</f>
        <v xml:space="preserve">Catalina López </v>
      </c>
      <c r="C74" s="250" t="str">
        <f>'25M Libre'!J72</f>
        <v>DPT6300</v>
      </c>
      <c r="D74" s="250" t="str">
        <f>'25M Libre'!K72</f>
        <v>6</v>
      </c>
      <c r="E74" s="152">
        <v>2.8680555555555555E-4</v>
      </c>
      <c r="G74" s="250">
        <f t="shared" si="4"/>
        <v>67</v>
      </c>
      <c r="H74" s="242" t="str" cm="1">
        <f t="array" ref="H74">INDEX($B$4:$B$82,MATCH(K74,$E$4:$E$82,0),0)</f>
        <v>Fernanda Ortega</v>
      </c>
      <c r="I74" s="250" t="str" cm="1">
        <f t="array" ref="I74">INDEX($C$4:$C$82,MATCH(H74,$B$4:$B$82,0),0)</f>
        <v>DPT6300</v>
      </c>
      <c r="J74" s="250" t="str" cm="1">
        <f t="array" ref="J74">INDEX($D$4:$D$82,MATCH(H74,$B$4:$B$82,0),0)</f>
        <v>6</v>
      </c>
      <c r="K74" s="152">
        <v>3.5682870370370366E-4</v>
      </c>
      <c r="L74" s="235"/>
      <c r="M74" s="168"/>
    </row>
    <row r="75" spans="2:13" ht="15" customHeight="1">
      <c r="B75" s="250" t="str">
        <f>'25M Libre'!I73</f>
        <v>Ignacia Cheipul</v>
      </c>
      <c r="C75" s="250" t="str">
        <f>'25M Libre'!J73</f>
        <v>DPT6300</v>
      </c>
      <c r="D75" s="250" t="str">
        <f>'25M Libre'!K73</f>
        <v>10</v>
      </c>
      <c r="E75" s="324"/>
      <c r="G75" s="250">
        <f t="shared" si="4"/>
        <v>68</v>
      </c>
      <c r="H75" s="242" t="str" cm="1">
        <f t="array" ref="H75">INDEX($B$4:$B$82,MATCH(K75,$E$4:$E$82,0),0)</f>
        <v xml:space="preserve">Francisca Zúñiga </v>
      </c>
      <c r="I75" s="250" t="str" cm="1">
        <f t="array" ref="I75">INDEX($C$4:$C$82,MATCH(H75,$B$4:$B$82,0),0)</f>
        <v>DPT6300</v>
      </c>
      <c r="J75" s="250" cm="1">
        <f t="array" ref="J75">INDEX($D$4:$D$82,MATCH(H75,$B$4:$B$82,0),0)</f>
        <v>2</v>
      </c>
      <c r="K75" s="152">
        <v>3.9351851851851852E-4</v>
      </c>
      <c r="L75" s="235"/>
      <c r="M75" s="168"/>
    </row>
    <row r="76" spans="2:13" ht="15" customHeight="1">
      <c r="B76" s="243" t="str">
        <f>'25M Libre'!I74</f>
        <v>Karla Lorca</v>
      </c>
      <c r="C76" s="243" t="str">
        <f>'25M Libre'!J74</f>
        <v>DPT6300</v>
      </c>
      <c r="D76" s="243">
        <f>'25M Libre'!K74</f>
        <v>9</v>
      </c>
      <c r="E76" s="195">
        <v>2.5717592592592589E-4</v>
      </c>
      <c r="H76" s="194"/>
      <c r="I76" s="194"/>
      <c r="J76" s="194"/>
      <c r="K76" s="329">
        <v>0</v>
      </c>
      <c r="L76" s="235"/>
      <c r="M76" s="168"/>
    </row>
    <row r="77" spans="2:13" ht="15" customHeight="1">
      <c r="B77" s="243" t="str">
        <f>'25M Libre'!I75</f>
        <v>Catalina Herrera</v>
      </c>
      <c r="C77" s="243" t="str">
        <f>'25M Libre'!J75</f>
        <v>DPT6300</v>
      </c>
      <c r="D77" s="243">
        <f>'25M Libre'!K75</f>
        <v>4</v>
      </c>
      <c r="E77" s="195">
        <v>2.1481481481481479E-4</v>
      </c>
      <c r="H77" s="194"/>
      <c r="I77" s="194"/>
      <c r="J77" s="194"/>
      <c r="K77" s="324">
        <v>0</v>
      </c>
      <c r="L77" s="235"/>
      <c r="M77" s="168"/>
    </row>
    <row r="78" spans="2:13" ht="15" customHeight="1">
      <c r="B78" s="243" t="str">
        <f>'25M Libre'!I76</f>
        <v>Sofia Jofre</v>
      </c>
      <c r="C78" s="243" t="str">
        <f>'25M Libre'!J76</f>
        <v>DPT6300</v>
      </c>
      <c r="D78" s="243">
        <f>'25M Libre'!K76</f>
        <v>9</v>
      </c>
      <c r="E78" s="195">
        <v>2.181712962962963E-4</v>
      </c>
      <c r="H78" s="194"/>
      <c r="I78" s="194"/>
      <c r="J78" s="194"/>
      <c r="K78" s="324">
        <v>0</v>
      </c>
      <c r="L78" s="235"/>
      <c r="M78" s="168"/>
    </row>
    <row r="79" spans="2:13" ht="15" customHeight="1">
      <c r="B79" s="243" t="str">
        <f>'25M Libre'!I77</f>
        <v>Kanae Komuro</v>
      </c>
      <c r="C79" s="243" t="str">
        <f>'25M Libre'!J77</f>
        <v>DPT6300</v>
      </c>
      <c r="D79" s="243">
        <f>'25M Libre'!K77</f>
        <v>1</v>
      </c>
      <c r="E79" s="195">
        <v>2.4629629629629632E-4</v>
      </c>
      <c r="H79" s="194"/>
      <c r="I79" s="194"/>
      <c r="J79" s="194"/>
      <c r="K79" s="324">
        <v>0</v>
      </c>
      <c r="L79" s="235"/>
      <c r="M79" s="168"/>
    </row>
    <row r="80" spans="2:13" ht="15" customHeight="1">
      <c r="B80" s="243" t="str">
        <f>'25M Libre'!I78</f>
        <v>Isidora Rubio</v>
      </c>
      <c r="C80" s="243" t="str">
        <f>'25M Libre'!J78</f>
        <v>DPT6300</v>
      </c>
      <c r="D80" s="243">
        <f>'25M Libre'!K78</f>
        <v>1</v>
      </c>
      <c r="E80" s="195">
        <v>2.8680555555555555E-4</v>
      </c>
      <c r="H80" s="194"/>
      <c r="I80" s="194"/>
      <c r="J80" s="194"/>
      <c r="K80" s="324">
        <v>0</v>
      </c>
      <c r="L80" s="235"/>
      <c r="M80" s="168"/>
    </row>
    <row r="81" spans="2:13" ht="15" customHeight="1">
      <c r="B81" s="243" t="str">
        <f>'25M Libre'!I79</f>
        <v>Antonia Silva</v>
      </c>
      <c r="C81" s="243" t="str">
        <f>'25M Libre'!J79</f>
        <v>DPT6300</v>
      </c>
      <c r="D81" s="243">
        <f>'25M Libre'!K79</f>
        <v>4</v>
      </c>
      <c r="E81" s="195">
        <v>2.3460648148148147E-4</v>
      </c>
      <c r="H81" s="194"/>
      <c r="I81" s="194"/>
      <c r="J81" s="194"/>
      <c r="K81" s="324">
        <v>0</v>
      </c>
      <c r="L81" s="235"/>
      <c r="M81" s="168"/>
    </row>
    <row r="82" spans="2:13" ht="15" customHeight="1">
      <c r="B82" s="243" t="str">
        <f>'25M Libre'!I80</f>
        <v>Aline Álvarez</v>
      </c>
      <c r="C82" s="243" t="str">
        <f>'25M Libre'!J80</f>
        <v>DPT6300</v>
      </c>
      <c r="D82" s="243">
        <f>'25M Libre'!K80</f>
        <v>4</v>
      </c>
      <c r="E82" s="195">
        <v>3.1435185185185185E-4</v>
      </c>
      <c r="H82" s="194"/>
      <c r="I82" s="194"/>
      <c r="J82" s="194"/>
      <c r="K82" s="324">
        <v>0</v>
      </c>
      <c r="L82" s="235"/>
      <c r="M82" s="168"/>
    </row>
    <row r="83" spans="2:13" ht="15" customHeight="1">
      <c r="B83" s="194"/>
      <c r="C83" s="194"/>
      <c r="D83" s="194"/>
      <c r="L83" s="235"/>
      <c r="M83" s="168"/>
    </row>
    <row r="84" spans="2:13" ht="15" customHeight="1">
      <c r="B84" s="339" t="s">
        <v>122</v>
      </c>
      <c r="C84" s="277">
        <f>C2+1</f>
        <v>2</v>
      </c>
      <c r="D84" s="199"/>
      <c r="E84" s="199"/>
      <c r="G84" s="346" t="s">
        <v>108</v>
      </c>
      <c r="H84" s="277" t="s">
        <v>122</v>
      </c>
      <c r="I84" s="199"/>
      <c r="J84" s="199"/>
      <c r="K84" s="199"/>
      <c r="L84" s="235"/>
    </row>
    <row r="85" spans="2:13" ht="15" customHeight="1">
      <c r="B85" s="263" t="s">
        <v>109</v>
      </c>
      <c r="C85" s="312" t="s">
        <v>110</v>
      </c>
      <c r="D85" s="263" t="s">
        <v>111</v>
      </c>
      <c r="E85" s="263" t="s">
        <v>112</v>
      </c>
      <c r="G85" s="263" t="s">
        <v>113</v>
      </c>
      <c r="H85" s="151" t="s">
        <v>109</v>
      </c>
      <c r="I85" s="263" t="s">
        <v>110</v>
      </c>
      <c r="J85" s="263" t="s">
        <v>111</v>
      </c>
      <c r="K85" s="263" t="s">
        <v>112</v>
      </c>
      <c r="L85" s="235"/>
    </row>
    <row r="86" spans="2:13" ht="15" customHeight="1">
      <c r="B86" s="250" t="str">
        <f>'25M Libre'!O2</f>
        <v>Tomas Chacon</v>
      </c>
      <c r="C86" s="250" t="str">
        <f>'25M Libre'!P2</f>
        <v>DPT6300</v>
      </c>
      <c r="D86" s="333">
        <f>'25M Libre'!Q2</f>
        <v>9</v>
      </c>
      <c r="E86" s="216">
        <v>1.7835648148148149E-4</v>
      </c>
      <c r="G86" s="317">
        <v>1</v>
      </c>
      <c r="H86" s="317" t="str" cm="1">
        <f t="array" ref="H86">INDEX($B$86:$B$182,MATCH(K86,$E$86:$E$182,0),0)</f>
        <v xml:space="preserve">Fernando Concha </v>
      </c>
      <c r="I86" s="315" t="str" cm="1">
        <f t="array" ref="I86">INDEX($C$86:$C$182,MATCH(H86,$B$86:$B$182,0),0)</f>
        <v>DPT6300</v>
      </c>
      <c r="J86" s="315" cm="1">
        <f t="array" ref="J86">INDEX($D$86:$D$182,MATCH(H86,$B$86:$B$182,0),0)</f>
        <v>5</v>
      </c>
      <c r="K86" s="155" cm="1">
        <f t="array" ref="K86:K182">_xlfn._xlws.SORT(E86:E182)</f>
        <v>1.5694444444444444E-4</v>
      </c>
      <c r="L86" s="235"/>
    </row>
    <row r="87" spans="2:13" ht="15" customHeight="1">
      <c r="B87" s="250" t="str">
        <f>'25M Libre'!O3</f>
        <v>Vicente Carrillo</v>
      </c>
      <c r="C87" s="250" t="str">
        <f>'25M Libre'!P3</f>
        <v>DPT6300</v>
      </c>
      <c r="D87" s="250" t="str">
        <f>'25M Libre'!Q3</f>
        <v>4</v>
      </c>
      <c r="E87" s="154">
        <v>1.6458333333333334E-4</v>
      </c>
      <c r="G87" s="318">
        <f>G86+1</f>
        <v>2</v>
      </c>
      <c r="H87" s="318" t="str" cm="1">
        <f t="array" ref="H87">INDEX($B$86:$B$182,MATCH(K87,$E$86:$E$182,0),0)</f>
        <v>Nicolad Barria</v>
      </c>
      <c r="I87" s="357" t="str" cm="1">
        <f t="array" ref="I87">INDEX($C$86:$C$182,MATCH(H87,$B$86:$B$182,0),0)</f>
        <v>DPT6300</v>
      </c>
      <c r="J87" s="357" t="str" cm="1">
        <f t="array" ref="J87">INDEX($D$86:$D$182,MATCH(H87,$B$86:$B$182,0),0)</f>
        <v>3</v>
      </c>
      <c r="K87" s="156">
        <v>1.6099537037037037E-4</v>
      </c>
      <c r="L87" s="235"/>
    </row>
    <row r="88" spans="2:13" ht="15" customHeight="1">
      <c r="B88" s="250" t="str">
        <f>'25M Libre'!O4</f>
        <v>Rodrigo Stappung</v>
      </c>
      <c r="C88" s="250" t="str">
        <f>'25M Libre'!P4</f>
        <v>DPT6300</v>
      </c>
      <c r="D88" s="250" t="str">
        <f>'25M Libre'!Q4</f>
        <v>8</v>
      </c>
      <c r="E88" s="154">
        <v>1.744212962962963E-4</v>
      </c>
      <c r="G88" s="319">
        <f t="shared" ref="G88:G89" si="5">G87+1</f>
        <v>3</v>
      </c>
      <c r="H88" s="319" t="str" cm="1">
        <f t="array" ref="H88">INDEX($B$86:$B$182,MATCH(K88,$E$86:$E$182,0),0)</f>
        <v xml:space="preserve">Juan Pablo Loustalot </v>
      </c>
      <c r="I88" s="358" t="str" cm="1">
        <f t="array" ref="I88">INDEX($C$86:$C$182,MATCH(H88,$B$86:$B$182,0),0)</f>
        <v>DPT6300</v>
      </c>
      <c r="J88" s="358" t="str" cm="1">
        <f t="array" ref="J88">INDEX($D$86:$D$182,MATCH(H88,$B$86:$B$182,0),0)</f>
        <v>8</v>
      </c>
      <c r="K88" s="157">
        <v>1.627314814814815E-4</v>
      </c>
      <c r="L88" s="235"/>
    </row>
    <row r="89" spans="2:13" ht="15" customHeight="1">
      <c r="B89" s="250" t="str">
        <f>'25M Libre'!O5</f>
        <v>Iván Matus</v>
      </c>
      <c r="C89" s="250" t="str">
        <f>'25M Libre'!P5</f>
        <v>DPT6300</v>
      </c>
      <c r="D89" s="250" t="str">
        <f>'25M Libre'!Q5</f>
        <v>6</v>
      </c>
      <c r="E89" s="154">
        <v>1.7141203703703703E-4</v>
      </c>
      <c r="G89" s="250">
        <f t="shared" si="5"/>
        <v>4</v>
      </c>
      <c r="H89" s="250" t="s">
        <v>123</v>
      </c>
      <c r="I89" s="333" t="str" cm="1">
        <f t="array" ref="I89">INDEX($C$86:$C$182,MATCH(H89,$B$86:$B$182,0),0)</f>
        <v>DPT6300</v>
      </c>
      <c r="J89" s="333" t="str" cm="1">
        <f t="array" ref="J89">INDEX($D$86:$D$182,MATCH(H89,$B$86:$B$182,0),0)</f>
        <v>4</v>
      </c>
      <c r="K89" s="152">
        <v>1.6423611111111109E-4</v>
      </c>
      <c r="L89" s="235"/>
    </row>
    <row r="90" spans="2:13" ht="15" customHeight="1">
      <c r="B90" s="250" t="str">
        <f>'25M Libre'!O6</f>
        <v xml:space="preserve">Agustín Campusano </v>
      </c>
      <c r="C90" s="250" t="str">
        <f>'25M Libre'!P6</f>
        <v>DPT6300</v>
      </c>
      <c r="D90" s="250" t="str">
        <f>'25M Libre'!Q6</f>
        <v>3</v>
      </c>
      <c r="E90" s="154">
        <v>1.8263888888888887E-4</v>
      </c>
      <c r="G90" s="250">
        <v>4</v>
      </c>
      <c r="H90" s="250" t="s">
        <v>124</v>
      </c>
      <c r="I90" s="333" t="s">
        <v>115</v>
      </c>
      <c r="J90" s="333">
        <v>3</v>
      </c>
      <c r="K90" s="152">
        <v>1.6423611111111109E-4</v>
      </c>
      <c r="L90" s="235"/>
    </row>
    <row r="91" spans="2:13" ht="15" customHeight="1">
      <c r="B91" s="250" t="str">
        <f>'25M Libre'!O7</f>
        <v>Sebastián Lenz</v>
      </c>
      <c r="C91" s="250" t="str">
        <f>'25M Libre'!P7</f>
        <v>DPT6300</v>
      </c>
      <c r="D91" s="250" t="str">
        <f>'25M Libre'!Q7</f>
        <v>10</v>
      </c>
      <c r="E91" s="154">
        <v>2.0150462962962963E-4</v>
      </c>
      <c r="G91" s="250">
        <f>G89+1</f>
        <v>5</v>
      </c>
      <c r="H91" s="242" t="str" cm="1">
        <f t="array" ref="H91">INDEX($B$86:$B$182,MATCH(K91,$E$86:$E$182,0),0)</f>
        <v>Vicente Carrillo</v>
      </c>
      <c r="I91" s="333" t="str" cm="1">
        <f t="array" ref="I91">INDEX($C$86:$C$182,MATCH(H91,$B$86:$B$182,0),0)</f>
        <v>DPT6300</v>
      </c>
      <c r="J91" s="333" t="str" cm="1">
        <f t="array" ref="J91">INDEX($D$86:$D$182,MATCH(H91,$B$86:$B$182,0),0)</f>
        <v>4</v>
      </c>
      <c r="K91" s="152">
        <v>1.6458333333333334E-4</v>
      </c>
      <c r="L91" s="235"/>
    </row>
    <row r="92" spans="2:13" ht="15" customHeight="1">
      <c r="B92" s="250" t="str">
        <f>'25M Libre'!O8</f>
        <v xml:space="preserve">Matías Ramos </v>
      </c>
      <c r="C92" s="250" t="str">
        <f>'25M Libre'!P8</f>
        <v>DPT6300</v>
      </c>
      <c r="D92" s="250" t="str">
        <f>'25M Libre'!Q8</f>
        <v>3</v>
      </c>
      <c r="E92" s="154">
        <v>1.9722222222222222E-4</v>
      </c>
      <c r="G92" s="250">
        <f t="shared" ref="G92:G101" si="6">G91+1</f>
        <v>6</v>
      </c>
      <c r="H92" s="242" t="str" cm="1">
        <f t="array" ref="H92">INDEX($B$86:$B$182,MATCH(K92,$E$86:$E$182,0),0)</f>
        <v>Pedro Caldera</v>
      </c>
      <c r="I92" s="333" t="str" cm="1">
        <f t="array" ref="I92">INDEX($C$86:$C$182,MATCH(H92,$B$86:$B$182,0),0)</f>
        <v>DPT6300</v>
      </c>
      <c r="J92" s="333" t="str" cm="1">
        <f t="array" ref="J92">INDEX($D$86:$D$182,MATCH(H92,$B$86:$B$182,0),0)</f>
        <v>6</v>
      </c>
      <c r="K92" s="152">
        <v>1.6493055555555556E-4</v>
      </c>
      <c r="L92" s="235"/>
    </row>
    <row r="93" spans="2:13" ht="15" customHeight="1">
      <c r="B93" s="250" t="str">
        <f>'25M Libre'!O9</f>
        <v xml:space="preserve">Francisco Toro </v>
      </c>
      <c r="C93" s="250" t="str">
        <f>'25M Libre'!P9</f>
        <v>DPT6300</v>
      </c>
      <c r="D93" s="250" t="str">
        <f>'25M Libre'!Q9</f>
        <v>10</v>
      </c>
      <c r="E93" s="154">
        <v>2.0543981481481482E-4</v>
      </c>
      <c r="G93" s="250">
        <f t="shared" si="6"/>
        <v>7</v>
      </c>
      <c r="H93" s="242" t="str" cm="1">
        <f t="array" ref="H93">INDEX($B$86:$B$182,MATCH(K93,$E$86:$E$182,0),0)</f>
        <v>Diego Abarca</v>
      </c>
      <c r="I93" s="333" t="str" cm="1">
        <f t="array" ref="I93">INDEX($C$86:$C$182,MATCH(H93,$B$86:$B$182,0),0)</f>
        <v>DPT6300</v>
      </c>
      <c r="J93" s="333" t="str" cm="1">
        <f t="array" ref="J93">INDEX($D$86:$D$182,MATCH(H93,$B$86:$B$182,0),0)</f>
        <v>4</v>
      </c>
      <c r="K93" s="152">
        <v>1.65625E-4</v>
      </c>
      <c r="L93" s="235"/>
    </row>
    <row r="94" spans="2:13" ht="15" customHeight="1">
      <c r="B94" s="259" t="str">
        <f>'25M Libre'!O10</f>
        <v>Nicolad Barria</v>
      </c>
      <c r="C94" s="259" t="str">
        <f>'25M Libre'!P10</f>
        <v>DPT6300</v>
      </c>
      <c r="D94" s="259" t="str">
        <f>'25M Libre'!Q10</f>
        <v>3</v>
      </c>
      <c r="E94" s="153">
        <v>1.6099537037037037E-4</v>
      </c>
      <c r="G94" s="259">
        <f t="shared" si="6"/>
        <v>8</v>
      </c>
      <c r="H94" s="243" t="str" cm="1">
        <f t="array" ref="H94">INDEX($B$86:$B$182,MATCH(K94,$E$86:$E$182,0),0)</f>
        <v>Lukas Villarroel</v>
      </c>
      <c r="I94" s="268" t="str" cm="1">
        <f t="array" ref="I94">INDEX($C$86:$C$182,MATCH(H94,$B$86:$B$182,0),0)</f>
        <v>DPT6300</v>
      </c>
      <c r="J94" s="268" t="str" cm="1">
        <f t="array" ref="J94">INDEX($D$86:$D$182,MATCH(H94,$B$86:$B$182,0),0)</f>
        <v>2</v>
      </c>
      <c r="K94" s="153">
        <v>1.6574074074074074E-4</v>
      </c>
      <c r="L94" s="235"/>
    </row>
    <row r="95" spans="2:13" ht="15" customHeight="1">
      <c r="B95" s="259" t="str">
        <f>'25M Libre'!O11</f>
        <v xml:space="preserve">Juan Pablo Loustalot </v>
      </c>
      <c r="C95" s="259" t="str">
        <f>'25M Libre'!P11</f>
        <v>DPT6300</v>
      </c>
      <c r="D95" s="259" t="str">
        <f>'25M Libre'!Q11</f>
        <v>8</v>
      </c>
      <c r="E95" s="153">
        <v>1.627314814814815E-4</v>
      </c>
      <c r="G95" s="259">
        <f t="shared" si="6"/>
        <v>9</v>
      </c>
      <c r="H95" s="243" t="str" cm="1">
        <f t="array" ref="H95">INDEX($B$86:$B$182,MATCH(K95,$E$86:$E$182,0),0)</f>
        <v>Ismael Browne</v>
      </c>
      <c r="I95" s="268" t="str" cm="1">
        <f t="array" ref="I95">INDEX($C$86:$C$182,MATCH(H95,$B$86:$B$182,0),0)</f>
        <v>DPT6300</v>
      </c>
      <c r="J95" s="268" t="str" cm="1">
        <f t="array" ref="J95">INDEX($D$86:$D$182,MATCH(H95,$B$86:$B$182,0),0)</f>
        <v>4</v>
      </c>
      <c r="K95" s="153">
        <v>1.667824074074074E-4</v>
      </c>
      <c r="L95" s="235"/>
    </row>
    <row r="96" spans="2:13" ht="15" customHeight="1">
      <c r="B96" s="259" t="str">
        <f>'25M Libre'!O12</f>
        <v xml:space="preserve">Alberto cisternas </v>
      </c>
      <c r="C96" s="259" t="str">
        <f>'25M Libre'!P12</f>
        <v>DPT6300</v>
      </c>
      <c r="D96" s="259" t="str">
        <f>'25M Libre'!Q12</f>
        <v>8</v>
      </c>
      <c r="E96" s="153">
        <v>1.9305555555555555E-4</v>
      </c>
      <c r="G96" s="259">
        <f t="shared" si="6"/>
        <v>10</v>
      </c>
      <c r="H96" s="243" t="str" cm="1">
        <f t="array" ref="H96">INDEX($B$86:$B$182,MATCH(K96,$E$86:$E$182,0),0)</f>
        <v>Patricio Arce</v>
      </c>
      <c r="I96" s="268" t="str" cm="1">
        <f t="array" ref="I96">INDEX($C$86:$C$182,MATCH(H96,$B$86:$B$182,0),0)</f>
        <v>DPT6300</v>
      </c>
      <c r="J96" s="268" t="str" cm="1">
        <f t="array" ref="J96">INDEX($D$86:$D$182,MATCH(H96,$B$86:$B$182,0),0)</f>
        <v>3</v>
      </c>
      <c r="K96" s="153">
        <v>1.6817129629629628E-4</v>
      </c>
      <c r="L96" s="235"/>
    </row>
    <row r="97" spans="2:12" ht="15" customHeight="1">
      <c r="B97" s="259" t="str">
        <f>'25M Libre'!O13</f>
        <v>Sergio Azócar</v>
      </c>
      <c r="C97" s="259" t="str">
        <f>'25M Libre'!P13</f>
        <v>DPT6300</v>
      </c>
      <c r="D97" s="259" t="str">
        <f>'25M Libre'!Q13</f>
        <v>6</v>
      </c>
      <c r="E97" s="153">
        <v>1.6851851851851853E-4</v>
      </c>
      <c r="G97" s="259">
        <f t="shared" si="6"/>
        <v>11</v>
      </c>
      <c r="H97" s="243" t="str" cm="1">
        <f t="array" ref="H97">INDEX($B$86:$B$182,MATCH(K97,$E$86:$E$182,0),0)</f>
        <v>Sergio Azócar</v>
      </c>
      <c r="I97" s="268" t="str" cm="1">
        <f t="array" ref="I97">INDEX($C$86:$C$182,MATCH(H97,$B$86:$B$182,0),0)</f>
        <v>DPT6300</v>
      </c>
      <c r="J97" s="268" t="str" cm="1">
        <f t="array" ref="J97">INDEX($D$86:$D$182,MATCH(H97,$B$86:$B$182,0),0)</f>
        <v>6</v>
      </c>
      <c r="K97" s="153">
        <v>1.6851851851851853E-4</v>
      </c>
      <c r="L97" s="235"/>
    </row>
    <row r="98" spans="2:12" ht="15" customHeight="1">
      <c r="B98" s="259" t="str">
        <f>'25M Libre'!O14</f>
        <v>Pedro Caldera</v>
      </c>
      <c r="C98" s="259" t="str">
        <f>'25M Libre'!P14</f>
        <v>DPT6300</v>
      </c>
      <c r="D98" s="259" t="str">
        <f>'25M Libre'!Q14</f>
        <v>6</v>
      </c>
      <c r="E98" s="153">
        <v>1.6493055555555556E-4</v>
      </c>
      <c r="G98" s="259">
        <f t="shared" si="6"/>
        <v>12</v>
      </c>
      <c r="H98" s="243" t="str" cm="1">
        <f t="array" ref="H98">INDEX($B$86:$B$182,MATCH(K98,$E$86:$E$182,0),0)</f>
        <v>Lukas Schneider</v>
      </c>
      <c r="I98" s="268" t="str" cm="1">
        <f t="array" ref="I98">INDEX($C$86:$C$182,MATCH(H98,$B$86:$B$182,0),0)</f>
        <v>DPT6300</v>
      </c>
      <c r="J98" s="268" t="str" cm="1">
        <f t="array" ref="J98">INDEX($D$86:$D$182,MATCH(H98,$B$86:$B$182,0),0)</f>
        <v>4</v>
      </c>
      <c r="K98" s="153">
        <v>1.6875000000000001E-4</v>
      </c>
      <c r="L98" s="235"/>
    </row>
    <row r="99" spans="2:12" ht="15" customHeight="1">
      <c r="B99" s="259" t="str">
        <f>'25M Libre'!O15</f>
        <v xml:space="preserve">Lucas Oliveros </v>
      </c>
      <c r="C99" s="259" t="str">
        <f>'25M Libre'!P15</f>
        <v>DPT6300</v>
      </c>
      <c r="D99" s="259" t="str">
        <f>'25M Libre'!Q15</f>
        <v>3</v>
      </c>
      <c r="E99" s="324"/>
      <c r="G99" s="259">
        <f t="shared" si="6"/>
        <v>13</v>
      </c>
      <c r="H99" s="243" t="str" cm="1">
        <f t="array" ref="H99">INDEX($B$86:$B$182,MATCH(K99,$E$86:$E$182,0),0)</f>
        <v>Rodrigo Arrau</v>
      </c>
      <c r="I99" s="268" t="str" cm="1">
        <f t="array" ref="I99">INDEX($C$86:$C$182,MATCH(H99,$B$86:$B$182,0),0)</f>
        <v>DPT6300</v>
      </c>
      <c r="J99" s="268" t="str" cm="1">
        <f t="array" ref="J99">INDEX($D$86:$D$182,MATCH(H99,$B$86:$B$182,0),0)</f>
        <v>8</v>
      </c>
      <c r="K99" s="153">
        <v>1.6886574074074075E-4</v>
      </c>
      <c r="L99" s="235"/>
    </row>
    <row r="100" spans="2:12" ht="15" customHeight="1">
      <c r="B100" s="259" t="str">
        <f>'25M Libre'!O16</f>
        <v xml:space="preserve">Leonardo Salas </v>
      </c>
      <c r="C100" s="259" t="str">
        <f>'25M Libre'!P16</f>
        <v>DPT6300</v>
      </c>
      <c r="D100" s="259">
        <f>'25M Libre'!Q16</f>
        <v>2</v>
      </c>
      <c r="E100" s="153">
        <v>2.4166666666666667E-4</v>
      </c>
      <c r="G100" s="259">
        <f t="shared" si="6"/>
        <v>14</v>
      </c>
      <c r="H100" s="243" t="str" cm="1">
        <f t="array" ref="H100">INDEX($B$86:$B$182,MATCH(K100,$E$86:$E$182,0),0)</f>
        <v>Cristian Nova</v>
      </c>
      <c r="I100" s="268" t="str" cm="1">
        <f t="array" ref="I100">INDEX($C$86:$C$182,MATCH(H100,$B$86:$B$182,0),0)</f>
        <v>DPT6300</v>
      </c>
      <c r="J100" s="268" cm="1">
        <f t="array" ref="J100">INDEX($D$86:$D$182,MATCH(H100,$B$86:$B$182,0),0)</f>
        <v>1</v>
      </c>
      <c r="K100" s="153">
        <v>1.6898148148148149E-4</v>
      </c>
      <c r="L100" s="235"/>
    </row>
    <row r="101" spans="2:12" ht="15" customHeight="1">
      <c r="B101" s="259" t="str">
        <f>'25M Libre'!O17</f>
        <v>Javier Espinoza</v>
      </c>
      <c r="C101" s="259" t="str">
        <f>'25M Libre'!P17</f>
        <v>DPT6300</v>
      </c>
      <c r="D101" s="259" t="str">
        <f>'25M Libre'!Q17</f>
        <v>6</v>
      </c>
      <c r="E101" s="153">
        <v>2.3206018518518519E-4</v>
      </c>
      <c r="G101" s="259">
        <f t="shared" si="6"/>
        <v>15</v>
      </c>
      <c r="H101" s="243" t="s">
        <v>125</v>
      </c>
      <c r="I101" s="268" t="str" cm="1">
        <f t="array" ref="I101">INDEX($C$86:$C$182,MATCH(H101,$B$86:$B$182,0),0)</f>
        <v>DPT6300</v>
      </c>
      <c r="J101" s="268" t="str" cm="1">
        <f t="array" ref="J101">INDEX($D$86:$D$182,MATCH(H101,$B$86:$B$182,0),0)</f>
        <v>6</v>
      </c>
      <c r="K101" s="153">
        <v>1.7141203703703703E-4</v>
      </c>
      <c r="L101" s="235"/>
    </row>
    <row r="102" spans="2:12" ht="15" customHeight="1">
      <c r="B102" s="250" t="str">
        <f>'25M Libre'!O18</f>
        <v>Ismael Cárdenas</v>
      </c>
      <c r="C102" s="250" t="str">
        <f>'25M Libre'!P18</f>
        <v>DPT6300</v>
      </c>
      <c r="D102" s="250">
        <f>'25M Libre'!Q18</f>
        <v>3</v>
      </c>
      <c r="E102" s="152">
        <v>2.2418981481481481E-4</v>
      </c>
      <c r="G102" s="250">
        <v>15</v>
      </c>
      <c r="H102" s="242" t="s">
        <v>126</v>
      </c>
      <c r="I102" s="333" t="str" cm="1">
        <f t="array" ref="I102">INDEX($C$86:$C$182,MATCH(H102,$B$86:$B$182,0),0)</f>
        <v>DPT6300</v>
      </c>
      <c r="J102" s="333" t="str" cm="1">
        <f t="array" ref="J102">INDEX($D$86:$D$182,MATCH(H102,$B$86:$B$182,0),0)</f>
        <v>6</v>
      </c>
      <c r="K102" s="152">
        <v>1.7141203703703703E-4</v>
      </c>
      <c r="L102" s="235"/>
    </row>
    <row r="103" spans="2:12" ht="15" customHeight="1">
      <c r="B103" s="250" t="str">
        <f>'25M Libre'!O19</f>
        <v>Carlos Zapata</v>
      </c>
      <c r="C103" s="250" t="str">
        <f>'25M Libre'!P19</f>
        <v>DPT6300</v>
      </c>
      <c r="D103" s="250" t="str">
        <f>'25M Libre'!Q19</f>
        <v>5</v>
      </c>
      <c r="E103" s="324"/>
      <c r="G103" s="250">
        <f>G101+1</f>
        <v>16</v>
      </c>
      <c r="H103" s="242" t="str" cm="1">
        <f t="array" ref="H103">INDEX($B$86:$B$182,MATCH(K103,$E$86:$E$182,0),0)</f>
        <v>Rodrigo Stappung</v>
      </c>
      <c r="I103" s="333" t="str" cm="1">
        <f t="array" ref="I103">INDEX($C$86:$C$182,MATCH(H103,$B$86:$B$182,0),0)</f>
        <v>DPT6300</v>
      </c>
      <c r="J103" s="333" t="str" cm="1">
        <f t="array" ref="J103">INDEX($D$86:$D$182,MATCH(H103,$B$86:$B$182,0),0)</f>
        <v>8</v>
      </c>
      <c r="K103" s="152">
        <v>1.744212962962963E-4</v>
      </c>
      <c r="L103" s="235"/>
    </row>
    <row r="104" spans="2:12" ht="15" customHeight="1">
      <c r="B104" s="250" t="str">
        <f>'25M Libre'!O20</f>
        <v xml:space="preserve">Moisés Barraza </v>
      </c>
      <c r="C104" s="250" t="str">
        <f>'25M Libre'!P20</f>
        <v>DPT6300</v>
      </c>
      <c r="D104" s="250" t="str">
        <f>'25M Libre'!Q20</f>
        <v>5</v>
      </c>
      <c r="E104" s="152">
        <v>1.8391203703703704E-4</v>
      </c>
      <c r="G104" s="250">
        <f t="shared" ref="G104:G128" si="7">G103+1</f>
        <v>17</v>
      </c>
      <c r="H104" s="242" t="str" cm="1">
        <f t="array" ref="H104">INDEX($B$86:$B$182,MATCH(K104,$E$86:$E$182,0),0)</f>
        <v>Fabian Arias</v>
      </c>
      <c r="I104" s="333" t="str" cm="1">
        <f t="array" ref="I104">INDEX($C$86:$C$182,MATCH(H104,$B$86:$B$182,0),0)</f>
        <v>DPT6300</v>
      </c>
      <c r="J104" s="333" t="str" cm="1">
        <f t="array" ref="J104">INDEX($D$86:$D$182,MATCH(H104,$B$86:$B$182,0),0)</f>
        <v>2</v>
      </c>
      <c r="K104" s="152">
        <v>1.7615740740740743E-4</v>
      </c>
      <c r="L104" s="235"/>
    </row>
    <row r="105" spans="2:12" ht="15" customHeight="1">
      <c r="B105" s="250" t="str">
        <f>'25M Libre'!O21</f>
        <v>Nikolas Castillo</v>
      </c>
      <c r="C105" s="250" t="str">
        <f>'25M Libre'!P21</f>
        <v>DPT6300</v>
      </c>
      <c r="D105" s="250" t="str">
        <f>'25M Libre'!Q21</f>
        <v>3</v>
      </c>
      <c r="E105" s="152">
        <v>1.8657407407407408E-4</v>
      </c>
      <c r="G105" s="250">
        <f t="shared" si="7"/>
        <v>18</v>
      </c>
      <c r="H105" s="242" t="str" cm="1">
        <f t="array" ref="H105">INDEX($B$86:$B$182,MATCH(K105,$E$86:$E$182,0),0)</f>
        <v>Luis Ramirez</v>
      </c>
      <c r="I105" s="333" t="str" cm="1">
        <f t="array" ref="I105">INDEX($C$86:$C$182,MATCH(H105,$B$86:$B$182,0),0)</f>
        <v>DPT6300</v>
      </c>
      <c r="J105" s="333" t="str" cm="1">
        <f t="array" ref="J105">INDEX($D$86:$D$182,MATCH(H105,$B$86:$B$182,0),0)</f>
        <v>1</v>
      </c>
      <c r="K105" s="152">
        <v>1.7685185185185184E-4</v>
      </c>
      <c r="L105" s="235"/>
    </row>
    <row r="106" spans="2:12" ht="15" customHeight="1">
      <c r="B106" s="250" t="str">
        <f>'25M Libre'!O22</f>
        <v>Thomas Krahwinkel</v>
      </c>
      <c r="C106" s="250" t="str">
        <f>'25M Libre'!P22</f>
        <v>DPT6300</v>
      </c>
      <c r="D106" s="250" t="str">
        <f>'25M Libre'!Q22</f>
        <v>5</v>
      </c>
      <c r="E106" s="152">
        <v>2.2638888888888887E-4</v>
      </c>
      <c r="G106" s="250">
        <f t="shared" si="7"/>
        <v>19</v>
      </c>
      <c r="H106" s="242" t="str" cm="1">
        <f t="array" ref="H106">INDEX($B$86:$B$182,MATCH(K106,$E$86:$E$182,0),0)</f>
        <v>Franco Ladrón de Guevara</v>
      </c>
      <c r="I106" s="333" t="str" cm="1">
        <f t="array" ref="I106">INDEX($C$86:$C$182,MATCH(H106,$B$86:$B$182,0),0)</f>
        <v>DPT6300</v>
      </c>
      <c r="J106" s="333" t="str" cm="1">
        <f t="array" ref="J106">INDEX($D$86:$D$182,MATCH(H106,$B$86:$B$182,0),0)</f>
        <v>8</v>
      </c>
      <c r="K106" s="152">
        <v>1.7719907407407409E-4</v>
      </c>
      <c r="L106" s="235"/>
    </row>
    <row r="107" spans="2:12" ht="15" customHeight="1">
      <c r="B107" s="250" t="str">
        <f>'25M Libre'!O23</f>
        <v>Martín Muñoz</v>
      </c>
      <c r="C107" s="250" t="str">
        <f>'25M Libre'!P23</f>
        <v>DPT6300</v>
      </c>
      <c r="D107" s="250" t="str">
        <f>'25M Libre'!Q23</f>
        <v>6</v>
      </c>
      <c r="E107" s="152">
        <v>1.9224537037037037E-4</v>
      </c>
      <c r="G107" s="250">
        <f t="shared" si="7"/>
        <v>20</v>
      </c>
      <c r="H107" s="242" t="str" cm="1">
        <f t="array" ref="H107">INDEX($B$86:$B$182,MATCH(K107,$E$86:$E$182,0),0)</f>
        <v>Tomas Chacon</v>
      </c>
      <c r="I107" s="333" t="str" cm="1">
        <f t="array" ref="I107">INDEX($C$86:$C$182,MATCH(H107,$B$86:$B$182,0),0)</f>
        <v>DPT6300</v>
      </c>
      <c r="J107" s="333" cm="1">
        <f t="array" ref="J107">INDEX($D$86:$D$182,MATCH(H107,$B$86:$B$182,0),0)</f>
        <v>9</v>
      </c>
      <c r="K107" s="152">
        <v>1.7835648148148149E-4</v>
      </c>
      <c r="L107" s="235"/>
    </row>
    <row r="108" spans="2:12" ht="15" customHeight="1">
      <c r="B108" s="250" t="str">
        <f>'25M Libre'!O24</f>
        <v>Hajo Wennekes</v>
      </c>
      <c r="C108" s="250" t="str">
        <f>'25M Libre'!P24</f>
        <v>DPT6300</v>
      </c>
      <c r="D108" s="250">
        <f>'25M Libre'!Q24</f>
        <v>5</v>
      </c>
      <c r="E108" s="152">
        <v>1.8483796296296298E-4</v>
      </c>
      <c r="G108" s="250">
        <f t="shared" si="7"/>
        <v>21</v>
      </c>
      <c r="H108" s="242" t="str" cm="1">
        <f t="array" ref="H108">INDEX($B$86:$B$182,MATCH(K108,$E$86:$E$182,0),0)</f>
        <v xml:space="preserve">Jorge Quiroz </v>
      </c>
      <c r="I108" s="333" t="str" cm="1">
        <f t="array" ref="I108">INDEX($C$86:$C$182,MATCH(H108,$B$86:$B$182,0),0)</f>
        <v>DPT6300</v>
      </c>
      <c r="J108" s="333" t="str" cm="1">
        <f t="array" ref="J108">INDEX($D$86:$D$182,MATCH(H108,$B$86:$B$182,0),0)</f>
        <v>2</v>
      </c>
      <c r="K108" s="152">
        <v>1.7939814814814815E-4</v>
      </c>
      <c r="L108" s="235"/>
    </row>
    <row r="109" spans="2:12" ht="15" customHeight="1">
      <c r="B109" s="250" t="str">
        <f>'25M Libre'!O25</f>
        <v>Diego Díaz</v>
      </c>
      <c r="C109" s="250" t="str">
        <f>'25M Libre'!P25</f>
        <v>DPT6300</v>
      </c>
      <c r="D109" s="250">
        <f>'25M Libre'!Q25</f>
        <v>9</v>
      </c>
      <c r="E109" s="152">
        <v>3.0740740740740739E-4</v>
      </c>
      <c r="G109" s="250">
        <f t="shared" si="7"/>
        <v>22</v>
      </c>
      <c r="H109" s="242" t="str" cm="1">
        <f t="array" ref="H109">INDEX($B$86:$B$182,MATCH(K109,$E$86:$E$182,0),0)</f>
        <v>Nicolas Leay</v>
      </c>
      <c r="I109" s="333" t="str" cm="1">
        <f t="array" ref="I109">INDEX($C$86:$C$182,MATCH(H109,$B$86:$B$182,0),0)</f>
        <v>DPT6300</v>
      </c>
      <c r="J109" s="333" t="str" cm="1">
        <f t="array" ref="J109">INDEX($D$86:$D$182,MATCH(H109,$B$86:$B$182,0),0)</f>
        <v>2</v>
      </c>
      <c r="K109" s="152">
        <v>1.7986111111111111E-4</v>
      </c>
      <c r="L109" s="235"/>
    </row>
    <row r="110" spans="2:12" ht="15" customHeight="1">
      <c r="B110" s="259" t="str">
        <f>'25M Libre'!O26</f>
        <v>Tomás Cerda</v>
      </c>
      <c r="C110" s="259" t="str">
        <f>'25M Libre'!P26</f>
        <v>DPT6300</v>
      </c>
      <c r="D110" s="259" t="str">
        <f>'25M Libre'!Q26</f>
        <v>10</v>
      </c>
      <c r="E110" s="153">
        <v>2.5428240740740739E-4</v>
      </c>
      <c r="G110" s="259">
        <f t="shared" si="7"/>
        <v>23</v>
      </c>
      <c r="H110" s="243" t="str" cm="1">
        <f t="array" ref="H110">INDEX($B$86:$B$182,MATCH(K110,$E$86:$E$182,0),0)</f>
        <v>Ricardo Yáñez</v>
      </c>
      <c r="I110" s="268" t="str" cm="1">
        <f t="array" ref="I110">INDEX($C$86:$C$182,MATCH(H110,$B$86:$B$182,0),0)</f>
        <v>DPT6300</v>
      </c>
      <c r="J110" s="268" t="str" cm="1">
        <f t="array" ref="J110">INDEX($D$86:$D$182,MATCH(H110,$B$86:$B$182,0),0)</f>
        <v>8</v>
      </c>
      <c r="K110" s="153">
        <v>1.8125000000000001E-4</v>
      </c>
      <c r="L110" s="235"/>
    </row>
    <row r="111" spans="2:12" ht="15" customHeight="1">
      <c r="B111" s="259" t="str">
        <f>'25M Libre'!O27</f>
        <v>Benjamín Rojas</v>
      </c>
      <c r="C111" s="259" t="str">
        <f>'25M Libre'!P27</f>
        <v>DPT6300</v>
      </c>
      <c r="D111" s="259" t="str">
        <f>'25M Libre'!Q27</f>
        <v>8</v>
      </c>
      <c r="E111" s="153">
        <v>2.0219907407407407E-4</v>
      </c>
      <c r="G111" s="259">
        <f t="shared" si="7"/>
        <v>24</v>
      </c>
      <c r="H111" s="243" t="str" cm="1">
        <f t="array" ref="H111">INDEX($B$86:$B$182,MATCH(K111,$E$86:$E$182,0),0)</f>
        <v>Pablo Muñoz</v>
      </c>
      <c r="I111" s="268" t="str" cm="1">
        <f t="array" ref="I111">INDEX($C$86:$C$182,MATCH(H111,$B$86:$B$182,0),0)</f>
        <v>DPT6300</v>
      </c>
      <c r="J111" s="268" t="str" cm="1">
        <f t="array" ref="J111">INDEX($D$86:$D$182,MATCH(H111,$B$86:$B$182,0),0)</f>
        <v>8</v>
      </c>
      <c r="K111" s="153">
        <v>1.8159722222222221E-4</v>
      </c>
      <c r="L111" s="235"/>
    </row>
    <row r="112" spans="2:12" ht="15" customHeight="1">
      <c r="B112" s="259" t="str">
        <f>'25M Libre'!O28</f>
        <v>Fernando Aros Godoy</v>
      </c>
      <c r="C112" s="259" t="str">
        <f>'25M Libre'!P28</f>
        <v>DPT6300</v>
      </c>
      <c r="D112" s="259">
        <f>'25M Libre'!Q28</f>
        <v>2</v>
      </c>
      <c r="E112" s="153">
        <v>2.5185185185185185E-4</v>
      </c>
      <c r="G112" s="259">
        <f t="shared" si="7"/>
        <v>25</v>
      </c>
      <c r="H112" s="243" t="str" cm="1">
        <f t="array" ref="H112">INDEX($B$86:$B$182,MATCH(K112,$E$86:$E$182,0),0)</f>
        <v xml:space="preserve">Matías Espinoza </v>
      </c>
      <c r="I112" s="268" t="str" cm="1">
        <f t="array" ref="I112">INDEX($C$86:$C$182,MATCH(H112,$B$86:$B$182,0),0)</f>
        <v>DPT6300</v>
      </c>
      <c r="J112" s="268" t="str" cm="1">
        <f t="array" ref="J112">INDEX($D$86:$D$182,MATCH(H112,$B$86:$B$182,0),0)</f>
        <v>6</v>
      </c>
      <c r="K112" s="153">
        <v>1.8229166666666667E-4</v>
      </c>
      <c r="L112" s="235"/>
    </row>
    <row r="113" spans="2:12" ht="15" customHeight="1">
      <c r="B113" s="259" t="str">
        <f>'25M Libre'!O29</f>
        <v>Franco Ladrón de Guevara</v>
      </c>
      <c r="C113" s="259" t="str">
        <f>'25M Libre'!P29</f>
        <v>DPT6300</v>
      </c>
      <c r="D113" s="259" t="str">
        <f>'25M Libre'!Q29</f>
        <v>8</v>
      </c>
      <c r="E113" s="153">
        <v>1.7719907407407409E-4</v>
      </c>
      <c r="G113" s="259">
        <f t="shared" si="7"/>
        <v>26</v>
      </c>
      <c r="H113" s="243" t="str" cm="1">
        <f t="array" ref="H113">INDEX($B$86:$B$182,MATCH(K113,$E$86:$E$182,0),0)</f>
        <v xml:space="preserve">Agustín Campusano </v>
      </c>
      <c r="I113" s="268" t="str" cm="1">
        <f t="array" ref="I113">INDEX($C$86:$C$182,MATCH(H113,$B$86:$B$182,0),0)</f>
        <v>DPT6300</v>
      </c>
      <c r="J113" s="268" t="str" cm="1">
        <f t="array" ref="J113">INDEX($D$86:$D$182,MATCH(H113,$B$86:$B$182,0),0)</f>
        <v>3</v>
      </c>
      <c r="K113" s="153">
        <v>1.8263888888888887E-4</v>
      </c>
      <c r="L113" s="235"/>
    </row>
    <row r="114" spans="2:12" ht="15" customHeight="1">
      <c r="B114" s="259" t="str">
        <f>'25M Libre'!O30</f>
        <v>Nicolas Leay</v>
      </c>
      <c r="C114" s="259" t="str">
        <f>'25M Libre'!P30</f>
        <v>DPT6300</v>
      </c>
      <c r="D114" s="259" t="str">
        <f>'25M Libre'!Q30</f>
        <v>2</v>
      </c>
      <c r="E114" s="153">
        <v>1.7986111111111111E-4</v>
      </c>
      <c r="G114" s="259">
        <f t="shared" si="7"/>
        <v>27</v>
      </c>
      <c r="H114" s="243" t="str" cm="1">
        <f t="array" ref="H114">INDEX($B$86:$B$182,MATCH(K114,$E$86:$E$182,0),0)</f>
        <v>Pedro Matta</v>
      </c>
      <c r="I114" s="268" t="str" cm="1">
        <f t="array" ref="I114">INDEX($C$86:$C$182,MATCH(H114,$B$86:$B$182,0),0)</f>
        <v>DPT6300</v>
      </c>
      <c r="J114" s="268" cm="1">
        <f t="array" ref="J114">INDEX($D$86:$D$182,MATCH(H114,$B$86:$B$182,0),0)</f>
        <v>4</v>
      </c>
      <c r="K114" s="153">
        <v>1.8298611111111112E-4</v>
      </c>
      <c r="L114" s="235"/>
    </row>
    <row r="115" spans="2:12" ht="15" customHeight="1">
      <c r="B115" s="259" t="str">
        <f>'25M Libre'!O31</f>
        <v>Lukas Schneider</v>
      </c>
      <c r="C115" s="259" t="str">
        <f>'25M Libre'!P31</f>
        <v>DPT6300</v>
      </c>
      <c r="D115" s="259" t="str">
        <f>'25M Libre'!Q31</f>
        <v>4</v>
      </c>
      <c r="E115" s="153">
        <v>1.6875000000000001E-4</v>
      </c>
      <c r="G115" s="259">
        <f t="shared" si="7"/>
        <v>28</v>
      </c>
      <c r="H115" s="243" t="str" cm="1">
        <f t="array" ref="H115">INDEX($B$86:$B$182,MATCH(K115,$E$86:$E$182,0),0)</f>
        <v>Mauricio Salas</v>
      </c>
      <c r="I115" s="268" t="str" cm="1">
        <f t="array" ref="I115">INDEX($C$86:$C$182,MATCH(H115,$B$86:$B$182,0),0)</f>
        <v>DPT6300</v>
      </c>
      <c r="J115" s="268" t="str" cm="1">
        <f t="array" ref="J115">INDEX($D$86:$D$182,MATCH(H115,$B$86:$B$182,0),0)</f>
        <v>8</v>
      </c>
      <c r="K115" s="153">
        <v>1.8368055555555556E-4</v>
      </c>
      <c r="L115" s="235"/>
    </row>
    <row r="116" spans="2:12" ht="15" customHeight="1">
      <c r="B116" s="259" t="str">
        <f>'25M Libre'!O32</f>
        <v>Ricardo Yáñez</v>
      </c>
      <c r="C116" s="259" t="str">
        <f>'25M Libre'!P32</f>
        <v>DPT6300</v>
      </c>
      <c r="D116" s="259" t="str">
        <f>'25M Libre'!Q32</f>
        <v>8</v>
      </c>
      <c r="E116" s="153">
        <v>1.8125000000000001E-4</v>
      </c>
      <c r="G116" s="259">
        <f t="shared" si="7"/>
        <v>29</v>
      </c>
      <c r="H116" s="243" t="str" cm="1">
        <f t="array" ref="H116">INDEX($B$86:$B$182,MATCH(K116,$E$86:$E$182,0),0)</f>
        <v xml:space="preserve">Moisés Barraza </v>
      </c>
      <c r="I116" s="268" t="str" cm="1">
        <f t="array" ref="I116">INDEX($C$86:$C$182,MATCH(H116,$B$86:$B$182,0),0)</f>
        <v>DPT6300</v>
      </c>
      <c r="J116" s="268" t="str" cm="1">
        <f t="array" ref="J116">INDEX($D$86:$D$182,MATCH(H116,$B$86:$B$182,0),0)</f>
        <v>5</v>
      </c>
      <c r="K116" s="153">
        <v>1.8391203703703704E-4</v>
      </c>
      <c r="L116" s="235"/>
    </row>
    <row r="117" spans="2:12" ht="15" customHeight="1">
      <c r="B117" s="259" t="str">
        <f>'25M Libre'!O33</f>
        <v>Matías García</v>
      </c>
      <c r="C117" s="259" t="str">
        <f>'25M Libre'!P33</f>
        <v>DPT6300</v>
      </c>
      <c r="D117" s="259">
        <f>'25M Libre'!Q33</f>
        <v>8</v>
      </c>
      <c r="E117" s="153">
        <v>2.3472222222222224E-4</v>
      </c>
      <c r="G117" s="259">
        <f t="shared" si="7"/>
        <v>30</v>
      </c>
      <c r="H117" s="243" t="str" cm="1">
        <f t="array" ref="H117">INDEX($B$86:$B$182,MATCH(K117,$E$86:$E$182,0),0)</f>
        <v>Cristóbal Benavides</v>
      </c>
      <c r="I117" s="268" t="str" cm="1">
        <f t="array" ref="I117">INDEX($C$86:$C$182,MATCH(H117,$B$86:$B$182,0),0)</f>
        <v>DPT6300</v>
      </c>
      <c r="J117" s="268" t="str" cm="1">
        <f t="array" ref="J117">INDEX($D$86:$D$182,MATCH(H117,$B$86:$B$182,0),0)</f>
        <v>3</v>
      </c>
      <c r="K117" s="153">
        <v>1.8402777777777778E-4</v>
      </c>
      <c r="L117" s="235"/>
    </row>
    <row r="118" spans="2:12" ht="15" customHeight="1">
      <c r="B118" s="250" t="str">
        <f>'25M Libre'!O34</f>
        <v xml:space="preserve">Diego Delgado </v>
      </c>
      <c r="C118" s="250" t="str">
        <f>'25M Libre'!P34</f>
        <v>DPT6300</v>
      </c>
      <c r="D118" s="250">
        <f>'25M Libre'!Q34</f>
        <v>1</v>
      </c>
      <c r="E118" s="152">
        <v>1.9062499999999998E-4</v>
      </c>
      <c r="G118" s="250">
        <f t="shared" si="7"/>
        <v>31</v>
      </c>
      <c r="H118" s="242" t="str" cm="1">
        <f t="array" ref="H118">INDEX($B$86:$B$182,MATCH(K118,$E$86:$E$182,0),0)</f>
        <v xml:space="preserve">Josué Medina </v>
      </c>
      <c r="I118" s="333" t="str" cm="1">
        <f t="array" ref="I118">INDEX($C$86:$C$182,MATCH(H118,$B$86:$B$182,0),0)</f>
        <v>DPT6300</v>
      </c>
      <c r="J118" s="333" t="str" cm="1">
        <f t="array" ref="J118">INDEX($D$86:$D$182,MATCH(H118,$B$86:$B$182,0),0)</f>
        <v>4</v>
      </c>
      <c r="K118" s="152">
        <v>1.8449074074074074E-4</v>
      </c>
      <c r="L118" s="235"/>
    </row>
    <row r="119" spans="2:12" ht="15" customHeight="1">
      <c r="B119" s="250" t="str">
        <f>'25M Libre'!O35</f>
        <v>Rodrigo Arrau</v>
      </c>
      <c r="C119" s="250" t="str">
        <f>'25M Libre'!P35</f>
        <v>DPT6300</v>
      </c>
      <c r="D119" s="250" t="str">
        <f>'25M Libre'!Q35</f>
        <v>8</v>
      </c>
      <c r="E119" s="152">
        <v>1.6886574074074075E-4</v>
      </c>
      <c r="G119" s="250">
        <f t="shared" si="7"/>
        <v>32</v>
      </c>
      <c r="H119" s="242" t="str" cm="1">
        <f t="array" ref="H119">INDEX($B$86:$B$182,MATCH(K119,$E$86:$E$182,0),0)</f>
        <v>Amado Donoso</v>
      </c>
      <c r="I119" s="333" t="str" cm="1">
        <f t="array" ref="I119">INDEX($C$86:$C$182,MATCH(H119,$B$86:$B$182,0),0)</f>
        <v>DPT6300</v>
      </c>
      <c r="J119" s="333" t="str" cm="1">
        <f t="array" ref="J119">INDEX($D$86:$D$182,MATCH(H119,$B$86:$B$182,0),0)</f>
        <v>5</v>
      </c>
      <c r="K119" s="152">
        <v>1.8472222222222224E-4</v>
      </c>
      <c r="L119" s="235"/>
    </row>
    <row r="120" spans="2:12" ht="15" customHeight="1">
      <c r="B120" s="250" t="str">
        <f>'25M Libre'!O36</f>
        <v>Cristóbal Sobarzo Alvarez</v>
      </c>
      <c r="C120" s="250" t="str">
        <f>'25M Libre'!P36</f>
        <v>DPT6300</v>
      </c>
      <c r="D120" s="250" t="str">
        <f>'25M Libre'!Q36</f>
        <v>10</v>
      </c>
      <c r="E120" s="324"/>
      <c r="G120" s="250">
        <f t="shared" si="7"/>
        <v>33</v>
      </c>
      <c r="H120" s="242" t="str" cm="1">
        <f t="array" ref="H120">INDEX($B$86:$B$182,MATCH(K120,$E$86:$E$182,0),0)</f>
        <v>Hajo Wennekes</v>
      </c>
      <c r="I120" s="333" t="str" cm="1">
        <f t="array" ref="I120">INDEX($C$86:$C$182,MATCH(H120,$B$86:$B$182,0),0)</f>
        <v>DPT6300</v>
      </c>
      <c r="J120" s="333" cm="1">
        <f t="array" ref="J120">INDEX($D$86:$D$182,MATCH(H120,$B$86:$B$182,0),0)</f>
        <v>5</v>
      </c>
      <c r="K120" s="152">
        <v>1.8483796296296298E-4</v>
      </c>
      <c r="L120" s="235"/>
    </row>
    <row r="121" spans="2:12" ht="15" customHeight="1">
      <c r="B121" s="250" t="str">
        <f>'25M Libre'!O37</f>
        <v>Agustín Moreno</v>
      </c>
      <c r="C121" s="250" t="str">
        <f>'25M Libre'!P37</f>
        <v>DPT6300</v>
      </c>
      <c r="D121" s="250" t="str">
        <f>'25M Libre'!Q37</f>
        <v>2</v>
      </c>
      <c r="E121" s="152">
        <v>2.699074074074074E-4</v>
      </c>
      <c r="G121" s="250">
        <f t="shared" si="7"/>
        <v>34</v>
      </c>
      <c r="H121" s="242" t="str" cm="1">
        <f t="array" ref="H121">INDEX($B$86:$B$182,MATCH(K121,$E$86:$E$182,0),0)</f>
        <v xml:space="preserve">Adriano Gatica </v>
      </c>
      <c r="I121" s="333" t="str" cm="1">
        <f t="array" ref="I121">INDEX($C$86:$C$182,MATCH(H121,$B$86:$B$182,0),0)</f>
        <v>DPT6300</v>
      </c>
      <c r="J121" s="333" t="str" cm="1">
        <f t="array" ref="J121">INDEX($D$86:$D$182,MATCH(H121,$B$86:$B$182,0),0)</f>
        <v>8</v>
      </c>
      <c r="K121" s="152">
        <v>1.8506944444444444E-4</v>
      </c>
      <c r="L121" s="235"/>
    </row>
    <row r="122" spans="2:12" ht="15" customHeight="1">
      <c r="B122" s="250" t="str">
        <f>'25M Libre'!O38</f>
        <v>Nicholas Henriquez</v>
      </c>
      <c r="C122" s="250" t="str">
        <f>'25M Libre'!P38</f>
        <v>DPT6300</v>
      </c>
      <c r="D122" s="250" t="str">
        <f>'25M Libre'!Q38</f>
        <v>2</v>
      </c>
      <c r="E122" s="324"/>
      <c r="G122" s="250">
        <f t="shared" si="7"/>
        <v>35</v>
      </c>
      <c r="H122" s="242" t="str" cm="1">
        <f t="array" ref="H122">INDEX($B$86:$B$182,MATCH(K122,$E$86:$E$182,0),0)</f>
        <v>Nikolas Castillo</v>
      </c>
      <c r="I122" s="333" t="str" cm="1">
        <f t="array" ref="I122">INDEX($C$86:$C$182,MATCH(H122,$B$86:$B$182,0),0)</f>
        <v>DPT6300</v>
      </c>
      <c r="J122" s="333" t="str" cm="1">
        <f t="array" ref="J122">INDEX($D$86:$D$182,MATCH(H122,$B$86:$B$182,0),0)</f>
        <v>3</v>
      </c>
      <c r="K122" s="152">
        <v>1.8657407407407408E-4</v>
      </c>
      <c r="L122" s="235"/>
    </row>
    <row r="123" spans="2:12" ht="15" customHeight="1">
      <c r="B123" s="250" t="str">
        <f>'25M Libre'!O39</f>
        <v>Rodolfo Cruz</v>
      </c>
      <c r="C123" s="250" t="str">
        <f>'25M Libre'!P39</f>
        <v>DPT6300</v>
      </c>
      <c r="D123" s="250">
        <f>'25M Libre'!Q39</f>
        <v>9</v>
      </c>
      <c r="E123" s="152">
        <v>2.0821759259259258E-4</v>
      </c>
      <c r="G123" s="250">
        <f t="shared" si="7"/>
        <v>36</v>
      </c>
      <c r="H123" s="242" t="str" cm="1">
        <f t="array" ref="H123">INDEX($B$86:$B$182,MATCH(K123,$E$86:$E$182,0),0)</f>
        <v>Fabian Mendoza</v>
      </c>
      <c r="I123" s="333" t="str" cm="1">
        <f t="array" ref="I123">INDEX($C$86:$C$182,MATCH(H123,$B$86:$B$182,0),0)</f>
        <v>DPT6300</v>
      </c>
      <c r="J123" s="333" t="str" cm="1">
        <f t="array" ref="J123">INDEX($D$86:$D$182,MATCH(H123,$B$86:$B$182,0),0)</f>
        <v>3</v>
      </c>
      <c r="K123" s="152">
        <v>1.8773148148148146E-4</v>
      </c>
      <c r="L123" s="235"/>
    </row>
    <row r="124" spans="2:12" ht="15" customHeight="1">
      <c r="B124" s="250" t="str">
        <f>'25M Libre'!O40</f>
        <v xml:space="preserve">Tomás Núñez </v>
      </c>
      <c r="C124" s="250" t="str">
        <f>'25M Libre'!P40</f>
        <v>DPT6300</v>
      </c>
      <c r="D124" s="250">
        <f>'25M Libre'!Q40</f>
        <v>9</v>
      </c>
      <c r="E124" s="152">
        <v>2.2743055555555553E-4</v>
      </c>
      <c r="G124" s="250">
        <f t="shared" si="7"/>
        <v>37</v>
      </c>
      <c r="H124" s="242" t="str" cm="1">
        <f t="array" ref="H124">INDEX($B$86:$B$182,MATCH(K124,$E$86:$E$182,0),0)</f>
        <v>Maximiliano Vidal</v>
      </c>
      <c r="I124" s="333" t="str" cm="1">
        <f t="array" ref="I124">INDEX($C$86:$C$182,MATCH(H124,$B$86:$B$182,0),0)</f>
        <v>DPT6300</v>
      </c>
      <c r="J124" s="333" cm="1">
        <f t="array" ref="J124">INDEX($D$86:$D$182,MATCH(H124,$B$86:$B$182,0),0)</f>
        <v>9</v>
      </c>
      <c r="K124" s="152">
        <v>1.8877314814814814E-4</v>
      </c>
      <c r="L124" s="235"/>
    </row>
    <row r="125" spans="2:12" ht="15" customHeight="1">
      <c r="B125" s="250" t="str">
        <f>'25M Libre'!O41</f>
        <v>Benjamín Carvajal</v>
      </c>
      <c r="C125" s="250" t="str">
        <f>'25M Libre'!P41</f>
        <v>DPT6300</v>
      </c>
      <c r="D125" s="250" t="str">
        <f>'25M Libre'!Q41</f>
        <v>6</v>
      </c>
      <c r="E125" s="152">
        <v>2.2465277777777777E-4</v>
      </c>
      <c r="G125" s="250">
        <f t="shared" si="7"/>
        <v>38</v>
      </c>
      <c r="H125" s="242" t="str" cm="1">
        <f t="array" ref="H125">INDEX($B$86:$B$182,MATCH(K125,$E$86:$E$182,0),0)</f>
        <v>KEVIN ZHANG</v>
      </c>
      <c r="I125" s="333" t="str" cm="1">
        <f t="array" ref="I125">INDEX($C$86:$C$182,MATCH(H125,$B$86:$B$182,0),0)</f>
        <v>DPT6300</v>
      </c>
      <c r="J125" s="333" t="str" cm="1">
        <f t="array" ref="J125">INDEX($D$86:$D$182,MATCH(H125,$B$86:$B$182,0),0)</f>
        <v>5</v>
      </c>
      <c r="K125" s="152">
        <v>1.8958333333333332E-4</v>
      </c>
      <c r="L125" s="235"/>
    </row>
    <row r="126" spans="2:12" ht="15" customHeight="1">
      <c r="B126" s="259" t="str">
        <f>'25M Libre'!O42</f>
        <v>Bastian Navia</v>
      </c>
      <c r="C126" s="259" t="str">
        <f>'25M Libre'!P42</f>
        <v>DPT6300</v>
      </c>
      <c r="D126" s="259" t="str">
        <f>'25M Libre'!Q42</f>
        <v>2</v>
      </c>
      <c r="E126" s="324"/>
      <c r="G126" s="259">
        <f t="shared" si="7"/>
        <v>39</v>
      </c>
      <c r="H126" s="243" t="str" cm="1">
        <f t="array" ref="H126">INDEX($B$86:$B$182,MATCH(K126,$E$86:$E$182,0),0)</f>
        <v xml:space="preserve">Diego Delgado </v>
      </c>
      <c r="I126" s="268" t="str" cm="1">
        <f t="array" ref="I126">INDEX($C$86:$C$182,MATCH(H126,$B$86:$B$182,0),0)</f>
        <v>DPT6300</v>
      </c>
      <c r="J126" s="268" cm="1">
        <f t="array" ref="J126">INDEX($D$86:$D$182,MATCH(H126,$B$86:$B$182,0),0)</f>
        <v>1</v>
      </c>
      <c r="K126" s="153">
        <v>1.9062499999999998E-4</v>
      </c>
      <c r="L126" s="235"/>
    </row>
    <row r="127" spans="2:12" ht="15" customHeight="1">
      <c r="B127" s="259" t="str">
        <f>'25M Libre'!O43</f>
        <v>Martin Tapia</v>
      </c>
      <c r="C127" s="259" t="str">
        <f>'25M Libre'!P43</f>
        <v>DPT6300</v>
      </c>
      <c r="D127" s="259" t="str">
        <f>'25M Libre'!Q43</f>
        <v>6</v>
      </c>
      <c r="E127" s="153">
        <v>2.4490740740740739E-4</v>
      </c>
      <c r="G127" s="259">
        <f t="shared" si="7"/>
        <v>40</v>
      </c>
      <c r="H127" s="243" t="str" cm="1">
        <f t="array" ref="H127">INDEX($B$86:$B$182,MATCH(K127,$E$86:$E$182,0),0)</f>
        <v>Martín Muñoz</v>
      </c>
      <c r="I127" s="268" t="str" cm="1">
        <f t="array" ref="I127">INDEX($C$86:$C$182,MATCH(H127,$B$86:$B$182,0),0)</f>
        <v>DPT6300</v>
      </c>
      <c r="J127" s="268" t="str" cm="1">
        <f t="array" ref="J127">INDEX($D$86:$D$182,MATCH(H127,$B$86:$B$182,0),0)</f>
        <v>6</v>
      </c>
      <c r="K127" s="153">
        <v>1.9224537037037037E-4</v>
      </c>
      <c r="L127" s="235"/>
    </row>
    <row r="128" spans="2:12" ht="15" customHeight="1">
      <c r="B128" s="259" t="str">
        <f>'25M Libre'!O44</f>
        <v>Patricio Arce</v>
      </c>
      <c r="C128" s="259" t="str">
        <f>'25M Libre'!P44</f>
        <v>DPT6300</v>
      </c>
      <c r="D128" s="259" t="str">
        <f>'25M Libre'!Q44</f>
        <v>3</v>
      </c>
      <c r="E128" s="153">
        <v>1.6817129629629628E-4</v>
      </c>
      <c r="G128" s="259">
        <f t="shared" si="7"/>
        <v>41</v>
      </c>
      <c r="H128" s="334" t="s">
        <v>127</v>
      </c>
      <c r="I128" s="268" t="s">
        <v>115</v>
      </c>
      <c r="J128" s="268">
        <v>8</v>
      </c>
      <c r="K128" s="153">
        <v>1.9305555555555555E-4</v>
      </c>
      <c r="L128" s="235"/>
    </row>
    <row r="129" spans="2:12" ht="15" customHeight="1">
      <c r="B129" s="259" t="str">
        <f>'25M Libre'!O45</f>
        <v>Ariel Corry</v>
      </c>
      <c r="C129" s="259" t="str">
        <f>'25M Libre'!P45</f>
        <v>DPT6300</v>
      </c>
      <c r="D129" s="259" t="str">
        <f>'25M Libre'!Q45</f>
        <v>2</v>
      </c>
      <c r="E129" s="153">
        <v>1.9386574074074073E-4</v>
      </c>
      <c r="G129" s="259">
        <v>41</v>
      </c>
      <c r="H129" s="334" t="s">
        <v>128</v>
      </c>
      <c r="I129" s="268" t="str" cm="1">
        <f t="array" ref="I129">INDEX($C$86:$C$182,MATCH(H129,$B$86:$B$182,0),0)</f>
        <v>DPT6300</v>
      </c>
      <c r="J129" s="268" t="str" cm="1">
        <f t="array" ref="J129">INDEX($D$86:$D$182,MATCH(H129,$B$86:$B$182,0),0)</f>
        <v>2</v>
      </c>
      <c r="K129" s="153">
        <v>1.9305555555555555E-4</v>
      </c>
      <c r="L129" s="235"/>
    </row>
    <row r="130" spans="2:12" ht="15" customHeight="1">
      <c r="B130" s="259" t="str">
        <f>'25M Libre'!O46</f>
        <v>Fabian Arias</v>
      </c>
      <c r="C130" s="259" t="str">
        <f>'25M Libre'!P46</f>
        <v>DPT6300</v>
      </c>
      <c r="D130" s="259" t="str">
        <f>'25M Libre'!Q46</f>
        <v>2</v>
      </c>
      <c r="E130" s="153">
        <v>1.7615740740740743E-4</v>
      </c>
      <c r="G130" s="259">
        <v>41</v>
      </c>
      <c r="H130" s="334" t="s">
        <v>129</v>
      </c>
      <c r="I130" s="268" t="s">
        <v>115</v>
      </c>
      <c r="J130" s="268">
        <v>10</v>
      </c>
      <c r="K130" s="153">
        <v>1.9386574074074073E-4</v>
      </c>
      <c r="L130" s="235"/>
    </row>
    <row r="131" spans="2:12" ht="15" customHeight="1">
      <c r="B131" s="259" t="str">
        <f>'25M Libre'!O47</f>
        <v>Amado Donoso</v>
      </c>
      <c r="C131" s="259" t="str">
        <f>'25M Libre'!P47</f>
        <v>DPT6300</v>
      </c>
      <c r="D131" s="259" t="str">
        <f>'25M Libre'!Q47</f>
        <v>5</v>
      </c>
      <c r="E131" s="153">
        <v>1.8472222222222224E-4</v>
      </c>
      <c r="G131" s="259">
        <v>41</v>
      </c>
      <c r="H131" s="334" t="s">
        <v>130</v>
      </c>
      <c r="I131" s="268" t="str" cm="1">
        <f t="array" ref="I131">INDEX($C$86:$C$182,MATCH(H131,$B$86:$B$182,0),0)</f>
        <v>DPT6300</v>
      </c>
      <c r="J131" s="268" t="str" cm="1">
        <f t="array" ref="J131">INDEX($D$86:$D$182,MATCH(H131,$B$86:$B$182,0),0)</f>
        <v>6</v>
      </c>
      <c r="K131" s="153">
        <v>1.9386574074074073E-4</v>
      </c>
      <c r="L131" s="235"/>
    </row>
    <row r="132" spans="2:12" ht="15" customHeight="1">
      <c r="B132" s="259" t="str">
        <f>'25M Libre'!O48</f>
        <v xml:space="preserve">Fernando Concha </v>
      </c>
      <c r="C132" s="259" t="str">
        <f>'25M Libre'!P48</f>
        <v>DPT6300</v>
      </c>
      <c r="D132" s="259">
        <f>'25M Libre'!Q48</f>
        <v>5</v>
      </c>
      <c r="E132" s="153">
        <v>1.5694444444444444E-4</v>
      </c>
      <c r="G132" s="259">
        <f>G128+1</f>
        <v>42</v>
      </c>
      <c r="H132" s="243" t="str" cm="1">
        <f t="array" ref="H132">INDEX($B$86:$B$182,MATCH(K132,$E$86:$E$182,0),0)</f>
        <v>Mateo sepulveda</v>
      </c>
      <c r="I132" s="268" t="str" cm="1">
        <f t="array" ref="I132">INDEX($C$86:$C$182,MATCH(H132,$B$86:$B$182,0),0)</f>
        <v>DPT6300</v>
      </c>
      <c r="J132" s="268" t="str" cm="1">
        <f t="array" ref="J132">INDEX($D$86:$D$182,MATCH(H132,$B$86:$B$182,0),0)</f>
        <v>1</v>
      </c>
      <c r="K132" s="153">
        <v>1.957175925925926E-4</v>
      </c>
      <c r="L132" s="235"/>
    </row>
    <row r="133" spans="2:12" ht="15" customHeight="1">
      <c r="B133" s="259" t="str">
        <f>'25M Libre'!O49</f>
        <v>Miguel Aguilera</v>
      </c>
      <c r="C133" s="259" t="str">
        <f>'25M Libre'!P49</f>
        <v>DPT6300</v>
      </c>
      <c r="D133" s="259" t="str">
        <f>'25M Libre'!Q49</f>
        <v>5</v>
      </c>
      <c r="E133" s="153">
        <v>1.9756944444444444E-4</v>
      </c>
      <c r="G133" s="259">
        <f t="shared" ref="G133" si="8">G132+1</f>
        <v>43</v>
      </c>
      <c r="H133" s="243" t="s">
        <v>131</v>
      </c>
      <c r="I133" s="268" t="s">
        <v>115</v>
      </c>
      <c r="J133" s="268">
        <v>3</v>
      </c>
      <c r="K133" s="153">
        <v>1.9722222222222222E-4</v>
      </c>
      <c r="L133" s="235"/>
    </row>
    <row r="134" spans="2:12" ht="15" customHeight="1">
      <c r="B134" s="250" t="str">
        <f>'25M Libre'!O50</f>
        <v>Maximiliano Vidal</v>
      </c>
      <c r="C134" s="250" t="str">
        <f>'25M Libre'!P50</f>
        <v>DPT6300</v>
      </c>
      <c r="D134" s="250">
        <f>'25M Libre'!Q50</f>
        <v>9</v>
      </c>
      <c r="E134" s="152">
        <v>1.8877314814814814E-4</v>
      </c>
      <c r="G134" s="250">
        <v>43</v>
      </c>
      <c r="H134" s="242" t="s">
        <v>132</v>
      </c>
      <c r="I134" s="333" t="str" cm="1">
        <f t="array" ref="I134">INDEX($C$86:$C$182,MATCH(H134,$B$86:$B$182,0),0)</f>
        <v>DPT6300</v>
      </c>
      <c r="J134" s="333" t="str" cm="1">
        <f t="array" ref="J134">INDEX($D$86:$D$182,MATCH(H134,$B$86:$B$182,0),0)</f>
        <v>1</v>
      </c>
      <c r="K134" s="152">
        <v>1.9722222222222222E-4</v>
      </c>
      <c r="L134" s="235"/>
    </row>
    <row r="135" spans="2:12" ht="15" customHeight="1">
      <c r="B135" s="250" t="str">
        <f>'25M Libre'!O51</f>
        <v xml:space="preserve">Cristóbal Sobarzo </v>
      </c>
      <c r="C135" s="250" t="str">
        <f>'25M Libre'!P51</f>
        <v>DPT6300</v>
      </c>
      <c r="D135" s="250">
        <f>'25M Libre'!Q51</f>
        <v>10</v>
      </c>
      <c r="E135" s="152">
        <v>1.9305555555555555E-4</v>
      </c>
      <c r="G135" s="250">
        <f>G133+1</f>
        <v>44</v>
      </c>
      <c r="H135" s="242" t="str" cm="1">
        <f t="array" ref="H135">INDEX($B$86:$B$182,MATCH(K135,$E$86:$E$182,0),0)</f>
        <v>Miguel Aguilera</v>
      </c>
      <c r="I135" s="333" t="str" cm="1">
        <f t="array" ref="I135">INDEX($C$86:$C$182,MATCH(H135,$B$86:$B$182,0),0)</f>
        <v>DPT6300</v>
      </c>
      <c r="J135" s="333" t="str" cm="1">
        <f t="array" ref="J135">INDEX($D$86:$D$182,MATCH(H135,$B$86:$B$182,0),0)</f>
        <v>5</v>
      </c>
      <c r="K135" s="152">
        <v>1.9756944444444444E-4</v>
      </c>
      <c r="L135" s="235"/>
    </row>
    <row r="136" spans="2:12" ht="15" customHeight="1">
      <c r="B136" s="250" t="str">
        <f>'25M Libre'!O52</f>
        <v>Pedro Matta</v>
      </c>
      <c r="C136" s="250" t="str">
        <f>'25M Libre'!P52</f>
        <v>DPT6300</v>
      </c>
      <c r="D136" s="250">
        <f>'25M Libre'!Q52</f>
        <v>4</v>
      </c>
      <c r="E136" s="152">
        <v>1.8298611111111112E-4</v>
      </c>
      <c r="G136" s="250">
        <f t="shared" ref="G136:G138" si="9">G135+1</f>
        <v>45</v>
      </c>
      <c r="H136" s="242" t="str" cm="1">
        <f t="array" ref="H136">INDEX($B$86:$B$182,MATCH(K136,$E$86:$E$182,0),0)</f>
        <v>Sebastián Lenz</v>
      </c>
      <c r="I136" s="333" t="str" cm="1">
        <f t="array" ref="I136">INDEX($C$86:$C$182,MATCH(H136,$B$86:$B$182,0),0)</f>
        <v>DPT6300</v>
      </c>
      <c r="J136" s="333" t="str" cm="1">
        <f t="array" ref="J136">INDEX($D$86:$D$182,MATCH(H136,$B$86:$B$182,0),0)</f>
        <v>10</v>
      </c>
      <c r="K136" s="152">
        <v>2.0150462962962963E-4</v>
      </c>
      <c r="L136" s="235"/>
    </row>
    <row r="137" spans="2:12" ht="15" customHeight="1">
      <c r="B137" s="250" t="str">
        <f>'25M Libre'!O53</f>
        <v xml:space="preserve">Matías Espinoza </v>
      </c>
      <c r="C137" s="250" t="str">
        <f>'25M Libre'!P53</f>
        <v>DPT6300</v>
      </c>
      <c r="D137" s="250" t="str">
        <f>'25M Libre'!Q53</f>
        <v>6</v>
      </c>
      <c r="E137" s="152">
        <v>1.8229166666666667E-4</v>
      </c>
      <c r="G137" s="250">
        <f t="shared" si="9"/>
        <v>46</v>
      </c>
      <c r="H137" s="242" t="str" cm="1">
        <f t="array" ref="H137">INDEX($B$86:$B$182,MATCH(K137,$E$86:$E$182,0),0)</f>
        <v>Benjamín Rojas</v>
      </c>
      <c r="I137" s="333" t="str" cm="1">
        <f t="array" ref="I137">INDEX($C$86:$C$182,MATCH(H137,$B$86:$B$182,0),0)</f>
        <v>DPT6300</v>
      </c>
      <c r="J137" s="333" t="str" cm="1">
        <f t="array" ref="J137">INDEX($D$86:$D$182,MATCH(H137,$B$86:$B$182,0),0)</f>
        <v>8</v>
      </c>
      <c r="K137" s="152">
        <v>2.0219907407407407E-4</v>
      </c>
      <c r="L137" s="235"/>
    </row>
    <row r="138" spans="2:12" ht="15" customHeight="1">
      <c r="B138" s="250" t="str">
        <f>'25M Libre'!O54</f>
        <v>Matias Garcia</v>
      </c>
      <c r="C138" s="250" t="str">
        <f>'25M Libre'!P54</f>
        <v>DPT6300</v>
      </c>
      <c r="D138" s="250" t="str">
        <f>'25M Libre'!Q54</f>
        <v>8</v>
      </c>
      <c r="E138" s="324"/>
      <c r="G138" s="250">
        <f t="shared" si="9"/>
        <v>47</v>
      </c>
      <c r="H138" s="242" t="str" cm="1">
        <f t="array" ref="H138">INDEX($B$86:$B$182,MATCH(K138,$E$86:$E$182,0),0)</f>
        <v>Abraham Bustos</v>
      </c>
      <c r="I138" s="333" t="str" cm="1">
        <f t="array" ref="I138">INDEX($C$86:$C$182,MATCH(H138,$B$86:$B$182,0),0)</f>
        <v>DPT6300</v>
      </c>
      <c r="J138" s="333" t="str" cm="1">
        <f t="array" ref="J138">INDEX($D$86:$D$182,MATCH(H138,$B$86:$B$182,0),0)</f>
        <v>8</v>
      </c>
      <c r="K138" s="152">
        <v>2.0428240740740739E-4</v>
      </c>
      <c r="L138" s="235"/>
    </row>
    <row r="139" spans="2:12" ht="15" customHeight="1">
      <c r="B139" s="250" t="str">
        <f>'25M Libre'!O55</f>
        <v>Pedro Palma</v>
      </c>
      <c r="C139" s="250" t="str">
        <f>'25M Libre'!P55</f>
        <v>DPT6300</v>
      </c>
      <c r="D139" s="250" t="str">
        <f>'25M Libre'!Q55</f>
        <v>4</v>
      </c>
      <c r="E139" s="152">
        <v>1.6423611111111109E-4</v>
      </c>
      <c r="G139" s="250">
        <f>G138+1</f>
        <v>48</v>
      </c>
      <c r="H139" s="345" t="s">
        <v>133</v>
      </c>
      <c r="I139" s="333" t="s">
        <v>115</v>
      </c>
      <c r="J139" s="333">
        <v>10</v>
      </c>
      <c r="K139" s="152">
        <v>2.0543981481481482E-4</v>
      </c>
      <c r="L139" s="235"/>
    </row>
    <row r="140" spans="2:12" ht="15" customHeight="1">
      <c r="B140" s="250" t="str">
        <f>'25M Libre'!O56</f>
        <v>Juan Aguayo</v>
      </c>
      <c r="C140" s="250" t="str">
        <f>'25M Libre'!P56</f>
        <v>DPT6300</v>
      </c>
      <c r="D140" s="250">
        <f>'25M Libre'!Q56</f>
        <v>5</v>
      </c>
      <c r="E140" s="324"/>
      <c r="G140" s="250">
        <v>48</v>
      </c>
      <c r="H140" s="345" t="s">
        <v>134</v>
      </c>
      <c r="I140" s="333" t="str" cm="1">
        <f t="array" ref="I140">INDEX($C$86:$C$182,MATCH(H140,$B$86:$B$182,0),0)</f>
        <v>DPT6300</v>
      </c>
      <c r="J140" s="333" t="str" cm="1">
        <f t="array" ref="J140">INDEX($D$86:$D$182,MATCH(H140,$B$86:$B$182,0),0)</f>
        <v>4</v>
      </c>
      <c r="K140" s="152">
        <v>2.0543981481481482E-4</v>
      </c>
      <c r="L140" s="235"/>
    </row>
    <row r="141" spans="2:12" ht="15" customHeight="1">
      <c r="B141" s="250" t="str">
        <f>'25M Libre'!O57</f>
        <v>Alan Padilla</v>
      </c>
      <c r="C141" s="250" t="str">
        <f>'25M Libre'!P57</f>
        <v>DPT6300</v>
      </c>
      <c r="D141" s="250" t="str">
        <f>'25M Libre'!Q57</f>
        <v>4</v>
      </c>
      <c r="E141" s="152">
        <v>2.0543981481481482E-4</v>
      </c>
      <c r="G141" s="250">
        <v>48</v>
      </c>
      <c r="H141" s="345" t="s">
        <v>135</v>
      </c>
      <c r="I141" s="333" t="s">
        <v>115</v>
      </c>
      <c r="J141" s="333">
        <v>4</v>
      </c>
      <c r="K141" s="152">
        <v>2.0543981481481482E-4</v>
      </c>
      <c r="L141" s="235"/>
    </row>
    <row r="142" spans="2:12" ht="15" customHeight="1">
      <c r="B142" s="259" t="str">
        <f>'25M Libre'!O58</f>
        <v xml:space="preserve">Joaquín Molina </v>
      </c>
      <c r="C142" s="259" t="str">
        <f>'25M Libre'!P58</f>
        <v>DPT6300</v>
      </c>
      <c r="D142" s="259">
        <f>'25M Libre'!Q58</f>
        <v>3</v>
      </c>
      <c r="E142" s="153">
        <v>1.6423611111111109E-4</v>
      </c>
      <c r="G142" s="259">
        <v>48</v>
      </c>
      <c r="H142" s="334" t="s">
        <v>136</v>
      </c>
      <c r="I142" s="268" t="s">
        <v>115</v>
      </c>
      <c r="J142" s="268">
        <v>1</v>
      </c>
      <c r="K142" s="153">
        <v>2.0543981481481482E-4</v>
      </c>
      <c r="L142" s="235"/>
    </row>
    <row r="143" spans="2:12" ht="15" customHeight="1">
      <c r="B143" s="259" t="str">
        <f>'25M Libre'!O59</f>
        <v>Diego Abarca</v>
      </c>
      <c r="C143" s="259" t="str">
        <f>'25M Libre'!P59</f>
        <v>DPT6300</v>
      </c>
      <c r="D143" s="259" t="str">
        <f>'25M Libre'!Q59</f>
        <v>4</v>
      </c>
      <c r="E143" s="153">
        <v>1.65625E-4</v>
      </c>
      <c r="G143" s="259">
        <f>G139+1</f>
        <v>49</v>
      </c>
      <c r="H143" s="243" t="str" cm="1">
        <f t="array" ref="H143">INDEX($B$86:$B$182,MATCH(K143,$E$86:$E$182,0),0)</f>
        <v>Daniel Sebástian</v>
      </c>
      <c r="I143" s="268" t="str" cm="1">
        <f t="array" ref="I143">INDEX($C$86:$C$182,MATCH(H143,$B$86:$B$182,0),0)</f>
        <v>DPT6300</v>
      </c>
      <c r="J143" s="268" cm="1">
        <f t="array" ref="J143">INDEX($D$86:$D$182,MATCH(H143,$B$86:$B$182,0),0)</f>
        <v>4</v>
      </c>
      <c r="K143" s="153">
        <v>2.0717592592592592E-4</v>
      </c>
      <c r="L143" s="235"/>
    </row>
    <row r="144" spans="2:12" ht="15" customHeight="1">
      <c r="B144" s="259" t="str">
        <f>'25M Libre'!O60</f>
        <v xml:space="preserve">Andrés Soto </v>
      </c>
      <c r="C144" s="259" t="str">
        <f>'25M Libre'!P60</f>
        <v>DPT6300</v>
      </c>
      <c r="D144" s="259" t="str">
        <f>'25M Libre'!Q60</f>
        <v>8</v>
      </c>
      <c r="E144" s="153">
        <v>2.0729166666666666E-4</v>
      </c>
      <c r="G144" s="259">
        <f t="shared" ref="G144:G170" si="10">G143+1</f>
        <v>50</v>
      </c>
      <c r="H144" s="243" t="str" cm="1">
        <f t="array" ref="H144">INDEX($B$86:$B$182,MATCH(K144,$E$86:$E$182,0),0)</f>
        <v xml:space="preserve">Andrés Soto </v>
      </c>
      <c r="I144" s="268" t="str" cm="1">
        <f t="array" ref="I144">INDEX($C$86:$C$182,MATCH(H144,$B$86:$B$182,0),0)</f>
        <v>DPT6300</v>
      </c>
      <c r="J144" s="268" t="str" cm="1">
        <f t="array" ref="J144">INDEX($D$86:$D$182,MATCH(H144,$B$86:$B$182,0),0)</f>
        <v>8</v>
      </c>
      <c r="K144" s="153">
        <v>2.0729166666666666E-4</v>
      </c>
      <c r="L144" s="235"/>
    </row>
    <row r="145" spans="2:12" ht="15" customHeight="1">
      <c r="B145" s="259" t="str">
        <f>'25M Libre'!O61</f>
        <v xml:space="preserve">Cristóbal Pérez-Cotapos </v>
      </c>
      <c r="C145" s="259" t="str">
        <f>'25M Libre'!P61</f>
        <v>DPT6300</v>
      </c>
      <c r="D145" s="259" t="str">
        <f>'25M Libre'!Q61</f>
        <v>4</v>
      </c>
      <c r="E145" s="153">
        <v>2.0543981481481482E-4</v>
      </c>
      <c r="G145" s="259">
        <f t="shared" si="10"/>
        <v>51</v>
      </c>
      <c r="H145" s="243" t="str" cm="1">
        <f t="array" ref="H145">INDEX($B$86:$B$182,MATCH(K145,$E$86:$E$182,0),0)</f>
        <v>Rodolfo Cruz</v>
      </c>
      <c r="I145" s="268" t="str" cm="1">
        <f t="array" ref="I145">INDEX($C$86:$C$182,MATCH(H145,$B$86:$B$182,0),0)</f>
        <v>DPT6300</v>
      </c>
      <c r="J145" s="268" cm="1">
        <f t="array" ref="J145">INDEX($D$86:$D$182,MATCH(H145,$B$86:$B$182,0),0)</f>
        <v>9</v>
      </c>
      <c r="K145" s="153">
        <v>2.0821759259259258E-4</v>
      </c>
      <c r="L145" s="235"/>
    </row>
    <row r="146" spans="2:12" ht="15" customHeight="1">
      <c r="B146" s="259" t="str">
        <f>'25M Libre'!O62</f>
        <v>Mateo sepulveda</v>
      </c>
      <c r="C146" s="259" t="str">
        <f>'25M Libre'!P62</f>
        <v>DPT6300</v>
      </c>
      <c r="D146" s="259" t="str">
        <f>'25M Libre'!Q62</f>
        <v>1</v>
      </c>
      <c r="E146" s="153">
        <v>1.957175925925926E-4</v>
      </c>
      <c r="G146" s="259">
        <f t="shared" si="10"/>
        <v>52</v>
      </c>
      <c r="H146" s="243" t="str" cm="1">
        <f t="array" ref="H146">INDEX($B$86:$B$182,MATCH(K146,$E$86:$E$182,0),0)</f>
        <v>Tomás Lingán</v>
      </c>
      <c r="I146" s="268" t="str" cm="1">
        <f t="array" ref="I146">INDEX($C$86:$C$182,MATCH(H146,$B$86:$B$182,0),0)</f>
        <v>DPT6300</v>
      </c>
      <c r="J146" s="268" t="str" cm="1">
        <f t="array" ref="J146">INDEX($D$86:$D$182,MATCH(H146,$B$86:$B$182,0),0)</f>
        <v>6</v>
      </c>
      <c r="K146" s="153">
        <v>2.1597222222222222E-4</v>
      </c>
      <c r="L146" s="235"/>
    </row>
    <row r="147" spans="2:12" ht="15" customHeight="1">
      <c r="B147" s="259" t="str">
        <f>'25M Libre'!O63</f>
        <v>Cristóbal Benavides</v>
      </c>
      <c r="C147" s="259" t="str">
        <f>'25M Libre'!P63</f>
        <v>DPT6300</v>
      </c>
      <c r="D147" s="259" t="str">
        <f>'25M Libre'!Q63</f>
        <v>3</v>
      </c>
      <c r="E147" s="153">
        <v>1.8402777777777778E-4</v>
      </c>
      <c r="G147" s="259">
        <f t="shared" si="10"/>
        <v>53</v>
      </c>
      <c r="H147" s="243" t="str" cm="1">
        <f t="array" ref="H147">INDEX($B$86:$B$182,MATCH(K147,$E$86:$E$182,0),0)</f>
        <v>Gonzalo Bulnes</v>
      </c>
      <c r="I147" s="268" t="str" cm="1">
        <f t="array" ref="I147">INDEX($C$86:$C$182,MATCH(H147,$B$86:$B$182,0),0)</f>
        <v>DPT6300</v>
      </c>
      <c r="J147" s="268" t="str" cm="1">
        <f t="array" ref="J147">INDEX($D$86:$D$182,MATCH(H147,$B$86:$B$182,0),0)</f>
        <v>10</v>
      </c>
      <c r="K147" s="153">
        <v>2.1631944444444446E-4</v>
      </c>
      <c r="L147" s="235"/>
    </row>
    <row r="148" spans="2:12" ht="15" customHeight="1">
      <c r="B148" s="259" t="str">
        <f>'25M Libre'!O64</f>
        <v>Lukas Villarroel</v>
      </c>
      <c r="C148" s="259" t="str">
        <f>'25M Libre'!P64</f>
        <v>DPT6300</v>
      </c>
      <c r="D148" s="259" t="str">
        <f>'25M Libre'!Q64</f>
        <v>2</v>
      </c>
      <c r="E148" s="153">
        <v>1.6574074074074074E-4</v>
      </c>
      <c r="G148" s="259">
        <f t="shared" si="10"/>
        <v>54</v>
      </c>
      <c r="H148" s="243" t="str" cm="1">
        <f t="array" ref="H148">INDEX($B$86:$B$182,MATCH(K148,$E$86:$E$182,0),0)</f>
        <v>Francisco González</v>
      </c>
      <c r="I148" s="268" t="str" cm="1">
        <f t="array" ref="I148">INDEX($C$86:$C$182,MATCH(H148,$B$86:$B$182,0),0)</f>
        <v>DPT6300</v>
      </c>
      <c r="J148" s="268" t="str" cm="1">
        <f t="array" ref="J148">INDEX($D$86:$D$182,MATCH(H148,$B$86:$B$182,0),0)</f>
        <v>5</v>
      </c>
      <c r="K148" s="153">
        <v>2.2048611111111113E-4</v>
      </c>
      <c r="L148" s="235"/>
    </row>
    <row r="149" spans="2:12" ht="15" customHeight="1">
      <c r="B149" s="259" t="str">
        <f>'25M Libre'!O65</f>
        <v>KEVIN ZHANG</v>
      </c>
      <c r="C149" s="259" t="str">
        <f>'25M Libre'!P65</f>
        <v>DPT6300</v>
      </c>
      <c r="D149" s="259" t="str">
        <f>'25M Libre'!Q65</f>
        <v>5</v>
      </c>
      <c r="E149" s="153">
        <v>1.8958333333333332E-4</v>
      </c>
      <c r="G149" s="259">
        <f t="shared" si="10"/>
        <v>55</v>
      </c>
      <c r="H149" s="243" t="str" cm="1">
        <f t="array" ref="H149">INDEX($B$86:$B$182,MATCH(K149,$E$86:$E$182,0),0)</f>
        <v>Ismael Cárdenas</v>
      </c>
      <c r="I149" s="268" t="str" cm="1">
        <f t="array" ref="I149">INDEX($C$86:$C$182,MATCH(H149,$B$86:$B$182,0),0)</f>
        <v>DPT6300</v>
      </c>
      <c r="J149" s="268" cm="1">
        <f t="array" ref="J149">INDEX($D$86:$D$182,MATCH(H149,$B$86:$B$182,0),0)</f>
        <v>3</v>
      </c>
      <c r="K149" s="153">
        <v>2.2418981481481481E-4</v>
      </c>
      <c r="L149" s="235"/>
    </row>
    <row r="150" spans="2:12" ht="15" customHeight="1">
      <c r="B150" s="250" t="str">
        <f>'25M Libre'!O66</f>
        <v xml:space="preserve">Diego Gianelli </v>
      </c>
      <c r="C150" s="250" t="str">
        <f>'25M Libre'!P66</f>
        <v>DPT6300</v>
      </c>
      <c r="D150" s="250" t="str">
        <f>'25M Libre'!Q66</f>
        <v>1</v>
      </c>
      <c r="E150" s="152">
        <v>2.0543981481481482E-4</v>
      </c>
      <c r="G150" s="250">
        <f t="shared" si="10"/>
        <v>56</v>
      </c>
      <c r="H150" s="242" t="str" cm="1">
        <f t="array" ref="H150">INDEX($B$86:$B$182,MATCH(K150,$E$86:$E$182,0),0)</f>
        <v>Benjamín Carvajal</v>
      </c>
      <c r="I150" s="333" t="str" cm="1">
        <f t="array" ref="I150">INDEX($C$86:$C$182,MATCH(H150,$B$86:$B$182,0),0)</f>
        <v>DPT6300</v>
      </c>
      <c r="J150" s="333" t="str" cm="1">
        <f t="array" ref="J150">INDEX($D$86:$D$182,MATCH(H150,$B$86:$B$182,0),0)</f>
        <v>6</v>
      </c>
      <c r="K150" s="152">
        <v>2.2465277777777777E-4</v>
      </c>
      <c r="L150" s="235"/>
    </row>
    <row r="151" spans="2:12" ht="15" customHeight="1">
      <c r="B151" s="250" t="str">
        <f>'25M Libre'!O67</f>
        <v>Fabian Mendoza</v>
      </c>
      <c r="C151" s="250" t="str">
        <f>'25M Libre'!P67</f>
        <v>DPT6300</v>
      </c>
      <c r="D151" s="250" t="str">
        <f>'25M Libre'!Q67</f>
        <v>3</v>
      </c>
      <c r="E151" s="152">
        <v>1.8773148148148146E-4</v>
      </c>
      <c r="G151" s="250">
        <f t="shared" si="10"/>
        <v>57</v>
      </c>
      <c r="H151" s="242" t="str" cm="1">
        <f t="array" ref="H151">INDEX($B$86:$B$182,MATCH(K151,$E$86:$E$182,0),0)</f>
        <v>Renato Molinet</v>
      </c>
      <c r="I151" s="333" t="str" cm="1">
        <f t="array" ref="I151">INDEX($C$86:$C$182,MATCH(H151,$B$86:$B$182,0),0)</f>
        <v>DPT6300</v>
      </c>
      <c r="J151" s="333" t="str" cm="1">
        <f t="array" ref="J151">INDEX($D$86:$D$182,MATCH(H151,$B$86:$B$182,0),0)</f>
        <v>6</v>
      </c>
      <c r="K151" s="152">
        <v>2.2500000000000002E-4</v>
      </c>
      <c r="L151" s="235"/>
    </row>
    <row r="152" spans="2:12" ht="15" customHeight="1">
      <c r="B152" s="250" t="str">
        <f>'25M Libre'!O68</f>
        <v>Abraham Bustos</v>
      </c>
      <c r="C152" s="250" t="str">
        <f>'25M Libre'!P68</f>
        <v>DPT6300</v>
      </c>
      <c r="D152" s="250" t="str">
        <f>'25M Libre'!Q68</f>
        <v>8</v>
      </c>
      <c r="E152" s="152">
        <v>2.0428240740740739E-4</v>
      </c>
      <c r="G152" s="250">
        <f t="shared" si="10"/>
        <v>58</v>
      </c>
      <c r="H152" s="242" t="str" cm="1">
        <f t="array" ref="H152">INDEX($B$86:$B$182,MATCH(K152,$E$86:$E$182,0),0)</f>
        <v>Thomas Krahwinkel</v>
      </c>
      <c r="I152" s="333" t="str" cm="1">
        <f t="array" ref="I152">INDEX($C$86:$C$182,MATCH(H152,$B$86:$B$182,0),0)</f>
        <v>DPT6300</v>
      </c>
      <c r="J152" s="333" t="str" cm="1">
        <f t="array" ref="J152">INDEX($D$86:$D$182,MATCH(H152,$B$86:$B$182,0),0)</f>
        <v>5</v>
      </c>
      <c r="K152" s="152">
        <v>2.2638888888888887E-4</v>
      </c>
      <c r="L152" s="235"/>
    </row>
    <row r="153" spans="2:12" ht="15" customHeight="1">
      <c r="B153" s="250" t="str">
        <f>'25M Libre'!O69</f>
        <v xml:space="preserve">Luis Droguett </v>
      </c>
      <c r="C153" s="250" t="str">
        <f>'25M Libre'!P69</f>
        <v>DPT6300</v>
      </c>
      <c r="D153" s="250" t="str">
        <f>'25M Libre'!Q69</f>
        <v>5</v>
      </c>
      <c r="E153" s="152">
        <v>2.7777777777777778E-4</v>
      </c>
      <c r="G153" s="250">
        <f t="shared" si="10"/>
        <v>59</v>
      </c>
      <c r="H153" s="242" t="str" cm="1">
        <f t="array" ref="H153">INDEX($B$86:$B$182,MATCH(K153,$E$86:$E$182,0),0)</f>
        <v>hector verdugo</v>
      </c>
      <c r="I153" s="333" t="str" cm="1">
        <f t="array" ref="I153">INDEX($C$86:$C$182,MATCH(H153,$B$86:$B$182,0),0)</f>
        <v>DPT6300</v>
      </c>
      <c r="J153" s="333" cm="1">
        <f t="array" ref="J153">INDEX($D$86:$D$182,MATCH(H153,$B$86:$B$182,0),0)</f>
        <v>9</v>
      </c>
      <c r="K153" s="152">
        <v>2.2673611111111112E-4</v>
      </c>
      <c r="L153" s="235"/>
    </row>
    <row r="154" spans="2:12" ht="15" customHeight="1">
      <c r="B154" s="250" t="str">
        <f>'25M Libre'!O70</f>
        <v>Vicente de Gavardo</v>
      </c>
      <c r="C154" s="250" t="str">
        <f>'25M Libre'!P70</f>
        <v>DPT6300</v>
      </c>
      <c r="D154" s="250" t="str">
        <f>'25M Libre'!Q70</f>
        <v>8</v>
      </c>
      <c r="E154" s="152">
        <v>2.3738425925925929E-4</v>
      </c>
      <c r="G154" s="250">
        <f t="shared" si="10"/>
        <v>60</v>
      </c>
      <c r="H154" s="242" t="str" cm="1">
        <f t="array" ref="H154">INDEX($B$86:$B$182,MATCH(K154,$E$86:$E$182,0),0)</f>
        <v xml:space="preserve">Tomás Núñez </v>
      </c>
      <c r="I154" s="333" t="str" cm="1">
        <f t="array" ref="I154">INDEX($C$86:$C$182,MATCH(H154,$B$86:$B$182,0),0)</f>
        <v>DPT6300</v>
      </c>
      <c r="J154" s="333" cm="1">
        <f t="array" ref="J154">INDEX($D$86:$D$182,MATCH(H154,$B$86:$B$182,0),0)</f>
        <v>9</v>
      </c>
      <c r="K154" s="152">
        <v>2.2743055555555553E-4</v>
      </c>
      <c r="L154" s="235"/>
    </row>
    <row r="155" spans="2:12" ht="15" customHeight="1">
      <c r="B155" s="250" t="str">
        <f>'25M Libre'!O71</f>
        <v>Carlos Lillo</v>
      </c>
      <c r="C155" s="250" t="str">
        <f>'25M Libre'!P71</f>
        <v>DPT6300</v>
      </c>
      <c r="D155" s="250">
        <f>'25M Libre'!Q71</f>
        <v>9</v>
      </c>
      <c r="E155" s="152">
        <v>2.5370370370370374E-4</v>
      </c>
      <c r="G155" s="250">
        <f t="shared" si="10"/>
        <v>61</v>
      </c>
      <c r="H155" s="242" t="str" cm="1">
        <f t="array" ref="H155">INDEX($B$86:$B$182,MATCH(K155,$E$86:$E$182,0),0)</f>
        <v xml:space="preserve">Alvaro Paillán </v>
      </c>
      <c r="I155" s="333" t="str" cm="1">
        <f t="array" ref="I155">INDEX($C$86:$C$182,MATCH(H155,$B$86:$B$182,0),0)</f>
        <v>DPT6300</v>
      </c>
      <c r="J155" s="333" cm="1">
        <f t="array" ref="J155">INDEX($D$86:$D$182,MATCH(H155,$B$86:$B$182,0),0)</f>
        <v>1</v>
      </c>
      <c r="K155" s="152">
        <v>2.3125000000000001E-4</v>
      </c>
      <c r="L155" s="235"/>
    </row>
    <row r="156" spans="2:12" ht="15" customHeight="1">
      <c r="B156" s="250" t="str">
        <f>'25M Libre'!O72</f>
        <v>Daniel Salinas</v>
      </c>
      <c r="C156" s="250" t="str">
        <f>'25M Libre'!P72</f>
        <v>DPT6300</v>
      </c>
      <c r="D156" s="250" t="str">
        <f>'25M Libre'!Q72</f>
        <v>6</v>
      </c>
      <c r="E156" s="152">
        <v>1.9386574074074073E-4</v>
      </c>
      <c r="G156" s="250">
        <f t="shared" si="10"/>
        <v>62</v>
      </c>
      <c r="H156" s="242" t="str" cm="1">
        <f t="array" ref="H156">INDEX($B$86:$B$182,MATCH(K156,$E$86:$E$182,0),0)</f>
        <v>Javier Espinoza</v>
      </c>
      <c r="I156" s="333" t="str" cm="1">
        <f t="array" ref="I156">INDEX($C$86:$C$182,MATCH(H156,$B$86:$B$182,0),0)</f>
        <v>DPT6300</v>
      </c>
      <c r="J156" s="333" t="str" cm="1">
        <f t="array" ref="J156">INDEX($D$86:$D$182,MATCH(H156,$B$86:$B$182,0),0)</f>
        <v>6</v>
      </c>
      <c r="K156" s="152">
        <v>2.3206018518518519E-4</v>
      </c>
      <c r="L156" s="235"/>
    </row>
    <row r="157" spans="2:12" ht="15" customHeight="1">
      <c r="B157" s="250" t="str">
        <f>'25M Libre'!O73</f>
        <v>Renato Molinet</v>
      </c>
      <c r="C157" s="250" t="str">
        <f>'25M Libre'!P73</f>
        <v>DPT6300</v>
      </c>
      <c r="D157" s="250" t="str">
        <f>'25M Libre'!Q73</f>
        <v>6</v>
      </c>
      <c r="E157" s="152">
        <v>2.2500000000000002E-4</v>
      </c>
      <c r="G157" s="250">
        <f t="shared" si="10"/>
        <v>63</v>
      </c>
      <c r="H157" s="242" t="str" cm="1">
        <f t="array" ref="H157">INDEX($B$86:$B$182,MATCH(K157,$E$86:$E$182,0),0)</f>
        <v>Matías García</v>
      </c>
      <c r="I157" s="333" t="str" cm="1">
        <f t="array" ref="I157">INDEX($C$86:$C$182,MATCH(H157,$B$86:$B$182,0),0)</f>
        <v>DPT6300</v>
      </c>
      <c r="J157" s="333" cm="1">
        <f t="array" ref="J157">INDEX($D$86:$D$182,MATCH(H157,$B$86:$B$182,0),0)</f>
        <v>8</v>
      </c>
      <c r="K157" s="152">
        <v>2.3472222222222224E-4</v>
      </c>
      <c r="L157" s="235"/>
    </row>
    <row r="158" spans="2:12" ht="15" customHeight="1">
      <c r="B158" s="259" t="str">
        <f>'25M Libre'!O74</f>
        <v>Pablo Muñoz</v>
      </c>
      <c r="C158" s="259" t="str">
        <f>'25M Libre'!P74</f>
        <v>DPT6300</v>
      </c>
      <c r="D158" s="259" t="str">
        <f>'25M Libre'!Q74</f>
        <v>8</v>
      </c>
      <c r="E158" s="153">
        <v>1.8159722222222221E-4</v>
      </c>
      <c r="G158" s="259">
        <f t="shared" si="10"/>
        <v>64</v>
      </c>
      <c r="H158" s="243" t="str" cm="1">
        <f t="array" ref="H158">INDEX($B$86:$B$182,MATCH(K158,$E$86:$E$182,0),0)</f>
        <v>Vicente de Gavardo</v>
      </c>
      <c r="I158" s="268" t="str" cm="1">
        <f t="array" ref="I158">INDEX($C$86:$C$182,MATCH(H158,$B$86:$B$182,0),0)</f>
        <v>DPT6300</v>
      </c>
      <c r="J158" s="268" t="str" cm="1">
        <f t="array" ref="J158">INDEX($D$86:$D$182,MATCH(H158,$B$86:$B$182,0),0)</f>
        <v>8</v>
      </c>
      <c r="K158" s="153">
        <v>2.3738425925925929E-4</v>
      </c>
      <c r="L158" s="235"/>
    </row>
    <row r="159" spans="2:12" ht="15" customHeight="1">
      <c r="B159" s="259" t="str">
        <f>'25M Libre'!O75</f>
        <v>Mauricio Salas</v>
      </c>
      <c r="C159" s="259" t="str">
        <f>'25M Libre'!P75</f>
        <v>DPT6300</v>
      </c>
      <c r="D159" s="259" t="str">
        <f>'25M Libre'!Q75</f>
        <v>8</v>
      </c>
      <c r="E159" s="153">
        <v>1.8368055555555556E-4</v>
      </c>
      <c r="G159" s="259">
        <f>G158+1</f>
        <v>65</v>
      </c>
      <c r="H159" s="243" t="str" cm="1">
        <f t="array" ref="H159">INDEX($B$86:$B$182,MATCH(K159,$E$86:$E$182,0),0)</f>
        <v xml:space="preserve">Leonardo Salas </v>
      </c>
      <c r="I159" s="268" t="str" cm="1">
        <f t="array" ref="I159">INDEX($C$86:$C$182,MATCH(H159,$B$86:$B$182,0),0)</f>
        <v>DPT6300</v>
      </c>
      <c r="J159" s="268" cm="1">
        <f t="array" ref="J159">INDEX($D$86:$D$182,MATCH(H159,$B$86:$B$182,0),0)</f>
        <v>2</v>
      </c>
      <c r="K159" s="153">
        <v>2.4166666666666667E-4</v>
      </c>
      <c r="L159" s="235"/>
    </row>
    <row r="160" spans="2:12" ht="15" customHeight="1">
      <c r="B160" s="259" t="str">
        <f>'25M Libre'!O76</f>
        <v>Luis Ramirez</v>
      </c>
      <c r="C160" s="259" t="str">
        <f>'25M Libre'!P76</f>
        <v>DPT6300</v>
      </c>
      <c r="D160" s="259" t="str">
        <f>'25M Libre'!Q76</f>
        <v>1</v>
      </c>
      <c r="E160" s="153">
        <v>1.7685185185185184E-4</v>
      </c>
      <c r="G160" s="259">
        <f t="shared" si="10"/>
        <v>66</v>
      </c>
      <c r="H160" s="243" t="str" cm="1">
        <f t="array" ref="H160">INDEX($B$86:$B$182,MATCH(K160,$E$86:$E$182,0),0)</f>
        <v>Juan Carlos Klein</v>
      </c>
      <c r="I160" s="268" t="str" cm="1">
        <f t="array" ref="I160">INDEX($C$86:$C$182,MATCH(H160,$B$86:$B$182,0),0)</f>
        <v>DPT6300</v>
      </c>
      <c r="J160" s="268" t="str" cm="1">
        <f t="array" ref="J160">INDEX($D$86:$D$182,MATCH(H160,$B$86:$B$182,0),0)</f>
        <v>3</v>
      </c>
      <c r="K160" s="153">
        <v>2.4189814814814812E-4</v>
      </c>
      <c r="L160" s="235"/>
    </row>
    <row r="161" spans="2:12" ht="15" customHeight="1">
      <c r="B161" s="259" t="str">
        <f>'25M Libre'!O77</f>
        <v>Nicolás Scheel</v>
      </c>
      <c r="C161" s="259" t="str">
        <f>'25M Libre'!P77</f>
        <v>DPT6300</v>
      </c>
      <c r="D161" s="259" t="str">
        <f>'25M Libre'!Q77</f>
        <v>6</v>
      </c>
      <c r="E161" s="153">
        <v>1.7141203703703703E-4</v>
      </c>
      <c r="G161" s="259">
        <f t="shared" si="10"/>
        <v>67</v>
      </c>
      <c r="H161" s="243" t="str" cm="1">
        <f t="array" ref="H161">INDEX($B$86:$B$182,MATCH(K161,$E$86:$E$182,0),0)</f>
        <v>Benjamín Gómez</v>
      </c>
      <c r="I161" s="268" t="str" cm="1">
        <f t="array" ref="I161">INDEX($C$86:$C$182,MATCH(H161,$B$86:$B$182,0),0)</f>
        <v>DPT6300</v>
      </c>
      <c r="J161" s="268" t="str" cm="1">
        <f t="array" ref="J161">INDEX($D$86:$D$182,MATCH(H161,$B$86:$B$182,0),0)</f>
        <v>10</v>
      </c>
      <c r="K161" s="153">
        <v>2.4386574074074076E-4</v>
      </c>
      <c r="L161" s="235"/>
    </row>
    <row r="162" spans="2:12" ht="15" customHeight="1">
      <c r="B162" s="259" t="str">
        <f>'25M Libre'!O78</f>
        <v xml:space="preserve">Amado Donoso Laguna </v>
      </c>
      <c r="C162" s="259" t="str">
        <f>'25M Libre'!P78</f>
        <v>DPT6300</v>
      </c>
      <c r="D162" s="259">
        <f>'25M Libre'!Q78</f>
        <v>5</v>
      </c>
      <c r="E162" s="324"/>
      <c r="G162" s="259">
        <f t="shared" si="10"/>
        <v>68</v>
      </c>
      <c r="H162" s="243" t="str" cm="1">
        <f t="array" ref="H162">INDEX($B$86:$B$182,MATCH(K162,$E$86:$E$182,0),0)</f>
        <v>Martin Tapia</v>
      </c>
      <c r="I162" s="268" t="str" cm="1">
        <f t="array" ref="I162">INDEX($C$86:$C$182,MATCH(H162,$B$86:$B$182,0),0)</f>
        <v>DPT6300</v>
      </c>
      <c r="J162" s="268" t="str" cm="1">
        <f t="array" ref="J162">INDEX($D$86:$D$182,MATCH(H162,$B$86:$B$182,0),0)</f>
        <v>6</v>
      </c>
      <c r="K162" s="153">
        <v>2.4490740740740739E-4</v>
      </c>
      <c r="L162" s="235"/>
    </row>
    <row r="163" spans="2:12" ht="15" customHeight="1">
      <c r="B163" s="259" t="str">
        <f>'25M Libre'!O79</f>
        <v xml:space="preserve">Adriano Gatica </v>
      </c>
      <c r="C163" s="259" t="str">
        <f>'25M Libre'!P79</f>
        <v>DPT6300</v>
      </c>
      <c r="D163" s="259" t="str">
        <f>'25M Libre'!Q79</f>
        <v>8</v>
      </c>
      <c r="E163" s="153">
        <v>1.8506944444444444E-4</v>
      </c>
      <c r="G163" s="259">
        <f t="shared" si="10"/>
        <v>69</v>
      </c>
      <c r="H163" s="243" t="str" cm="1">
        <f t="array" ref="H163">INDEX($B$86:$B$182,MATCH(K163,$E$86:$E$182,0),0)</f>
        <v>Felipe Vidal</v>
      </c>
      <c r="I163" s="268" t="str" cm="1">
        <f t="array" ref="I163">INDEX($C$86:$C$182,MATCH(H163,$B$86:$B$182,0),0)</f>
        <v>DPT6300</v>
      </c>
      <c r="J163" s="268" t="str" cm="1">
        <f t="array" ref="J163">INDEX($D$86:$D$182,MATCH(H163,$B$86:$B$182,0),0)</f>
        <v>8</v>
      </c>
      <c r="K163" s="153">
        <v>2.5000000000000001E-4</v>
      </c>
      <c r="L163" s="235"/>
    </row>
    <row r="164" spans="2:12" ht="15" customHeight="1">
      <c r="B164" s="259" t="str">
        <f>'25M Libre'!O80</f>
        <v>Ismael Browne</v>
      </c>
      <c r="C164" s="259" t="str">
        <f>'25M Libre'!P80</f>
        <v>DPT6300</v>
      </c>
      <c r="D164" s="259" t="str">
        <f>'25M Libre'!Q80</f>
        <v>4</v>
      </c>
      <c r="E164" s="153">
        <v>1.667824074074074E-4</v>
      </c>
      <c r="G164" s="259">
        <f t="shared" si="10"/>
        <v>70</v>
      </c>
      <c r="H164" s="243" t="str" cm="1">
        <f t="array" ref="H164">INDEX($B$86:$B$182,MATCH(K164,$E$86:$E$182,0),0)</f>
        <v>Fernando Aros Godoy</v>
      </c>
      <c r="I164" s="268" t="str" cm="1">
        <f t="array" ref="I164">INDEX($C$86:$C$182,MATCH(H164,$B$86:$B$182,0),0)</f>
        <v>DPT6300</v>
      </c>
      <c r="J164" s="268" cm="1">
        <f t="array" ref="J164">INDEX($D$86:$D$182,MATCH(H164,$B$86:$B$182,0),0)</f>
        <v>2</v>
      </c>
      <c r="K164" s="153">
        <v>2.5185185185185185E-4</v>
      </c>
      <c r="L164" s="235"/>
    </row>
    <row r="165" spans="2:12" ht="15" customHeight="1">
      <c r="B165" s="259" t="str">
        <f>'25M Libre'!O81</f>
        <v>Francisco González</v>
      </c>
      <c r="C165" s="259" t="str">
        <f>'25M Libre'!P81</f>
        <v>DPT6300</v>
      </c>
      <c r="D165" s="259" t="str">
        <f>'25M Libre'!Q81</f>
        <v>5</v>
      </c>
      <c r="E165" s="153">
        <v>2.2048611111111113E-4</v>
      </c>
      <c r="G165" s="259">
        <f t="shared" si="10"/>
        <v>71</v>
      </c>
      <c r="H165" s="243" t="str" cm="1">
        <f t="array" ref="H165">INDEX($B$86:$B$182,MATCH(K165,$E$86:$E$182,0),0)</f>
        <v>Carlos Lillo</v>
      </c>
      <c r="I165" s="268" t="str" cm="1">
        <f t="array" ref="I165">INDEX($C$86:$C$182,MATCH(H165,$B$86:$B$182,0),0)</f>
        <v>DPT6300</v>
      </c>
      <c r="J165" s="268" cm="1">
        <f t="array" ref="J165">INDEX($D$86:$D$182,MATCH(H165,$B$86:$B$182,0),0)</f>
        <v>9</v>
      </c>
      <c r="K165" s="153">
        <v>2.5370370370370374E-4</v>
      </c>
      <c r="L165" s="235"/>
    </row>
    <row r="166" spans="2:12" ht="15" customHeight="1">
      <c r="B166" s="262" t="str">
        <f>'25M Libre'!O82</f>
        <v>Duvan Henao</v>
      </c>
      <c r="C166" s="262" t="str">
        <f>'25M Libre'!P82</f>
        <v>DPT6300</v>
      </c>
      <c r="D166" s="262" t="str">
        <f>'25M Libre'!Q82</f>
        <v>1</v>
      </c>
      <c r="E166" s="158">
        <v>1.9722222222222222E-4</v>
      </c>
      <c r="G166" s="250">
        <f t="shared" si="10"/>
        <v>72</v>
      </c>
      <c r="H166" s="242" t="str" cm="1">
        <f t="array" ref="H166">INDEX($B$86:$B$182,MATCH(K166,$E$86:$E$182,0),0)</f>
        <v>Tomás Cerda</v>
      </c>
      <c r="I166" s="333" t="str" cm="1">
        <f t="array" ref="I166">INDEX($C$86:$C$182,MATCH(H166,$B$86:$B$182,0),0)</f>
        <v>DPT6300</v>
      </c>
      <c r="J166" s="333" t="str" cm="1">
        <f t="array" ref="J166">INDEX($D$86:$D$182,MATCH(H166,$B$86:$B$182,0),0)</f>
        <v>10</v>
      </c>
      <c r="K166" s="152">
        <v>2.5428240740740739E-4</v>
      </c>
      <c r="L166" s="235"/>
    </row>
    <row r="167" spans="2:12" ht="15" customHeight="1">
      <c r="B167" s="262" t="str">
        <f>'25M Libre'!O83</f>
        <v>hector verdugo</v>
      </c>
      <c r="C167" s="262" t="str">
        <f>'25M Libre'!P83</f>
        <v>DPT6300</v>
      </c>
      <c r="D167" s="262">
        <f>'25M Libre'!Q83</f>
        <v>9</v>
      </c>
      <c r="E167" s="158">
        <v>2.2673611111111112E-4</v>
      </c>
      <c r="G167" s="250">
        <f t="shared" si="10"/>
        <v>73</v>
      </c>
      <c r="H167" s="242" t="str" cm="1">
        <f t="array" ref="H167">INDEX($B$86:$B$182,MATCH(K167,$E$86:$E$182,0),0)</f>
        <v>Agustín Moreno</v>
      </c>
      <c r="I167" s="333" t="str" cm="1">
        <f t="array" ref="I167">INDEX($C$86:$C$182,MATCH(H167,$B$86:$B$182,0),0)</f>
        <v>DPT6300</v>
      </c>
      <c r="J167" s="333" t="str" cm="1">
        <f t="array" ref="J167">INDEX($D$86:$D$182,MATCH(H167,$B$86:$B$182,0),0)</f>
        <v>2</v>
      </c>
      <c r="K167" s="152">
        <v>2.699074074074074E-4</v>
      </c>
      <c r="L167" s="235"/>
    </row>
    <row r="168" spans="2:12" ht="15" customHeight="1">
      <c r="B168" s="262" t="str">
        <f>'25M Libre'!O84</f>
        <v xml:space="preserve">Alvaro Paillán </v>
      </c>
      <c r="C168" s="262" t="str">
        <f>'25M Libre'!P84</f>
        <v>DPT6300</v>
      </c>
      <c r="D168" s="262">
        <f>'25M Libre'!Q84</f>
        <v>1</v>
      </c>
      <c r="E168" s="158">
        <v>2.3125000000000001E-4</v>
      </c>
      <c r="G168" s="250">
        <f t="shared" si="10"/>
        <v>74</v>
      </c>
      <c r="H168" s="242" t="str" cm="1">
        <f t="array" ref="H168">INDEX($B$86:$B$182,MATCH(K168,$E$86:$E$182,0),0)</f>
        <v xml:space="preserve">Luis Droguett </v>
      </c>
      <c r="I168" s="333" t="str" cm="1">
        <f t="array" ref="I168">INDEX($C$86:$C$182,MATCH(H168,$B$86:$B$182,0),0)</f>
        <v>DPT6300</v>
      </c>
      <c r="J168" s="333" t="str" cm="1">
        <f t="array" ref="J168">INDEX($D$86:$D$182,MATCH(H168,$B$86:$B$182,0),0)</f>
        <v>5</v>
      </c>
      <c r="K168" s="152">
        <v>2.7777777777777778E-4</v>
      </c>
      <c r="L168" s="235"/>
    </row>
    <row r="169" spans="2:12" ht="15" customHeight="1">
      <c r="B169" s="262" t="str">
        <f>'25M Libre'!O85</f>
        <v>Fernando Aros</v>
      </c>
      <c r="C169" s="262" t="str">
        <f>'25M Libre'!P85</f>
        <v>DPT6300</v>
      </c>
      <c r="D169" s="262" t="str">
        <f>'25M Libre'!Q85</f>
        <v>2</v>
      </c>
      <c r="E169" s="325"/>
      <c r="G169" s="250">
        <f t="shared" si="10"/>
        <v>75</v>
      </c>
      <c r="H169" s="242" t="str" cm="1">
        <f t="array" ref="H169">INDEX($B$86:$B$182,MATCH(K169,$E$86:$E$182,0),0)</f>
        <v>Diego Díaz</v>
      </c>
      <c r="I169" s="333" t="str" cm="1">
        <f t="array" ref="I169">INDEX($C$86:$C$182,MATCH(H169,$B$86:$B$182,0),0)</f>
        <v>DPT6300</v>
      </c>
      <c r="J169" s="333" cm="1">
        <f t="array" ref="J169">INDEX($D$86:$D$182,MATCH(H169,$B$86:$B$182,0),0)</f>
        <v>9</v>
      </c>
      <c r="K169" s="152">
        <v>3.0740740740740739E-4</v>
      </c>
      <c r="L169" s="235"/>
    </row>
    <row r="170" spans="2:12" ht="15" customHeight="1">
      <c r="B170" s="262" t="str">
        <f>'25M Libre'!O86</f>
        <v xml:space="preserve">Josué Medina </v>
      </c>
      <c r="C170" s="262" t="str">
        <f>'25M Libre'!P86</f>
        <v>DPT6300</v>
      </c>
      <c r="D170" s="262" t="str">
        <f>'25M Libre'!Q86</f>
        <v>4</v>
      </c>
      <c r="E170" s="158">
        <v>1.8449074074074074E-4</v>
      </c>
      <c r="G170" s="250">
        <f t="shared" si="10"/>
        <v>76</v>
      </c>
      <c r="H170" s="242" t="str" cm="1">
        <f t="array" ref="H170">INDEX($B$86:$B$182,MATCH(K170,$E$86:$E$182,0),0)</f>
        <v>Martín Parra</v>
      </c>
      <c r="I170" s="333" t="str" cm="1">
        <f t="array" ref="I170">INDEX($C$86:$C$182,MATCH(H170,$B$86:$B$182,0),0)</f>
        <v>DPT6300</v>
      </c>
      <c r="J170" s="333" t="str" cm="1">
        <f t="array" ref="J170">INDEX($D$86:$D$182,MATCH(H170,$B$86:$B$182,0),0)</f>
        <v>10</v>
      </c>
      <c r="K170" s="152">
        <v>3.1724537037037035E-4</v>
      </c>
      <c r="L170" s="235"/>
    </row>
    <row r="171" spans="2:12" ht="15" customHeight="1">
      <c r="B171" s="262" t="str">
        <f>'25M Libre'!O87</f>
        <v xml:space="preserve">Jorge Quiroz </v>
      </c>
      <c r="C171" s="262" t="str">
        <f>'25M Libre'!P87</f>
        <v>DPT6300</v>
      </c>
      <c r="D171" s="262" t="str">
        <f>'25M Libre'!Q87</f>
        <v>2</v>
      </c>
      <c r="E171" s="158">
        <v>1.7939814814814815E-4</v>
      </c>
      <c r="H171" s="194"/>
      <c r="I171" s="194"/>
      <c r="J171" s="194"/>
      <c r="K171" s="329">
        <v>0</v>
      </c>
      <c r="L171" s="235"/>
    </row>
    <row r="172" spans="2:12" ht="15" customHeight="1">
      <c r="B172" s="262" t="str">
        <f>'25M Libre'!O88</f>
        <v>Tomás Lingán</v>
      </c>
      <c r="C172" s="262" t="str">
        <f>'25M Libre'!P88</f>
        <v>DPT6300</v>
      </c>
      <c r="D172" s="262" t="str">
        <f>'25M Libre'!Q88</f>
        <v>6</v>
      </c>
      <c r="E172" s="158">
        <v>2.1597222222222222E-4</v>
      </c>
      <c r="H172" s="194"/>
      <c r="I172" s="194"/>
      <c r="J172" s="194"/>
      <c r="K172" s="324">
        <v>0</v>
      </c>
      <c r="L172" s="235"/>
    </row>
    <row r="173" spans="2:12" ht="15" customHeight="1">
      <c r="B173" s="262" t="str">
        <f>'25M Libre'!O89</f>
        <v>Benjamín Gómez</v>
      </c>
      <c r="C173" s="262" t="str">
        <f>'25M Libre'!P89</f>
        <v>DPT6300</v>
      </c>
      <c r="D173" s="262" t="str">
        <f>'25M Libre'!Q89</f>
        <v>10</v>
      </c>
      <c r="E173" s="158">
        <v>2.4386574074074076E-4</v>
      </c>
      <c r="H173" s="194"/>
      <c r="I173" s="194"/>
      <c r="J173" s="194"/>
      <c r="K173" s="324">
        <v>0</v>
      </c>
      <c r="L173" s="235"/>
    </row>
    <row r="174" spans="2:12" ht="15" customHeight="1">
      <c r="B174" s="249" t="str">
        <f>'25M Libre'!O91</f>
        <v>Martín Parra</v>
      </c>
      <c r="C174" s="257" t="str">
        <f>'25M Libre'!P91</f>
        <v>DPT6300</v>
      </c>
      <c r="D174" s="257" t="str">
        <f>'25M Libre'!Q91</f>
        <v>10</v>
      </c>
      <c r="E174" s="197">
        <v>3.1724537037037035E-4</v>
      </c>
      <c r="H174" s="194"/>
      <c r="I174" s="194"/>
      <c r="J174" s="194"/>
      <c r="K174" s="324">
        <v>0</v>
      </c>
      <c r="L174" s="235"/>
    </row>
    <row r="175" spans="2:12" ht="15" customHeight="1">
      <c r="B175" s="249" t="str">
        <f>'25M Libre'!O92</f>
        <v>Gonzalo Bulnes</v>
      </c>
      <c r="C175" s="257" t="str">
        <f>'25M Libre'!P92</f>
        <v>DPT6300</v>
      </c>
      <c r="D175" s="257" t="str">
        <f>'25M Libre'!Q92</f>
        <v>10</v>
      </c>
      <c r="E175" s="197">
        <v>2.1631944444444446E-4</v>
      </c>
      <c r="H175" s="194"/>
      <c r="I175" s="194"/>
      <c r="J175" s="194"/>
      <c r="K175" s="324">
        <v>0</v>
      </c>
      <c r="L175" s="235"/>
    </row>
    <row r="176" spans="2:12" ht="15" customHeight="1">
      <c r="B176" s="249" t="str">
        <f>'25M Libre'!O93</f>
        <v>Felipe Vidal</v>
      </c>
      <c r="C176" s="257" t="str">
        <f>'25M Libre'!P93</f>
        <v>DPT6300</v>
      </c>
      <c r="D176" s="257" t="str">
        <f>'25M Libre'!Q93</f>
        <v>8</v>
      </c>
      <c r="E176" s="197">
        <v>2.5000000000000001E-4</v>
      </c>
      <c r="H176" s="194"/>
      <c r="I176" s="194"/>
      <c r="J176" s="194"/>
      <c r="K176" s="324">
        <v>0</v>
      </c>
      <c r="L176" s="235"/>
    </row>
    <row r="177" spans="2:12" ht="15" customHeight="1">
      <c r="B177" s="249" t="str">
        <f>'25M Libre'!O94</f>
        <v>Joaquín Molina Ulloa aloo</v>
      </c>
      <c r="C177" s="257" t="str">
        <f>'25M Libre'!P94</f>
        <v>DPT6300</v>
      </c>
      <c r="D177" s="257" t="str">
        <f>'25M Libre'!Q94</f>
        <v>3</v>
      </c>
      <c r="E177" s="326"/>
      <c r="H177" s="194"/>
      <c r="I177" s="194"/>
      <c r="J177" s="194"/>
      <c r="K177" s="324">
        <v>0</v>
      </c>
      <c r="L177" s="235"/>
    </row>
    <row r="178" spans="2:12" ht="15" customHeight="1">
      <c r="B178" s="249" t="str">
        <f>'25M Libre'!O95</f>
        <v>Juan Carlos Klein</v>
      </c>
      <c r="C178" s="257" t="str">
        <f>'25M Libre'!P95</f>
        <v>DPT6300</v>
      </c>
      <c r="D178" s="257" t="str">
        <f>'25M Libre'!Q95</f>
        <v>3</v>
      </c>
      <c r="E178" s="197">
        <v>2.4189814814814812E-4</v>
      </c>
      <c r="H178" s="194"/>
      <c r="I178" s="194"/>
      <c r="J178" s="194"/>
      <c r="K178" s="324">
        <v>0</v>
      </c>
      <c r="L178" s="235"/>
    </row>
    <row r="179" spans="2:12" ht="15" customHeight="1">
      <c r="B179" s="249" t="str">
        <f>'25M Libre'!O96</f>
        <v>Benjamín Hernández</v>
      </c>
      <c r="C179" s="257" t="str">
        <f>'25M Libre'!P96</f>
        <v>DPT6300</v>
      </c>
      <c r="D179" s="257" t="str">
        <f>'25M Libre'!Q96</f>
        <v>3</v>
      </c>
      <c r="E179" s="326"/>
      <c r="H179" s="194"/>
      <c r="I179" s="194"/>
      <c r="J179" s="194"/>
      <c r="K179" s="324">
        <v>0</v>
      </c>
      <c r="L179" s="235"/>
    </row>
    <row r="180" spans="2:12" ht="15" customHeight="1">
      <c r="B180" s="248" t="str">
        <f>'25M Libre'!O100</f>
        <v>Tomas Ligan</v>
      </c>
      <c r="C180" s="262" t="str">
        <f>'25M Libre'!P10</f>
        <v>DPT6300</v>
      </c>
      <c r="D180" s="262">
        <f>'25M Libre'!Q100</f>
        <v>2</v>
      </c>
      <c r="E180" s="326"/>
      <c r="H180" s="194"/>
      <c r="I180" s="194"/>
      <c r="J180" s="194"/>
      <c r="K180" s="324">
        <v>0</v>
      </c>
      <c r="L180" s="235"/>
    </row>
    <row r="181" spans="2:12" ht="15" customHeight="1">
      <c r="B181" s="248" t="str">
        <f>'25M Libre'!O101</f>
        <v>Daniel Sebástian</v>
      </c>
      <c r="C181" s="262" t="str">
        <f>'25M Libre'!P11</f>
        <v>DPT6300</v>
      </c>
      <c r="D181" s="262">
        <f>'25M Libre'!Q101</f>
        <v>4</v>
      </c>
      <c r="E181" s="196">
        <v>2.0717592592592592E-4</v>
      </c>
      <c r="H181" s="194"/>
      <c r="I181" s="194"/>
      <c r="J181" s="194"/>
      <c r="K181" s="324">
        <v>0</v>
      </c>
      <c r="L181" s="235"/>
    </row>
    <row r="182" spans="2:12" ht="15" customHeight="1">
      <c r="B182" s="248" t="str">
        <f>'25M Libre'!O102</f>
        <v>Cristian Nova</v>
      </c>
      <c r="C182" s="262" t="str">
        <f>'25M Libre'!P12</f>
        <v>DPT6300</v>
      </c>
      <c r="D182" s="262">
        <f>'25M Libre'!Q102</f>
        <v>1</v>
      </c>
      <c r="E182" s="196">
        <v>1.6898148148148149E-4</v>
      </c>
      <c r="H182" s="194"/>
      <c r="I182" s="194"/>
      <c r="J182" s="194"/>
      <c r="K182" s="324">
        <v>0</v>
      </c>
      <c r="L182" s="235"/>
    </row>
    <row r="183" spans="2:12" ht="15" customHeight="1">
      <c r="L183" s="235"/>
    </row>
    <row r="184" spans="2:12" ht="15" customHeight="1">
      <c r="B184" s="340" t="s">
        <v>137</v>
      </c>
      <c r="C184" s="276">
        <f>C84+1</f>
        <v>3</v>
      </c>
      <c r="D184" s="199"/>
      <c r="E184" s="199"/>
      <c r="G184" s="346" t="s">
        <v>108</v>
      </c>
      <c r="H184" s="276" t="s">
        <v>137</v>
      </c>
      <c r="I184" s="199"/>
      <c r="J184" s="199"/>
      <c r="K184" s="199"/>
      <c r="L184" s="235"/>
    </row>
    <row r="185" spans="2:12" ht="15" customHeight="1">
      <c r="B185" s="263" t="s">
        <v>109</v>
      </c>
      <c r="C185" s="312" t="s">
        <v>110</v>
      </c>
      <c r="D185" s="263" t="s">
        <v>111</v>
      </c>
      <c r="E185" s="263" t="s">
        <v>112</v>
      </c>
      <c r="G185" s="263" t="s">
        <v>113</v>
      </c>
      <c r="H185" s="151" t="s">
        <v>109</v>
      </c>
      <c r="I185" s="263" t="s">
        <v>110</v>
      </c>
      <c r="J185" s="263" t="s">
        <v>111</v>
      </c>
      <c r="K185" s="263" t="s">
        <v>112</v>
      </c>
      <c r="L185" s="235"/>
    </row>
    <row r="186" spans="2:12" ht="15" customHeight="1">
      <c r="B186" s="250" t="str">
        <f>'25M Espalda'!I2</f>
        <v>Francisca Huerta</v>
      </c>
      <c r="C186" s="250" t="str">
        <f>'25M Espalda'!J2</f>
        <v>DPT6300</v>
      </c>
      <c r="D186" s="333">
        <f>'25M Espalda'!K2</f>
        <v>9</v>
      </c>
      <c r="E186" s="97">
        <v>3.7037037037037035E-4</v>
      </c>
      <c r="G186" s="317">
        <v>1</v>
      </c>
      <c r="H186" s="317" t="str" cm="1">
        <f t="array" ref="H186">INDEX($B$186:$B$255,MATCH(K186,$E$186:$E$255,0),0)</f>
        <v>Constanza Venegas</v>
      </c>
      <c r="I186" s="315" t="str" cm="1">
        <f t="array" ref="I186">INDEX($C$186:$C$255,MATCH(H186,$B$186:$B$255,0),0)</f>
        <v>DPT6300</v>
      </c>
      <c r="J186" s="315" t="str" cm="1">
        <f t="array" ref="J186">INDEX($D$186:$D$255,MATCH(H186,$B$186:$B$255,0),0)</f>
        <v>8</v>
      </c>
      <c r="K186" s="155" cm="1">
        <f t="array" ref="K186:K255">_xlfn._xlws.SORT(E186:E255)</f>
        <v>2.3692129629629627E-4</v>
      </c>
      <c r="L186" s="235"/>
    </row>
    <row r="187" spans="2:12" ht="15" customHeight="1">
      <c r="B187" s="250" t="str">
        <f>'25M Espalda'!I3</f>
        <v>Ignacia Cheipul</v>
      </c>
      <c r="C187" s="250" t="str">
        <f>'25M Espalda'!J3</f>
        <v>DPT6300</v>
      </c>
      <c r="D187" s="250" t="str">
        <f>'25M Espalda'!K3</f>
        <v>10</v>
      </c>
      <c r="E187" s="152">
        <v>3.5520833333333335E-4</v>
      </c>
      <c r="G187" s="318">
        <f>G186+1</f>
        <v>2</v>
      </c>
      <c r="H187" s="318" t="str" cm="1">
        <f t="array" ref="H187">INDEX($B$186:$B$255,MATCH(K187,$E$186:$E$255,0),0)</f>
        <v>Eriagnis Morales</v>
      </c>
      <c r="I187" s="357" t="str" cm="1">
        <f t="array" ref="I187">INDEX($C$186:$C$255,MATCH(H187,$B$186:$B$255,0),0)</f>
        <v>DPT6300</v>
      </c>
      <c r="J187" s="357" t="str" cm="1">
        <f t="array" ref="J187">INDEX($D$186:$D$255,MATCH(H187,$B$186:$B$255,0),0)</f>
        <v>8</v>
      </c>
      <c r="K187" s="156">
        <v>2.3831018518518518E-4</v>
      </c>
      <c r="L187" s="235"/>
    </row>
    <row r="188" spans="2:12" ht="15" customHeight="1">
      <c r="B188" s="250" t="str">
        <f>'25M Espalda'!I4</f>
        <v>María Cerna</v>
      </c>
      <c r="C188" s="250" t="str">
        <f>'25M Espalda'!J4</f>
        <v>DPT6300</v>
      </c>
      <c r="D188" s="250" t="str">
        <f>'25M Espalda'!K4</f>
        <v>4</v>
      </c>
      <c r="E188" s="152">
        <v>3.2268518518518518E-4</v>
      </c>
      <c r="G188" s="319">
        <f t="shared" ref="G188:G203" si="11">G187+1</f>
        <v>3</v>
      </c>
      <c r="H188" s="319" t="str" cm="1">
        <f t="array" ref="H188">INDEX($B$186:$B$255,MATCH(K188,$E$186:$E$255,0),0)</f>
        <v>Millantu Torrealba</v>
      </c>
      <c r="I188" s="358" t="str" cm="1">
        <f t="array" ref="I188">INDEX($C$186:$C$255,MATCH(H188,$B$186:$B$255,0),0)</f>
        <v>DPT6300</v>
      </c>
      <c r="J188" s="358" cm="1">
        <f t="array" ref="J188">INDEX($D$186:$D$255,MATCH(H188,$B$186:$B$255,0),0)</f>
        <v>2</v>
      </c>
      <c r="K188" s="157">
        <v>2.4305555555555555E-4</v>
      </c>
      <c r="L188" s="235"/>
    </row>
    <row r="189" spans="2:12" ht="15" customHeight="1">
      <c r="B189" s="250" t="str">
        <f>'25M Espalda'!I5</f>
        <v xml:space="preserve">Cynthia Celis </v>
      </c>
      <c r="C189" s="250" t="str">
        <f>'25M Espalda'!J5</f>
        <v>DPT6300</v>
      </c>
      <c r="D189" s="250">
        <f>'25M Espalda'!K5</f>
        <v>2</v>
      </c>
      <c r="E189" s="152">
        <v>2.9976851851851849E-4</v>
      </c>
      <c r="G189" s="250">
        <f t="shared" si="11"/>
        <v>4</v>
      </c>
      <c r="H189" s="250" t="str" cm="1">
        <f t="array" ref="H189">INDEX($B$186:$B$255,MATCH(K189,$E$186:$E$255,0),0)</f>
        <v>María Buchholtz</v>
      </c>
      <c r="I189" s="333" t="str" cm="1">
        <f t="array" ref="I189">INDEX($C$186:$C$255,MATCH(H189,$B$186:$B$255,0),0)</f>
        <v>DPT6300</v>
      </c>
      <c r="J189" s="333" cm="1">
        <f t="array" ref="J189">INDEX($D$186:$D$255,MATCH(H189,$B$186:$B$255,0),0)</f>
        <v>9</v>
      </c>
      <c r="K189" s="152">
        <v>2.4351851851851851E-4</v>
      </c>
      <c r="L189" s="235"/>
    </row>
    <row r="190" spans="2:12" ht="15" customHeight="1">
      <c r="B190" s="250" t="str">
        <f>'25M Espalda'!I6</f>
        <v>Martina Berrios</v>
      </c>
      <c r="C190" s="250" t="str">
        <f>'25M Espalda'!J6</f>
        <v>DPT6300</v>
      </c>
      <c r="D190" s="250" t="str">
        <f>'25M Espalda'!K6</f>
        <v>4</v>
      </c>
      <c r="E190" s="152">
        <v>3.1284722222222223E-4</v>
      </c>
      <c r="G190" s="250">
        <f t="shared" si="11"/>
        <v>5</v>
      </c>
      <c r="H190" s="250" t="str" cm="1">
        <f t="array" ref="H190">INDEX($B$186:$B$255,MATCH(K190,$E$186:$E$255,0),0)</f>
        <v xml:space="preserve">Antonia Llanos </v>
      </c>
      <c r="I190" s="333" t="str" cm="1">
        <f t="array" ref="I190">INDEX($C$186:$C$255,MATCH(H190,$B$186:$B$255,0),0)</f>
        <v>DPT6300</v>
      </c>
      <c r="J190" s="333" cm="1">
        <f t="array" ref="J190">INDEX($D$186:$D$255,MATCH(H190,$B$186:$B$255,0),0)</f>
        <v>9</v>
      </c>
      <c r="K190" s="152">
        <v>2.4918981481481482E-4</v>
      </c>
      <c r="L190" s="235"/>
    </row>
    <row r="191" spans="2:12" ht="15" customHeight="1">
      <c r="B191" s="250" t="str">
        <f>'25M Espalda'!I7</f>
        <v xml:space="preserve">Sofía Alegria </v>
      </c>
      <c r="C191" s="250" t="str">
        <f>'25M Espalda'!J7</f>
        <v>DPT6300</v>
      </c>
      <c r="D191" s="250" t="str">
        <f>'25M Espalda'!K7</f>
        <v>5</v>
      </c>
      <c r="E191" s="152">
        <v>2.6666666666666668E-4</v>
      </c>
      <c r="G191" s="250">
        <f t="shared" si="11"/>
        <v>6</v>
      </c>
      <c r="H191" s="250" t="str" cm="1">
        <f t="array" ref="H191">INDEX($B$186:$B$255,MATCH(K191,$E$186:$E$255,0),0)</f>
        <v>Magdalena Correa</v>
      </c>
      <c r="I191" s="333" t="str" cm="1">
        <f t="array" ref="I191">INDEX($C$186:$C$255,MATCH(H191,$B$186:$B$255,0),0)</f>
        <v>DPT6300</v>
      </c>
      <c r="J191" s="333" t="str" cm="1">
        <f t="array" ref="J191">INDEX($D$186:$D$255,MATCH(H191,$B$186:$B$255,0),0)</f>
        <v>4</v>
      </c>
      <c r="K191" s="152">
        <v>2.5185185185185185E-4</v>
      </c>
      <c r="L191" s="235"/>
    </row>
    <row r="192" spans="2:12" ht="15" customHeight="1">
      <c r="B192" s="250" t="str">
        <f>'25M Espalda'!I8</f>
        <v>Valentina Vergara</v>
      </c>
      <c r="C192" s="250" t="str">
        <f>'25M Espalda'!J8</f>
        <v>DPT6300</v>
      </c>
      <c r="D192" s="250">
        <f>'25M Espalda'!K8</f>
        <v>9</v>
      </c>
      <c r="E192" s="152">
        <v>2.9976851851851849E-4</v>
      </c>
      <c r="G192" s="250">
        <f t="shared" si="11"/>
        <v>7</v>
      </c>
      <c r="H192" s="250" t="str" cm="1">
        <f t="array" ref="H192">INDEX($B$186:$B$255,MATCH(K192,$E$186:$E$255,0),0)</f>
        <v xml:space="preserve">Natalia Torres </v>
      </c>
      <c r="I192" s="333" t="str" cm="1">
        <f t="array" ref="I192">INDEX($C$186:$C$255,MATCH(H192,$B$186:$B$255,0),0)</f>
        <v>DPT6300</v>
      </c>
      <c r="J192" s="333" t="str" cm="1">
        <f t="array" ref="J192">INDEX($D$186:$D$255,MATCH(H192,$B$186:$B$255,0),0)</f>
        <v>6</v>
      </c>
      <c r="K192" s="152">
        <v>2.5277777777777777E-4</v>
      </c>
      <c r="L192" s="235"/>
    </row>
    <row r="193" spans="2:12" ht="15" customHeight="1">
      <c r="B193" s="250" t="str">
        <f>'25M Espalda'!I9</f>
        <v xml:space="preserve">Ignacia Olivares </v>
      </c>
      <c r="C193" s="250" t="str">
        <f>'25M Espalda'!J9</f>
        <v>DPT6300</v>
      </c>
      <c r="D193" s="250">
        <f>'25M Espalda'!K9</f>
        <v>1</v>
      </c>
      <c r="E193" s="152">
        <v>3.3287037037037036E-4</v>
      </c>
      <c r="G193" s="250">
        <f t="shared" si="11"/>
        <v>8</v>
      </c>
      <c r="H193" s="250" t="str" cm="1">
        <f t="array" ref="H193">INDEX($B$186:$B$255,MATCH(K193,$E$186:$E$255,0),0)</f>
        <v>Consuelo Castro</v>
      </c>
      <c r="I193" s="333" t="str" cm="1">
        <f t="array" ref="I193">INDEX($C$186:$C$255,MATCH(H193,$B$186:$B$255,0),0)</f>
        <v>DPT6300</v>
      </c>
      <c r="J193" s="333" t="str" cm="1">
        <f t="array" ref="J193">INDEX($D$186:$D$255,MATCH(H193,$B$186:$B$255,0),0)</f>
        <v>10</v>
      </c>
      <c r="K193" s="152">
        <v>2.5567129629629632E-4</v>
      </c>
      <c r="L193" s="235"/>
    </row>
    <row r="194" spans="2:12" ht="15" customHeight="1">
      <c r="B194" s="259" t="str">
        <f>'25M Espalda'!I10</f>
        <v>Fernanda Ortega</v>
      </c>
      <c r="C194" s="259" t="str">
        <f>'25M Espalda'!J10</f>
        <v>DPT6300</v>
      </c>
      <c r="D194" s="259" t="str">
        <f>'25M Espalda'!K10</f>
        <v>6</v>
      </c>
      <c r="E194" s="153">
        <v>4.6111111111111114E-4</v>
      </c>
      <c r="G194" s="259">
        <f t="shared" si="11"/>
        <v>9</v>
      </c>
      <c r="H194" s="259" t="str" cm="1">
        <f t="array" ref="H194">INDEX($B$186:$B$255,MATCH(K194,$E$186:$E$255,0),0)</f>
        <v>Sofía Vásquez</v>
      </c>
      <c r="I194" s="268" t="str" cm="1">
        <f t="array" ref="I194">INDEX($C$186:$C$255,MATCH(H194,$B$186:$B$255,0),0)</f>
        <v>DPT6300</v>
      </c>
      <c r="J194" s="268" cm="1">
        <f t="array" ref="J194">INDEX($D$186:$D$255,MATCH(H194,$B$186:$B$255,0),0)</f>
        <v>2</v>
      </c>
      <c r="K194" s="153">
        <v>2.5601851851851854E-4</v>
      </c>
      <c r="L194" s="235"/>
    </row>
    <row r="195" spans="2:12" ht="15" customHeight="1">
      <c r="B195" s="259" t="str">
        <f>'25M Espalda'!I11</f>
        <v>Constanza Venegas</v>
      </c>
      <c r="C195" s="259" t="str">
        <f>'25M Espalda'!J11</f>
        <v>DPT6300</v>
      </c>
      <c r="D195" s="259" t="str">
        <f>'25M Espalda'!K11</f>
        <v>8</v>
      </c>
      <c r="E195" s="153">
        <v>2.3692129629629627E-4</v>
      </c>
      <c r="G195" s="259">
        <f t="shared" si="11"/>
        <v>10</v>
      </c>
      <c r="H195" s="259" t="str" cm="1">
        <f t="array" ref="H195">INDEX($B$186:$B$255,MATCH(K195,$E$186:$E$255,0),0)</f>
        <v>Antonella Ainzua</v>
      </c>
      <c r="I195" s="268" t="str" cm="1">
        <f t="array" ref="I195">INDEX($C$186:$C$255,MATCH(H195,$B$186:$B$255,0),0)</f>
        <v>DPT6300</v>
      </c>
      <c r="J195" s="268" t="str" cm="1">
        <f t="array" ref="J195">INDEX($D$186:$D$255,MATCH(H195,$B$186:$B$255,0),0)</f>
        <v>2</v>
      </c>
      <c r="K195" s="153">
        <v>2.5717592592592589E-4</v>
      </c>
      <c r="L195" s="235"/>
    </row>
    <row r="196" spans="2:12" ht="15" customHeight="1">
      <c r="B196" s="259" t="str">
        <f>'25M Espalda'!I12</f>
        <v>Karla Lorca</v>
      </c>
      <c r="C196" s="259" t="str">
        <f>'25M Espalda'!J12</f>
        <v>DPT6300</v>
      </c>
      <c r="D196" s="259">
        <f>'25M Espalda'!K12</f>
        <v>9</v>
      </c>
      <c r="E196" s="324"/>
      <c r="G196" s="259">
        <f t="shared" si="11"/>
        <v>11</v>
      </c>
      <c r="H196" s="259" t="str" cm="1">
        <f t="array" ref="H196">INDEX($B$186:$B$255,MATCH(K196,$E$186:$E$255,0),0)</f>
        <v xml:space="preserve">Romina Farías </v>
      </c>
      <c r="I196" s="268" t="str" cm="1">
        <f t="array" ref="I196">INDEX($C$186:$C$255,MATCH(H196,$B$186:$B$255,0),0)</f>
        <v>DPT6300</v>
      </c>
      <c r="J196" s="268" t="str" cm="1">
        <f t="array" ref="J196">INDEX($D$186:$D$255,MATCH(H196,$B$186:$B$255,0),0)</f>
        <v>1</v>
      </c>
      <c r="K196" s="153">
        <v>2.6296296296296294E-4</v>
      </c>
      <c r="L196" s="235"/>
    </row>
    <row r="197" spans="2:12" ht="15" customHeight="1">
      <c r="B197" s="259" t="str">
        <f>'25M Espalda'!I13</f>
        <v>Amira Mitre</v>
      </c>
      <c r="C197" s="259" t="str">
        <f>'25M Espalda'!J13</f>
        <v>DPT6300</v>
      </c>
      <c r="D197" s="259" t="str">
        <f>'25M Espalda'!K13</f>
        <v>4</v>
      </c>
      <c r="E197" s="153">
        <v>2.7592592592592594E-4</v>
      </c>
      <c r="G197" s="259">
        <f t="shared" si="11"/>
        <v>12</v>
      </c>
      <c r="H197" s="259" t="str" cm="1">
        <f t="array" ref="H197">INDEX($B$186:$B$255,MATCH(K197,$E$186:$E$255,0),0)</f>
        <v>Sofia Jofre</v>
      </c>
      <c r="I197" s="268" t="str" cm="1">
        <f t="array" ref="I197">INDEX($C$186:$C$255,MATCH(H197,$B$186:$B$255,0),0)</f>
        <v>DPT6300</v>
      </c>
      <c r="J197" s="268" cm="1">
        <f t="array" ref="J197">INDEX($D$186:$D$255,MATCH(H197,$B$186:$B$255,0),0)</f>
        <v>9</v>
      </c>
      <c r="K197" s="153">
        <v>2.6620370370370372E-4</v>
      </c>
      <c r="L197" s="235"/>
    </row>
    <row r="198" spans="2:12" ht="15" customHeight="1">
      <c r="B198" s="259" t="str">
        <f>'25M Espalda'!I14</f>
        <v>Bernardita Rosas</v>
      </c>
      <c r="C198" s="259" t="str">
        <f>'25M Espalda'!J14</f>
        <v>DPT6300</v>
      </c>
      <c r="D198" s="259" t="str">
        <f>'25M Espalda'!K14</f>
        <v>8</v>
      </c>
      <c r="E198" s="153">
        <v>2.8680555555555555E-4</v>
      </c>
      <c r="G198" s="259">
        <f t="shared" si="11"/>
        <v>13</v>
      </c>
      <c r="H198" s="259" t="str" cm="1">
        <f t="array" ref="H198">INDEX($B$186:$B$255,MATCH(K198,$E$186:$E$255,0),0)</f>
        <v xml:space="preserve">Sofía Alegria </v>
      </c>
      <c r="I198" s="268" t="str" cm="1">
        <f t="array" ref="I198">INDEX($C$186:$C$255,MATCH(H198,$B$186:$B$255,0),0)</f>
        <v>DPT6300</v>
      </c>
      <c r="J198" s="268" t="str" cm="1">
        <f t="array" ref="J198">INDEX($D$186:$D$255,MATCH(H198,$B$186:$B$255,0),0)</f>
        <v>5</v>
      </c>
      <c r="K198" s="153">
        <v>2.6666666666666668E-4</v>
      </c>
      <c r="L198" s="235"/>
    </row>
    <row r="199" spans="2:12" ht="15" customHeight="1">
      <c r="B199" s="259" t="str">
        <f>'25M Espalda'!I15</f>
        <v>Montserrat González</v>
      </c>
      <c r="C199" s="259" t="str">
        <f>'25M Espalda'!J15</f>
        <v>DPT6300</v>
      </c>
      <c r="D199" s="259" t="str">
        <f>'25M Espalda'!K15</f>
        <v>10</v>
      </c>
      <c r="E199" s="324"/>
      <c r="G199" s="259">
        <f t="shared" si="11"/>
        <v>14</v>
      </c>
      <c r="H199" s="259" t="str" cm="1">
        <f t="array" ref="H199">INDEX($B$186:$B$255,MATCH(K199,$E$186:$E$255,0),0)</f>
        <v>Catalina Herrera</v>
      </c>
      <c r="I199" s="268" t="str" cm="1">
        <f t="array" ref="I199">INDEX($C$186:$C$255,MATCH(H199,$B$186:$B$255,0),0)</f>
        <v>DPT6300</v>
      </c>
      <c r="J199" s="268" cm="1">
        <f t="array" ref="J199">INDEX($D$186:$D$255,MATCH(H199,$B$186:$B$255,0),0)</f>
        <v>4</v>
      </c>
      <c r="K199" s="153">
        <v>2.6851851851851852E-4</v>
      </c>
      <c r="L199" s="235"/>
    </row>
    <row r="200" spans="2:12" ht="15" customHeight="1">
      <c r="B200" s="259" t="str">
        <f>'25M Espalda'!I16</f>
        <v>Lorenza Zará</v>
      </c>
      <c r="C200" s="259" t="str">
        <f>'25M Espalda'!J16</f>
        <v>DPT6300</v>
      </c>
      <c r="D200" s="259" t="str">
        <f>'25M Espalda'!K16</f>
        <v>2</v>
      </c>
      <c r="E200" s="324"/>
      <c r="G200" s="259">
        <f t="shared" si="11"/>
        <v>15</v>
      </c>
      <c r="H200" s="259" t="str" cm="1">
        <f t="array" ref="H200">INDEX($B$186:$B$255,MATCH(K200,$E$186:$E$255,0),0)</f>
        <v xml:space="preserve">Consuelo Tucas </v>
      </c>
      <c r="I200" s="268" t="str" cm="1">
        <f t="array" ref="I200">INDEX($C$186:$C$255,MATCH(H200,$B$186:$B$255,0),0)</f>
        <v>DPT6300</v>
      </c>
      <c r="J200" s="268" t="str" cm="1">
        <f t="array" ref="J200">INDEX($D$186:$D$255,MATCH(H200,$B$186:$B$255,0),0)</f>
        <v>3</v>
      </c>
      <c r="K200" s="153">
        <v>2.7118055555555554E-4</v>
      </c>
      <c r="L200" s="235"/>
    </row>
    <row r="201" spans="2:12" ht="15" customHeight="1">
      <c r="B201" s="259" t="str">
        <f>'25M Espalda'!I17</f>
        <v>Valentina Martínez</v>
      </c>
      <c r="C201" s="259" t="str">
        <f>'25M Espalda'!J17</f>
        <v>DPT6300</v>
      </c>
      <c r="D201" s="259" t="str">
        <f>'25M Espalda'!K17</f>
        <v>10</v>
      </c>
      <c r="E201" s="153">
        <v>2.7500000000000002E-4</v>
      </c>
      <c r="G201" s="259">
        <f t="shared" si="11"/>
        <v>16</v>
      </c>
      <c r="H201" s="259" t="str" cm="1">
        <f t="array" ref="H201">INDEX($B$186:$B$255,MATCH(K201,$E$186:$E$255,0),0)</f>
        <v>Alejandra Castro</v>
      </c>
      <c r="I201" s="268" t="str" cm="1">
        <f t="array" ref="I201">INDEX($C$186:$C$255,MATCH(H201,$B$186:$B$255,0),0)</f>
        <v>DPT6300</v>
      </c>
      <c r="J201" s="268" t="str" cm="1">
        <f t="array" ref="J201">INDEX($D$186:$D$255,MATCH(H201,$B$186:$B$255,0),0)</f>
        <v>2</v>
      </c>
      <c r="K201" s="153">
        <v>2.74537037037037E-4</v>
      </c>
      <c r="L201" s="235"/>
    </row>
    <row r="202" spans="2:12" ht="15" customHeight="1">
      <c r="B202" s="250" t="str">
        <f>'25M Espalda'!I18</f>
        <v>Allinray Mendoza</v>
      </c>
      <c r="C202" s="250" t="str">
        <f>'25M Espalda'!J18</f>
        <v>DPT6300</v>
      </c>
      <c r="D202" s="250">
        <f>'25M Espalda'!K18</f>
        <v>9</v>
      </c>
      <c r="E202" s="152">
        <v>3.0486111111111111E-4</v>
      </c>
      <c r="G202" s="250">
        <f t="shared" si="11"/>
        <v>17</v>
      </c>
      <c r="H202" s="250" t="str" cm="1">
        <f t="array" ref="H202">INDEX($B$186:$B$255,MATCH(K202,$E$186:$E$255,0),0)</f>
        <v>Valentina Martínez</v>
      </c>
      <c r="I202" s="333" t="str" cm="1">
        <f t="array" ref="I202">INDEX($C$186:$C$255,MATCH(H202,$B$186:$B$255,0),0)</f>
        <v>DPT6300</v>
      </c>
      <c r="J202" s="333" t="str" cm="1">
        <f t="array" ref="J202">INDEX($D$186:$D$255,MATCH(H202,$B$186:$B$255,0),0)</f>
        <v>10</v>
      </c>
      <c r="K202" s="152">
        <v>2.7500000000000002E-4</v>
      </c>
      <c r="L202" s="235"/>
    </row>
    <row r="203" spans="2:12" ht="15" customHeight="1">
      <c r="B203" s="250" t="str">
        <f>'25M Espalda'!I19</f>
        <v xml:space="preserve">Antonia Llanos </v>
      </c>
      <c r="C203" s="250" t="str">
        <f>'25M Espalda'!J19</f>
        <v>DPT6300</v>
      </c>
      <c r="D203" s="250">
        <f>'25M Espalda'!K19</f>
        <v>9</v>
      </c>
      <c r="E203" s="152">
        <v>2.4918981481481482E-4</v>
      </c>
      <c r="G203" s="250">
        <f t="shared" si="11"/>
        <v>18</v>
      </c>
      <c r="H203" s="250" t="s">
        <v>138</v>
      </c>
      <c r="I203" s="333" t="str" cm="1">
        <f t="array" ref="I203">INDEX($C$186:$C$255,MATCH(H203,$B$186:$B$255,0),0)</f>
        <v>DPT6300</v>
      </c>
      <c r="J203" s="333" t="str" cm="1">
        <f t="array" ref="J203">INDEX($D$186:$D$255,MATCH(H203,$B$186:$B$255,0),0)</f>
        <v>4</v>
      </c>
      <c r="K203" s="152">
        <v>2.7592592592592594E-4</v>
      </c>
      <c r="L203" s="235"/>
    </row>
    <row r="204" spans="2:12" ht="15" customHeight="1">
      <c r="B204" s="250" t="str">
        <f>'25M Espalda'!I20</f>
        <v xml:space="preserve">Pía Páez </v>
      </c>
      <c r="C204" s="250" t="str">
        <f>'25M Espalda'!J20</f>
        <v>DPT6300</v>
      </c>
      <c r="D204" s="250" t="str">
        <f>'25M Espalda'!K20</f>
        <v>6</v>
      </c>
      <c r="E204" s="152">
        <v>3.8935185185185188E-4</v>
      </c>
      <c r="G204" s="250">
        <v>18</v>
      </c>
      <c r="H204" s="250" t="s">
        <v>139</v>
      </c>
      <c r="I204" s="333" t="str" cm="1">
        <f t="array" ref="I204">INDEX($C$186:$C$255,MATCH(H204,$B$186:$B$255,0),0)</f>
        <v>DPT6300</v>
      </c>
      <c r="J204" s="333" t="str" cm="1">
        <f t="array" ref="J204">INDEX($D$186:$D$255,MATCH(H204,$B$186:$B$255,0),0)</f>
        <v>8</v>
      </c>
      <c r="K204" s="152">
        <v>2.7592592592592594E-4</v>
      </c>
      <c r="L204" s="235"/>
    </row>
    <row r="205" spans="2:12" ht="15" customHeight="1">
      <c r="B205" s="250" t="str">
        <f>'25M Espalda'!I21</f>
        <v>Antonella Ainzua</v>
      </c>
      <c r="C205" s="250" t="str">
        <f>'25M Espalda'!J21</f>
        <v>DPT6300</v>
      </c>
      <c r="D205" s="250" t="str">
        <f>'25M Espalda'!K21</f>
        <v>2</v>
      </c>
      <c r="E205" s="152">
        <v>2.5717592592592589E-4</v>
      </c>
      <c r="G205" s="250">
        <f>G203+1</f>
        <v>19</v>
      </c>
      <c r="H205" s="250" t="str" cm="1">
        <f t="array" ref="H205">INDEX($B$186:$B$255,MATCH(K205,$E$186:$E$255,0),0)</f>
        <v>Paola Carrasco</v>
      </c>
      <c r="I205" s="333" t="str" cm="1">
        <f t="array" ref="I205">INDEX($C$186:$C$255,MATCH(H205,$B$186:$B$255,0),0)</f>
        <v>DPT6300</v>
      </c>
      <c r="J205" s="333" t="str" cm="1">
        <f t="array" ref="J205">INDEX($D$186:$D$255,MATCH(H205,$B$186:$B$255,0),0)</f>
        <v>1</v>
      </c>
      <c r="K205" s="152">
        <v>2.7743055555555556E-4</v>
      </c>
      <c r="L205" s="235"/>
    </row>
    <row r="206" spans="2:12" ht="15" customHeight="1">
      <c r="B206" s="250" t="str">
        <f>'25M Espalda'!I22</f>
        <v>Francisca Zúñiga</v>
      </c>
      <c r="C206" s="250" t="str">
        <f>'25M Espalda'!J22</f>
        <v>DPT6300</v>
      </c>
      <c r="D206" s="250" t="str">
        <f>'25M Espalda'!K22</f>
        <v>2</v>
      </c>
      <c r="E206" s="152">
        <v>3.8634259259259264E-4</v>
      </c>
      <c r="G206" s="250">
        <f t="shared" ref="G206:G209" si="12">G205+1</f>
        <v>20</v>
      </c>
      <c r="H206" s="250" t="str" cm="1">
        <f t="array" ref="H206">INDEX($B$186:$B$255,MATCH(K206,$E$186:$E$255,0),0)</f>
        <v>Kamila Salas</v>
      </c>
      <c r="I206" s="333" t="str" cm="1">
        <f t="array" ref="I206">INDEX($C$186:$C$255,MATCH(H206,$B$186:$B$255,0),0)</f>
        <v>DPT6300</v>
      </c>
      <c r="J206" s="333" t="str" cm="1">
        <f t="array" ref="J206">INDEX($D$186:$D$255,MATCH(H206,$B$186:$B$255,0),0)</f>
        <v>8</v>
      </c>
      <c r="K206" s="152">
        <v>2.7824074074074074E-4</v>
      </c>
      <c r="L206" s="235"/>
    </row>
    <row r="207" spans="2:12" ht="15" customHeight="1">
      <c r="B207" s="250" t="str">
        <f>'25M Espalda'!I23</f>
        <v>Antonia Orellana</v>
      </c>
      <c r="C207" s="250" t="str">
        <f>'25M Espalda'!J23</f>
        <v>DPT6300</v>
      </c>
      <c r="D207" s="250" t="str">
        <f>'25M Espalda'!K23</f>
        <v>8</v>
      </c>
      <c r="E207" s="152">
        <v>3.078703703703704E-4</v>
      </c>
      <c r="G207" s="250">
        <f t="shared" si="12"/>
        <v>21</v>
      </c>
      <c r="H207" s="250" t="str" cm="1">
        <f t="array" ref="H207">INDEX($B$186:$B$255,MATCH(K207,$E$186:$E$255,0),0)</f>
        <v>Bernardita Rosas</v>
      </c>
      <c r="I207" s="333" t="str" cm="1">
        <f t="array" ref="I207">INDEX($C$186:$C$255,MATCH(H207,$B$186:$B$255,0),0)</f>
        <v>DPT6300</v>
      </c>
      <c r="J207" s="333" t="str" cm="1">
        <f t="array" ref="J207">INDEX($D$186:$D$255,MATCH(H207,$B$186:$B$255,0),0)</f>
        <v>8</v>
      </c>
      <c r="K207" s="152">
        <v>2.8680555555555555E-4</v>
      </c>
      <c r="L207" s="235"/>
    </row>
    <row r="208" spans="2:12" ht="15" customHeight="1">
      <c r="B208" s="250" t="str">
        <f>'25M Espalda'!I24</f>
        <v>Paola Carrasco</v>
      </c>
      <c r="C208" s="250" t="str">
        <f>'25M Espalda'!J24</f>
        <v>DPT6300</v>
      </c>
      <c r="D208" s="250" t="str">
        <f>'25M Espalda'!K24</f>
        <v>1</v>
      </c>
      <c r="E208" s="152">
        <v>2.7743055555555556E-4</v>
      </c>
      <c r="G208" s="250">
        <f t="shared" si="12"/>
        <v>22</v>
      </c>
      <c r="H208" s="250" t="str" cm="1">
        <f t="array" ref="H208">INDEX($B$186:$B$255,MATCH(K208,$E$186:$E$255,0),0)</f>
        <v>Rafaela alegria vallejos</v>
      </c>
      <c r="I208" s="333" t="str" cm="1">
        <f t="array" ref="I208">INDEX($C$186:$C$255,MATCH(H208,$B$186:$B$255,0),0)</f>
        <v>DPT6300</v>
      </c>
      <c r="J208" s="333" t="str" cm="1">
        <f t="array" ref="J208">INDEX($D$186:$D$255,MATCH(H208,$B$186:$B$255,0),0)</f>
        <v>10</v>
      </c>
      <c r="K208" s="152">
        <v>2.9814814814814819E-4</v>
      </c>
      <c r="L208" s="235"/>
    </row>
    <row r="209" spans="2:12" ht="15" customHeight="1">
      <c r="B209" s="250" t="str">
        <f>'25M Espalda'!I25</f>
        <v>Magdalena Correa</v>
      </c>
      <c r="C209" s="250" t="str">
        <f>'25M Espalda'!J25</f>
        <v>DPT6300</v>
      </c>
      <c r="D209" s="250" t="str">
        <f>'25M Espalda'!K25</f>
        <v>4</v>
      </c>
      <c r="E209" s="152">
        <v>2.5185185185185185E-4</v>
      </c>
      <c r="G209" s="250">
        <f t="shared" si="12"/>
        <v>23</v>
      </c>
      <c r="H209" s="250" t="s">
        <v>140</v>
      </c>
      <c r="I209" s="333" t="s">
        <v>115</v>
      </c>
      <c r="J209" s="333">
        <v>2</v>
      </c>
      <c r="K209" s="152">
        <v>2.9976851851851849E-4</v>
      </c>
      <c r="L209" s="235"/>
    </row>
    <row r="210" spans="2:12" ht="15" customHeight="1">
      <c r="B210" s="259" t="str">
        <f>'25M Espalda'!I26</f>
        <v>Ignacia Olivares</v>
      </c>
      <c r="C210" s="259" t="str">
        <f>'25M Espalda'!J26</f>
        <v>DPT6300</v>
      </c>
      <c r="D210" s="259" t="str">
        <f>'25M Espalda'!K26</f>
        <v>1</v>
      </c>
      <c r="E210" s="324"/>
      <c r="G210" s="250">
        <v>23</v>
      </c>
      <c r="H210" s="250" t="s">
        <v>141</v>
      </c>
      <c r="I210" s="333" t="str" cm="1">
        <f t="array" ref="I210">INDEX($C$186:$C$255,MATCH(H210,$B$186:$B$255,0),0)</f>
        <v>DPT6300</v>
      </c>
      <c r="J210" s="333" cm="1">
        <f t="array" ref="J210">INDEX($D$186:$D$255,MATCH(H210,$B$186:$B$255,0),0)</f>
        <v>9</v>
      </c>
      <c r="K210" s="152">
        <v>2.9976851851851849E-4</v>
      </c>
      <c r="L210" s="235"/>
    </row>
    <row r="211" spans="2:12" ht="15" customHeight="1">
      <c r="B211" s="259" t="str">
        <f>'25M Espalda'!I27</f>
        <v xml:space="preserve">Romina Farías </v>
      </c>
      <c r="C211" s="259" t="str">
        <f>'25M Espalda'!J27</f>
        <v>DPT6300</v>
      </c>
      <c r="D211" s="259" t="str">
        <f>'25M Espalda'!K27</f>
        <v>1</v>
      </c>
      <c r="E211" s="153">
        <v>2.6296296296296294E-4</v>
      </c>
      <c r="G211" s="259">
        <f>G209+1</f>
        <v>24</v>
      </c>
      <c r="H211" s="259" t="str" cm="1">
        <f t="array" ref="H211">INDEX($B$186:$B$255,MATCH(K211,$E$186:$E$255,0),0)</f>
        <v>Catalina Ponce</v>
      </c>
      <c r="I211" s="268" t="str" cm="1">
        <f t="array" ref="I211">INDEX($C$186:$C$255,MATCH(H211,$B$186:$B$255,0),0)</f>
        <v>DPT6300</v>
      </c>
      <c r="J211" s="268" t="str" cm="1">
        <f t="array" ref="J211">INDEX($D$186:$D$255,MATCH(H211,$B$186:$B$255,0),0)</f>
        <v>10</v>
      </c>
      <c r="K211" s="153">
        <v>3.0092592592592595E-4</v>
      </c>
      <c r="L211" s="235"/>
    </row>
    <row r="212" spans="2:12" ht="15" customHeight="1">
      <c r="B212" s="259" t="str">
        <f>'25M Espalda'!I28</f>
        <v>Javiera Cabrera</v>
      </c>
      <c r="C212" s="259" t="str">
        <f>'25M Espalda'!J28</f>
        <v>DPT6300</v>
      </c>
      <c r="D212" s="259">
        <f>'25M Espalda'!K28</f>
        <v>4</v>
      </c>
      <c r="E212" s="153">
        <v>3.5567129629629631E-4</v>
      </c>
      <c r="G212" s="259">
        <f t="shared" ref="G212:G246" si="13">G211+1</f>
        <v>25</v>
      </c>
      <c r="H212" s="259" t="str" cm="1">
        <f t="array" ref="H212">INDEX($B$186:$B$255,MATCH(K212,$E$186:$E$255,0),0)</f>
        <v>Antonia Silva</v>
      </c>
      <c r="I212" s="268" t="str" cm="1">
        <f t="array" ref="I212">INDEX($C$186:$C$255,MATCH(H212,$B$186:$B$255,0),0)</f>
        <v>DPT6300</v>
      </c>
      <c r="J212" s="268" cm="1">
        <f t="array" ref="J212">INDEX($D$186:$D$255,MATCH(H212,$B$186:$B$255,0),0)</f>
        <v>4</v>
      </c>
      <c r="K212" s="153">
        <v>3.0381944444444445E-4</v>
      </c>
      <c r="L212" s="235"/>
    </row>
    <row r="213" spans="2:12" ht="15" customHeight="1">
      <c r="B213" s="259" t="str">
        <f>'25M Espalda'!I29</f>
        <v xml:space="preserve">Ignacia Chacón </v>
      </c>
      <c r="C213" s="259" t="str">
        <f>'25M Espalda'!J29</f>
        <v>DPT6300</v>
      </c>
      <c r="D213" s="259">
        <f>'25M Espalda'!K29</f>
        <v>1</v>
      </c>
      <c r="E213" s="153">
        <v>3.1250000000000001E-4</v>
      </c>
      <c r="G213" s="259">
        <f t="shared" si="13"/>
        <v>26</v>
      </c>
      <c r="H213" s="259" t="str" cm="1">
        <f t="array" ref="H213">INDEX($B$186:$B$255,MATCH(K213,$E$186:$E$255,0),0)</f>
        <v>Allinray Mendoza</v>
      </c>
      <c r="I213" s="268" t="str" cm="1">
        <f t="array" ref="I213">INDEX($C$186:$C$255,MATCH(H213,$B$186:$B$255,0),0)</f>
        <v>DPT6300</v>
      </c>
      <c r="J213" s="268" cm="1">
        <f t="array" ref="J213">INDEX($D$186:$D$255,MATCH(H213,$B$186:$B$255,0),0)</f>
        <v>9</v>
      </c>
      <c r="K213" s="153">
        <v>3.0486111111111111E-4</v>
      </c>
      <c r="L213" s="235"/>
    </row>
    <row r="214" spans="2:12" ht="15" customHeight="1">
      <c r="B214" s="259" t="str">
        <f>'25M Espalda'!I30</f>
        <v>Savka Toledo</v>
      </c>
      <c r="C214" s="259" t="str">
        <f>'25M Espalda'!J30</f>
        <v>DPT6300</v>
      </c>
      <c r="D214" s="259" t="str">
        <f>'25M Espalda'!K30</f>
        <v>5</v>
      </c>
      <c r="E214" s="153">
        <v>3.1898148148148145E-4</v>
      </c>
      <c r="G214" s="259">
        <f t="shared" si="13"/>
        <v>27</v>
      </c>
      <c r="H214" s="259" t="str" cm="1">
        <f t="array" ref="H214">INDEX($B$186:$B$255,MATCH(K214,$E$186:$E$255,0),0)</f>
        <v>María Ignacia Liberona</v>
      </c>
      <c r="I214" s="268" t="str" cm="1">
        <f t="array" ref="I214">INDEX($C$186:$C$255,MATCH(H214,$B$186:$B$255,0),0)</f>
        <v>DPT6300</v>
      </c>
      <c r="J214" s="268" t="str" cm="1">
        <f t="array" ref="J214">INDEX($D$186:$D$255,MATCH(H214,$B$186:$B$255,0),0)</f>
        <v>6</v>
      </c>
      <c r="K214" s="153">
        <v>3.0636574074074073E-4</v>
      </c>
      <c r="L214" s="235"/>
    </row>
    <row r="215" spans="2:12" ht="15" customHeight="1">
      <c r="B215" s="259" t="str">
        <f>'25M Espalda'!I31</f>
        <v>María Ignacia Liberona</v>
      </c>
      <c r="C215" s="259" t="str">
        <f>'25M Espalda'!J31</f>
        <v>DPT6300</v>
      </c>
      <c r="D215" s="259" t="str">
        <f>'25M Espalda'!K31</f>
        <v>6</v>
      </c>
      <c r="E215" s="153">
        <v>3.0636574074074073E-4</v>
      </c>
      <c r="G215" s="259">
        <f t="shared" si="13"/>
        <v>28</v>
      </c>
      <c r="H215" s="259" t="str" cm="1">
        <f t="array" ref="H215">INDEX($B$186:$B$255,MATCH(K215,$E$186:$E$255,0),0)</f>
        <v xml:space="preserve">Cecilia Burrull </v>
      </c>
      <c r="I215" s="268" t="str" cm="1">
        <f t="array" ref="I215">INDEX($C$186:$C$255,MATCH(H215,$B$186:$B$255,0),0)</f>
        <v>DPT6300</v>
      </c>
      <c r="J215" s="268" t="str" cm="1">
        <f t="array" ref="J215">INDEX($D$186:$D$255,MATCH(H215,$B$186:$B$255,0),0)</f>
        <v>10</v>
      </c>
      <c r="K215" s="153">
        <v>3.0671296296296295E-4</v>
      </c>
      <c r="L215" s="235"/>
    </row>
    <row r="216" spans="2:12" ht="15" customHeight="1">
      <c r="B216" s="259" t="str">
        <f>'25M Espalda'!I32</f>
        <v>Kamila Salas</v>
      </c>
      <c r="C216" s="259" t="str">
        <f>'25M Espalda'!J32</f>
        <v>DPT6300</v>
      </c>
      <c r="D216" s="259" t="str">
        <f>'25M Espalda'!K32</f>
        <v>8</v>
      </c>
      <c r="E216" s="153">
        <v>2.7824074074074074E-4</v>
      </c>
      <c r="G216" s="259">
        <f t="shared" si="13"/>
        <v>29</v>
      </c>
      <c r="H216" s="259" t="str" cm="1">
        <f t="array" ref="H216">INDEX($B$186:$B$255,MATCH(K216,$E$186:$E$255,0),0)</f>
        <v xml:space="preserve">Javiera Santana </v>
      </c>
      <c r="I216" s="268" t="str" cm="1">
        <f t="array" ref="I216">INDEX($C$186:$C$255,MATCH(H216,$B$186:$B$255,0),0)</f>
        <v>DPT6300</v>
      </c>
      <c r="J216" s="268" t="str" cm="1">
        <f t="array" ref="J216">INDEX($D$186:$D$255,MATCH(H216,$B$186:$B$255,0),0)</f>
        <v>10</v>
      </c>
      <c r="K216" s="153">
        <v>3.0706018518518522E-4</v>
      </c>
      <c r="L216" s="235"/>
    </row>
    <row r="217" spans="2:12" ht="15" customHeight="1">
      <c r="B217" s="259" t="str">
        <f>'25M Espalda'!I33</f>
        <v>Rosario Rojas</v>
      </c>
      <c r="C217" s="259" t="str">
        <f>'25M Espalda'!J33</f>
        <v>DPT6300</v>
      </c>
      <c r="D217" s="259" t="str">
        <f>'25M Espalda'!K33</f>
        <v>2</v>
      </c>
      <c r="E217" s="324"/>
      <c r="G217" s="259">
        <f t="shared" si="13"/>
        <v>30</v>
      </c>
      <c r="H217" s="259" t="str" cm="1">
        <f t="array" ref="H217">INDEX($B$186:$B$255,MATCH(K217,$E$186:$E$255,0),0)</f>
        <v>Antonia Orellana</v>
      </c>
      <c r="I217" s="268" t="str" cm="1">
        <f t="array" ref="I217">INDEX($C$186:$C$255,MATCH(H217,$B$186:$B$255,0),0)</f>
        <v>DPT6300</v>
      </c>
      <c r="J217" s="268" t="str" cm="1">
        <f t="array" ref="J217">INDEX($D$186:$D$255,MATCH(H217,$B$186:$B$255,0),0)</f>
        <v>8</v>
      </c>
      <c r="K217" s="153">
        <v>3.078703703703704E-4</v>
      </c>
      <c r="L217" s="235"/>
    </row>
    <row r="218" spans="2:12" ht="15" customHeight="1">
      <c r="B218" s="250" t="str">
        <f>'25M Espalda'!I34</f>
        <v>Scarleth Aros</v>
      </c>
      <c r="C218" s="250" t="str">
        <f>'25M Espalda'!J34</f>
        <v>DPT6300</v>
      </c>
      <c r="D218" s="250" t="str">
        <f>'25M Espalda'!K34</f>
        <v>2</v>
      </c>
      <c r="E218" s="152">
        <v>3.3958333333333334E-4</v>
      </c>
      <c r="G218" s="250">
        <f t="shared" si="13"/>
        <v>31</v>
      </c>
      <c r="H218" s="250" t="str" cm="1">
        <f t="array" ref="H218">INDEX($B$186:$B$255,MATCH(K218,$E$186:$E$255,0),0)</f>
        <v>Natalia Rodríguez</v>
      </c>
      <c r="I218" s="333" t="str" cm="1">
        <f t="array" ref="I218">INDEX($C$186:$C$255,MATCH(H218,$B$186:$B$255,0),0)</f>
        <v>DPT6300</v>
      </c>
      <c r="J218" s="333" t="str" cm="1">
        <f t="array" ref="J218">INDEX($D$186:$D$255,MATCH(H218,$B$186:$B$255,0),0)</f>
        <v>10</v>
      </c>
      <c r="K218" s="152">
        <v>3.1180555555555557E-4</v>
      </c>
      <c r="L218" s="235"/>
    </row>
    <row r="219" spans="2:12" ht="15" customHeight="1">
      <c r="B219" s="250" t="str">
        <f>'25M Espalda'!I35</f>
        <v xml:space="preserve">Valentina Larraín </v>
      </c>
      <c r="C219" s="250" t="str">
        <f>'25M Espalda'!J35</f>
        <v>DPT6300</v>
      </c>
      <c r="D219" s="250" t="str">
        <f>'25M Espalda'!K35</f>
        <v>4</v>
      </c>
      <c r="E219" s="152">
        <v>3.1435185185185185E-4</v>
      </c>
      <c r="G219" s="250">
        <f t="shared" si="13"/>
        <v>32</v>
      </c>
      <c r="H219" s="250" t="str" cm="1">
        <f t="array" ref="H219">INDEX($B$186:$B$255,MATCH(K219,$E$186:$E$255,0),0)</f>
        <v>Bárbara Chávez</v>
      </c>
      <c r="I219" s="333" t="str" cm="1">
        <f t="array" ref="I219">INDEX($C$186:$C$255,MATCH(H219,$B$186:$B$255,0),0)</f>
        <v>DPT6300</v>
      </c>
      <c r="J219" s="333" t="str" cm="1">
        <f t="array" ref="J219">INDEX($D$186:$D$255,MATCH(H219,$B$186:$B$255,0),0)</f>
        <v>8</v>
      </c>
      <c r="K219" s="152">
        <v>3.1226851851851853E-4</v>
      </c>
      <c r="L219" s="235"/>
    </row>
    <row r="220" spans="2:12" ht="15" customHeight="1">
      <c r="B220" s="250" t="str">
        <f>'25M Espalda'!I36</f>
        <v>Leslie Sauñe</v>
      </c>
      <c r="C220" s="250" t="str">
        <f>'25M Espalda'!J36</f>
        <v>DPT6300</v>
      </c>
      <c r="D220" s="250" t="str">
        <f>'25M Espalda'!K36</f>
        <v>2</v>
      </c>
      <c r="E220" s="152">
        <v>4.0833333333333336E-4</v>
      </c>
      <c r="G220" s="250">
        <f t="shared" si="13"/>
        <v>33</v>
      </c>
      <c r="H220" s="250" t="str" cm="1">
        <f t="array" ref="H220">INDEX($B$186:$B$255,MATCH(K220,$E$186:$E$255,0),0)</f>
        <v xml:space="preserve">Ignacia Chacón </v>
      </c>
      <c r="I220" s="333" t="str" cm="1">
        <f t="array" ref="I220">INDEX($C$186:$C$255,MATCH(H220,$B$186:$B$255,0),0)</f>
        <v>DPT6300</v>
      </c>
      <c r="J220" s="333" cm="1">
        <f t="array" ref="J220">INDEX($D$186:$D$255,MATCH(H220,$B$186:$B$255,0),0)</f>
        <v>1</v>
      </c>
      <c r="K220" s="152">
        <v>3.1250000000000001E-4</v>
      </c>
      <c r="L220" s="235"/>
    </row>
    <row r="221" spans="2:12" ht="15" customHeight="1">
      <c r="B221" s="250" t="str">
        <f>'25M Espalda'!I37</f>
        <v xml:space="preserve">Charlizze Mardonez </v>
      </c>
      <c r="C221" s="250" t="str">
        <f>'25M Espalda'!J37</f>
        <v>DPT6300</v>
      </c>
      <c r="D221" s="250">
        <f>'25M Espalda'!K37</f>
        <v>9</v>
      </c>
      <c r="E221" s="152">
        <v>3.5335648148148151E-4</v>
      </c>
      <c r="G221" s="250">
        <f t="shared" si="13"/>
        <v>34</v>
      </c>
      <c r="H221" s="250" t="str" cm="1">
        <f t="array" ref="H221">INDEX($B$186:$B$255,MATCH(K221,$E$186:$E$255,0),0)</f>
        <v>Martina Berrios</v>
      </c>
      <c r="I221" s="333" t="str" cm="1">
        <f t="array" ref="I221">INDEX($C$186:$C$255,MATCH(H221,$B$186:$B$255,0),0)</f>
        <v>DPT6300</v>
      </c>
      <c r="J221" s="333" t="str" cm="1">
        <f t="array" ref="J221">INDEX($D$186:$D$255,MATCH(H221,$B$186:$B$255,0),0)</f>
        <v>4</v>
      </c>
      <c r="K221" s="152">
        <v>3.1284722222222223E-4</v>
      </c>
      <c r="L221" s="235"/>
    </row>
    <row r="222" spans="2:12" ht="15" customHeight="1">
      <c r="B222" s="250" t="str">
        <f>'25M Espalda'!I38</f>
        <v xml:space="preserve">Jessica Narvaez </v>
      </c>
      <c r="C222" s="250" t="str">
        <f>'25M Espalda'!J38</f>
        <v>DPT6300</v>
      </c>
      <c r="D222" s="250" t="str">
        <f>'25M Espalda'!K38</f>
        <v>2</v>
      </c>
      <c r="E222" s="152">
        <v>3.6817129629629629E-4</v>
      </c>
      <c r="G222" s="250">
        <f t="shared" si="13"/>
        <v>35</v>
      </c>
      <c r="H222" s="250" t="str" cm="1">
        <f t="array" ref="H222">INDEX($B$186:$B$255,MATCH(K222,$E$186:$E$255,0),0)</f>
        <v xml:space="preserve">Valentina Larraín </v>
      </c>
      <c r="I222" s="333" t="str" cm="1">
        <f t="array" ref="I222">INDEX($C$186:$C$255,MATCH(H222,$B$186:$B$255,0),0)</f>
        <v>DPT6300</v>
      </c>
      <c r="J222" s="333" t="str" cm="1">
        <f t="array" ref="J222">INDEX($D$186:$D$255,MATCH(H222,$B$186:$B$255,0),0)</f>
        <v>4</v>
      </c>
      <c r="K222" s="152">
        <v>3.1435185185185185E-4</v>
      </c>
      <c r="L222" s="235"/>
    </row>
    <row r="223" spans="2:12" ht="15" customHeight="1">
      <c r="B223" s="250" t="str">
        <f>'25M Espalda'!I39</f>
        <v xml:space="preserve">Romiuska Brito </v>
      </c>
      <c r="C223" s="250" t="str">
        <f>'25M Espalda'!J39</f>
        <v>DPT6300</v>
      </c>
      <c r="D223" s="250" t="str">
        <f>'25M Espalda'!K39</f>
        <v>10</v>
      </c>
      <c r="E223" s="152">
        <v>3.9513888888888888E-4</v>
      </c>
      <c r="G223" s="250">
        <f t="shared" si="13"/>
        <v>36</v>
      </c>
      <c r="H223" s="250" t="str" cm="1">
        <f t="array" ref="H223">INDEX($B$186:$B$255,MATCH(K223,$E$186:$E$255,0),0)</f>
        <v>Savka Toledo</v>
      </c>
      <c r="I223" s="333" t="str" cm="1">
        <f t="array" ref="I223">INDEX($C$186:$C$255,MATCH(H223,$B$186:$B$255,0),0)</f>
        <v>DPT6300</v>
      </c>
      <c r="J223" s="333" t="str" cm="1">
        <f t="array" ref="J223">INDEX($D$186:$D$255,MATCH(H223,$B$186:$B$255,0),0)</f>
        <v>5</v>
      </c>
      <c r="K223" s="152">
        <v>3.1898148148148145E-4</v>
      </c>
      <c r="L223" s="235"/>
    </row>
    <row r="224" spans="2:12" ht="15" customHeight="1">
      <c r="B224" s="250" t="str">
        <f>'25M Espalda'!I40</f>
        <v>Ignacia Chacón</v>
      </c>
      <c r="C224" s="250" t="str">
        <f>'25M Espalda'!J40</f>
        <v>DPT6300</v>
      </c>
      <c r="D224" s="250" t="str">
        <f>'25M Espalda'!K40</f>
        <v>1</v>
      </c>
      <c r="E224" s="324"/>
      <c r="G224" s="250">
        <f t="shared" si="13"/>
        <v>37</v>
      </c>
      <c r="H224" s="250" t="str" cm="1">
        <f t="array" ref="H224">INDEX($B$186:$B$255,MATCH(K224,$E$186:$E$255,0),0)</f>
        <v>Isidora Rubio</v>
      </c>
      <c r="I224" s="333" t="str" cm="1">
        <f t="array" ref="I224">INDEX($C$186:$C$255,MATCH(H224,$B$186:$B$255,0),0)</f>
        <v>DPT6300</v>
      </c>
      <c r="J224" s="333" cm="1">
        <f t="array" ref="J224">INDEX($D$186:$D$255,MATCH(H224,$B$186:$B$255,0),0)</f>
        <v>1</v>
      </c>
      <c r="K224" s="152">
        <v>3.1932870370370372E-4</v>
      </c>
      <c r="L224" s="235"/>
    </row>
    <row r="225" spans="2:12" ht="15" customHeight="1">
      <c r="B225" s="250" t="str">
        <f>'25M Espalda'!I41</f>
        <v>Ayelén Maité Gómez</v>
      </c>
      <c r="C225" s="250" t="str">
        <f>'25M Espalda'!J41</f>
        <v>DPT6300</v>
      </c>
      <c r="D225" s="250" t="str">
        <f>'25M Espalda'!K41</f>
        <v>4</v>
      </c>
      <c r="E225" s="152">
        <v>3.3333333333333332E-4</v>
      </c>
      <c r="G225" s="250">
        <f t="shared" si="13"/>
        <v>38</v>
      </c>
      <c r="H225" s="250" t="str" cm="1">
        <f t="array" ref="H225">INDEX($B$186:$B$255,MATCH(K225,$E$186:$E$255,0),0)</f>
        <v>Sherene Zalej</v>
      </c>
      <c r="I225" s="333" t="str" cm="1">
        <f t="array" ref="I225">INDEX($C$186:$C$255,MATCH(H225,$B$186:$B$255,0),0)</f>
        <v>DPT6300</v>
      </c>
      <c r="J225" s="333" t="str" cm="1">
        <f t="array" ref="J225">INDEX($D$186:$D$255,MATCH(H225,$B$186:$B$255,0),0)</f>
        <v>8</v>
      </c>
      <c r="K225" s="152">
        <v>3.2118055555555556E-4</v>
      </c>
      <c r="L225" s="235"/>
    </row>
    <row r="226" spans="2:12" ht="15" customHeight="1">
      <c r="B226" s="259" t="str">
        <f>'25M Espalda'!I42</f>
        <v>María Buchholtz</v>
      </c>
      <c r="C226" s="259" t="str">
        <f>'25M Espalda'!J42</f>
        <v>DPT6300</v>
      </c>
      <c r="D226" s="259">
        <f>'25M Espalda'!K42</f>
        <v>9</v>
      </c>
      <c r="E226" s="153">
        <v>2.4351851851851851E-4</v>
      </c>
      <c r="G226" s="259">
        <f t="shared" si="13"/>
        <v>39</v>
      </c>
      <c r="H226" s="259" t="str" cm="1">
        <f t="array" ref="H226">INDEX($B$186:$B$255,MATCH(K226,$E$186:$E$255,0),0)</f>
        <v>Ángeles Fuentes</v>
      </c>
      <c r="I226" s="268" t="str" cm="1">
        <f t="array" ref="I226">INDEX($C$186:$C$255,MATCH(H226,$B$186:$B$255,0),0)</f>
        <v>DPT6300</v>
      </c>
      <c r="J226" s="268" t="str" cm="1">
        <f t="array" ref="J226">INDEX($D$186:$D$255,MATCH(H226,$B$186:$B$255,0),0)</f>
        <v>6</v>
      </c>
      <c r="K226" s="153">
        <v>3.2199074074074074E-4</v>
      </c>
      <c r="L226" s="235"/>
    </row>
    <row r="227" spans="2:12" ht="15" customHeight="1">
      <c r="B227" s="259" t="str">
        <f>'25M Espalda'!I43</f>
        <v>Victoria Cayres</v>
      </c>
      <c r="C227" s="259" t="str">
        <f>'25M Espalda'!J43</f>
        <v>DPT6300</v>
      </c>
      <c r="D227" s="259" t="str">
        <f>'25M Espalda'!K43</f>
        <v>8</v>
      </c>
      <c r="E227" s="153">
        <v>2.7592592592592594E-4</v>
      </c>
      <c r="G227" s="259">
        <f t="shared" si="13"/>
        <v>40</v>
      </c>
      <c r="H227" s="259" t="str" cm="1">
        <f t="array" ref="H227">INDEX($B$186:$B$255,MATCH(K227,$E$186:$E$255,0),0)</f>
        <v>María Cerna</v>
      </c>
      <c r="I227" s="268" t="str" cm="1">
        <f t="array" ref="I227">INDEX($C$186:$C$255,MATCH(H227,$B$186:$B$255,0),0)</f>
        <v>DPT6300</v>
      </c>
      <c r="J227" s="268" t="str" cm="1">
        <f t="array" ref="J227">INDEX($D$186:$D$255,MATCH(H227,$B$186:$B$255,0),0)</f>
        <v>4</v>
      </c>
      <c r="K227" s="153">
        <v>3.2268518518518518E-4</v>
      </c>
      <c r="L227" s="235"/>
    </row>
    <row r="228" spans="2:12" ht="15" customHeight="1">
      <c r="B228" s="259" t="str">
        <f>'25M Espalda'!I44</f>
        <v>Consuelo Castro</v>
      </c>
      <c r="C228" s="259" t="str">
        <f>'25M Espalda'!J44</f>
        <v>DPT6300</v>
      </c>
      <c r="D228" s="259" t="str">
        <f>'25M Espalda'!K44</f>
        <v>10</v>
      </c>
      <c r="E228" s="153">
        <v>2.5567129629629632E-4</v>
      </c>
      <c r="G228" s="259">
        <f t="shared" si="13"/>
        <v>41</v>
      </c>
      <c r="H228" s="259" t="str" cm="1">
        <f t="array" ref="H228">INDEX($B$186:$B$255,MATCH(K228,$E$186:$E$255,0),0)</f>
        <v xml:space="preserve">Amaia Mujica </v>
      </c>
      <c r="I228" s="268" t="str" cm="1">
        <f t="array" ref="I228">INDEX($C$186:$C$255,MATCH(H228,$B$186:$B$255,0),0)</f>
        <v>DPT6300</v>
      </c>
      <c r="J228" s="268" cm="1">
        <f t="array" ref="J228">INDEX($D$186:$D$255,MATCH(H228,$B$186:$B$255,0),0)</f>
        <v>2</v>
      </c>
      <c r="K228" s="153">
        <v>3.2581018518518517E-4</v>
      </c>
      <c r="L228" s="235"/>
    </row>
    <row r="229" spans="2:12" ht="15" customHeight="1">
      <c r="B229" s="259" t="str">
        <f>'25M Espalda'!I45</f>
        <v xml:space="preserve">Natalia Torres </v>
      </c>
      <c r="C229" s="259" t="str">
        <f>'25M Espalda'!J45</f>
        <v>DPT6300</v>
      </c>
      <c r="D229" s="259" t="str">
        <f>'25M Espalda'!K45</f>
        <v>6</v>
      </c>
      <c r="E229" s="153">
        <v>2.5277777777777777E-4</v>
      </c>
      <c r="G229" s="259">
        <f t="shared" si="13"/>
        <v>42</v>
      </c>
      <c r="H229" s="259" t="str" cm="1">
        <f t="array" ref="H229">INDEX($B$186:$B$255,MATCH(K229,$E$186:$E$255,0),0)</f>
        <v xml:space="preserve">Ignacia Olivares </v>
      </c>
      <c r="I229" s="268" t="str" cm="1">
        <f t="array" ref="I229">INDEX($C$186:$C$255,MATCH(H229,$B$186:$B$255,0),0)</f>
        <v>DPT6300</v>
      </c>
      <c r="J229" s="268" cm="1">
        <f t="array" ref="J229">INDEX($D$186:$D$255,MATCH(H229,$B$186:$B$255,0),0)</f>
        <v>1</v>
      </c>
      <c r="K229" s="153">
        <v>3.3287037037037036E-4</v>
      </c>
      <c r="L229" s="235"/>
    </row>
    <row r="230" spans="2:12" ht="15" customHeight="1">
      <c r="B230" s="259" t="str">
        <f>'25M Espalda'!I46</f>
        <v xml:space="preserve">Cecilia Burrull </v>
      </c>
      <c r="C230" s="259" t="str">
        <f>'25M Espalda'!J46</f>
        <v>DPT6300</v>
      </c>
      <c r="D230" s="259" t="str">
        <f>'25M Espalda'!K46</f>
        <v>10</v>
      </c>
      <c r="E230" s="153">
        <v>3.0671296296296295E-4</v>
      </c>
      <c r="G230" s="259">
        <f t="shared" si="13"/>
        <v>43</v>
      </c>
      <c r="H230" s="259" t="str" cm="1">
        <f t="array" ref="H230">INDEX($B$186:$B$255,MATCH(K230,$E$186:$E$255,0),0)</f>
        <v>Ayelén Maité Gómez</v>
      </c>
      <c r="I230" s="268" t="str" cm="1">
        <f t="array" ref="I230">INDEX($C$186:$C$255,MATCH(H230,$B$186:$B$255,0),0)</f>
        <v>DPT6300</v>
      </c>
      <c r="J230" s="268" t="str" cm="1">
        <f t="array" ref="J230">INDEX($D$186:$D$255,MATCH(H230,$B$186:$B$255,0),0)</f>
        <v>4</v>
      </c>
      <c r="K230" s="153">
        <v>3.3333333333333332E-4</v>
      </c>
      <c r="L230" s="235"/>
    </row>
    <row r="231" spans="2:12" ht="15" customHeight="1">
      <c r="B231" s="259" t="str">
        <f>'25M Espalda'!I47</f>
        <v>Millantu Torrealba</v>
      </c>
      <c r="C231" s="259" t="str">
        <f>'25M Espalda'!J47</f>
        <v>DPT6300</v>
      </c>
      <c r="D231" s="259">
        <f>'25M Espalda'!K47</f>
        <v>2</v>
      </c>
      <c r="E231" s="153">
        <v>2.4305555555555555E-4</v>
      </c>
      <c r="G231" s="259">
        <f t="shared" si="13"/>
        <v>44</v>
      </c>
      <c r="H231" s="259" t="str" cm="1">
        <f t="array" ref="H231">INDEX($B$186:$B$255,MATCH(K231,$E$186:$E$255,0),0)</f>
        <v>Scarleth Aros</v>
      </c>
      <c r="I231" s="268" t="str" cm="1">
        <f t="array" ref="I231">INDEX($C$186:$C$255,MATCH(H231,$B$186:$B$255,0),0)</f>
        <v>DPT6300</v>
      </c>
      <c r="J231" s="268" t="str" cm="1">
        <f t="array" ref="J231">INDEX($D$186:$D$255,MATCH(H231,$B$186:$B$255,0),0)</f>
        <v>2</v>
      </c>
      <c r="K231" s="153">
        <v>3.3958333333333334E-4</v>
      </c>
      <c r="L231" s="235"/>
    </row>
    <row r="232" spans="2:12" ht="15" customHeight="1">
      <c r="B232" s="259" t="str">
        <f>'25M Espalda'!I48</f>
        <v xml:space="preserve">Amaia Mujica </v>
      </c>
      <c r="C232" s="259" t="str">
        <f>'25M Espalda'!J48</f>
        <v>DPT6300</v>
      </c>
      <c r="D232" s="259">
        <f>'25M Espalda'!K48</f>
        <v>2</v>
      </c>
      <c r="E232" s="153">
        <v>3.2581018518518517E-4</v>
      </c>
      <c r="G232" s="259">
        <f t="shared" si="13"/>
        <v>45</v>
      </c>
      <c r="H232" s="259" t="str" cm="1">
        <f t="array" ref="H232">INDEX($B$186:$B$255,MATCH(K232,$E$186:$E$255,0),0)</f>
        <v xml:space="preserve">Catalina López </v>
      </c>
      <c r="I232" s="268" t="str" cm="1">
        <f t="array" ref="I232">INDEX($C$186:$C$255,MATCH(H232,$B$186:$B$255,0),0)</f>
        <v>DPT6300</v>
      </c>
      <c r="J232" s="268" t="str" cm="1">
        <f t="array" ref="J232">INDEX($D$186:$D$255,MATCH(H232,$B$186:$B$255,0),0)</f>
        <v>6</v>
      </c>
      <c r="K232" s="153">
        <v>3.4259259259259263E-4</v>
      </c>
      <c r="L232" s="235"/>
    </row>
    <row r="233" spans="2:12" ht="15" customHeight="1">
      <c r="B233" s="259" t="str">
        <f>'25M Espalda'!I49</f>
        <v>Sherene Zalej</v>
      </c>
      <c r="C233" s="259" t="str">
        <f>'25M Espalda'!J49</f>
        <v>DPT6300</v>
      </c>
      <c r="D233" s="259" t="str">
        <f>'25M Espalda'!K49</f>
        <v>8</v>
      </c>
      <c r="E233" s="153">
        <v>3.2118055555555556E-4</v>
      </c>
      <c r="G233" s="259">
        <f t="shared" si="13"/>
        <v>46</v>
      </c>
      <c r="H233" s="259" t="str" cm="1">
        <f t="array" ref="H233">INDEX($B$186:$B$255,MATCH(K233,$E$186:$E$255,0),0)</f>
        <v>Aline Álvarez</v>
      </c>
      <c r="I233" s="268" t="str" cm="1">
        <f t="array" ref="I233">INDEX($C$186:$C$255,MATCH(H233,$B$186:$B$255,0),0)</f>
        <v>DPT6300</v>
      </c>
      <c r="J233" s="268" cm="1">
        <f t="array" ref="J233">INDEX($D$186:$D$255,MATCH(H233,$B$186:$B$255,0),0)</f>
        <v>4</v>
      </c>
      <c r="K233" s="153">
        <v>3.4722222222222224E-4</v>
      </c>
      <c r="L233" s="235"/>
    </row>
    <row r="234" spans="2:12" ht="15" customHeight="1">
      <c r="B234" s="250" t="str">
        <f>'25M Espalda'!I50</f>
        <v>Natalia Rodríguez</v>
      </c>
      <c r="C234" s="250" t="str">
        <f>'25M Espalda'!J50</f>
        <v>DPT6300</v>
      </c>
      <c r="D234" s="250" t="str">
        <f>'25M Espalda'!K50</f>
        <v>10</v>
      </c>
      <c r="E234" s="152">
        <v>3.1180555555555557E-4</v>
      </c>
      <c r="G234" s="250">
        <f t="shared" si="13"/>
        <v>47</v>
      </c>
      <c r="H234" s="250" t="str" cm="1">
        <f t="array" ref="H234">INDEX($B$186:$B$255,MATCH(K234,$E$186:$E$255,0),0)</f>
        <v>Antonnia Campusano</v>
      </c>
      <c r="I234" s="333" t="str" cm="1">
        <f t="array" ref="I234">INDEX($C$186:$C$255,MATCH(H234,$B$186:$B$255,0),0)</f>
        <v>DPT6300</v>
      </c>
      <c r="J234" s="333" t="str" cm="1">
        <f t="array" ref="J234">INDEX($D$186:$D$255,MATCH(H234,$B$186:$B$255,0),0)</f>
        <v>2</v>
      </c>
      <c r="K234" s="152">
        <v>3.5046296296296296E-4</v>
      </c>
      <c r="L234" s="235"/>
    </row>
    <row r="235" spans="2:12" ht="15" customHeight="1">
      <c r="B235" s="250" t="str">
        <f>'25M Espalda'!I51</f>
        <v xml:space="preserve">Javiera Santana </v>
      </c>
      <c r="C235" s="250" t="str">
        <f>'25M Espalda'!J51</f>
        <v>DPT6300</v>
      </c>
      <c r="D235" s="250" t="str">
        <f>'25M Espalda'!K51</f>
        <v>10</v>
      </c>
      <c r="E235" s="152">
        <v>3.0706018518518522E-4</v>
      </c>
      <c r="G235" s="250">
        <f t="shared" si="13"/>
        <v>48</v>
      </c>
      <c r="H235" s="250" t="str" cm="1">
        <f t="array" ref="H235">INDEX($B$186:$B$255,MATCH(K235,$E$186:$E$255,0),0)</f>
        <v xml:space="preserve">Charlizze Mardonez </v>
      </c>
      <c r="I235" s="333" t="str" cm="1">
        <f t="array" ref="I235">INDEX($C$186:$C$255,MATCH(H235,$B$186:$B$255,0),0)</f>
        <v>DPT6300</v>
      </c>
      <c r="J235" s="333" cm="1">
        <f t="array" ref="J235">INDEX($D$186:$D$255,MATCH(H235,$B$186:$B$255,0),0)</f>
        <v>9</v>
      </c>
      <c r="K235" s="152">
        <v>3.5335648148148151E-4</v>
      </c>
      <c r="L235" s="235"/>
    </row>
    <row r="236" spans="2:12" ht="15" customHeight="1">
      <c r="B236" s="250" t="str">
        <f>'25M Espalda'!I52</f>
        <v xml:space="preserve">Fernanda González </v>
      </c>
      <c r="C236" s="250" t="str">
        <f>'25M Espalda'!J52</f>
        <v>DPT6300</v>
      </c>
      <c r="D236" s="250">
        <f>'25M Espalda'!K52</f>
        <v>9</v>
      </c>
      <c r="E236" s="152">
        <v>3.797453703703704E-4</v>
      </c>
      <c r="G236" s="250">
        <f t="shared" si="13"/>
        <v>49</v>
      </c>
      <c r="H236" s="250" t="str" cm="1">
        <f t="array" ref="H236">INDEX($B$186:$B$255,MATCH(K236,$E$186:$E$255,0),0)</f>
        <v>Ignacia Cheipul</v>
      </c>
      <c r="I236" s="333" t="str" cm="1">
        <f t="array" ref="I236">INDEX($C$186:$C$255,MATCH(H236,$B$186:$B$255,0),0)</f>
        <v>DPT6300</v>
      </c>
      <c r="J236" s="333" t="str" cm="1">
        <f t="array" ref="J236">INDEX($D$186:$D$255,MATCH(H236,$B$186:$B$255,0),0)</f>
        <v>10</v>
      </c>
      <c r="K236" s="152">
        <v>3.5520833333333335E-4</v>
      </c>
      <c r="L236" s="235"/>
    </row>
    <row r="237" spans="2:12" ht="15" customHeight="1">
      <c r="B237" s="250" t="str">
        <f>'25M Espalda'!I53</f>
        <v xml:space="preserve">Francisca Zúñiga </v>
      </c>
      <c r="C237" s="250" t="str">
        <f>'25M Espalda'!J53</f>
        <v>DPT6300</v>
      </c>
      <c r="D237" s="250">
        <f>'25M Espalda'!K53</f>
        <v>2</v>
      </c>
      <c r="E237" s="324"/>
      <c r="G237" s="250">
        <f t="shared" si="13"/>
        <v>50</v>
      </c>
      <c r="H237" s="250" t="str" cm="1">
        <f t="array" ref="H237">INDEX($B$186:$B$255,MATCH(K237,$E$186:$E$255,0),0)</f>
        <v>Javiera Cabrera</v>
      </c>
      <c r="I237" s="333" t="str" cm="1">
        <f t="array" ref="I237">INDEX($C$186:$C$255,MATCH(H237,$B$186:$B$255,0),0)</f>
        <v>DPT6300</v>
      </c>
      <c r="J237" s="333" cm="1">
        <f t="array" ref="J237">INDEX($D$186:$D$255,MATCH(H237,$B$186:$B$255,0),0)</f>
        <v>4</v>
      </c>
      <c r="K237" s="152">
        <v>3.5567129629629631E-4</v>
      </c>
      <c r="L237" s="235"/>
    </row>
    <row r="238" spans="2:12" ht="15" customHeight="1">
      <c r="B238" s="250" t="str">
        <f>'25M Espalda'!I54</f>
        <v>Millantú Torrealba</v>
      </c>
      <c r="C238" s="250" t="str">
        <f>'25M Espalda'!J54</f>
        <v>DPT6300</v>
      </c>
      <c r="D238" s="250" t="str">
        <f>'25M Espalda'!K54</f>
        <v>2</v>
      </c>
      <c r="E238" s="324"/>
      <c r="G238" s="250">
        <f t="shared" si="13"/>
        <v>51</v>
      </c>
      <c r="H238" s="250" t="str" cm="1">
        <f t="array" ref="H238">INDEX($B$186:$B$255,MATCH(K238,$E$186:$E$255,0),0)</f>
        <v xml:space="preserve">Montserrat Jofré </v>
      </c>
      <c r="I238" s="333" t="str" cm="1">
        <f t="array" ref="I238">INDEX($C$186:$C$255,MATCH(H238,$B$186:$B$255,0),0)</f>
        <v>DPT6300</v>
      </c>
      <c r="J238" s="333" t="str" cm="1">
        <f t="array" ref="J238">INDEX($D$186:$D$255,MATCH(H238,$B$186:$B$255,0),0)</f>
        <v>10</v>
      </c>
      <c r="K238" s="152">
        <v>3.6307870370370373E-4</v>
      </c>
      <c r="L238" s="235"/>
    </row>
    <row r="239" spans="2:12" ht="15" customHeight="1">
      <c r="B239" s="250" t="str">
        <f>'25M Espalda'!I55</f>
        <v>Sofía Vásquez</v>
      </c>
      <c r="C239" s="250" t="str">
        <f>'25M Espalda'!J55</f>
        <v>DPT6300</v>
      </c>
      <c r="D239" s="250">
        <f>'25M Espalda'!K55</f>
        <v>2</v>
      </c>
      <c r="E239" s="152">
        <v>2.5601851851851854E-4</v>
      </c>
      <c r="G239" s="250">
        <f t="shared" si="13"/>
        <v>52</v>
      </c>
      <c r="H239" s="250" t="str" cm="1">
        <f t="array" ref="H239">INDEX($B$186:$B$255,MATCH(K239,$E$186:$E$255,0),0)</f>
        <v xml:space="preserve">Jessica Narvaez </v>
      </c>
      <c r="I239" s="333" t="str" cm="1">
        <f t="array" ref="I239">INDEX($C$186:$C$255,MATCH(H239,$B$186:$B$255,0),0)</f>
        <v>DPT6300</v>
      </c>
      <c r="J239" s="333" t="str" cm="1">
        <f t="array" ref="J239">INDEX($D$186:$D$255,MATCH(H239,$B$186:$B$255,0),0)</f>
        <v>2</v>
      </c>
      <c r="K239" s="152">
        <v>3.6817129629629629E-4</v>
      </c>
      <c r="L239" s="235"/>
    </row>
    <row r="240" spans="2:12" ht="15" customHeight="1">
      <c r="B240" s="250" t="str">
        <f>'25M Espalda'!I56</f>
        <v>Eriagnis Morales</v>
      </c>
      <c r="C240" s="250" t="str">
        <f>'25M Espalda'!J56</f>
        <v>DPT6300</v>
      </c>
      <c r="D240" s="250" t="str">
        <f>'25M Espalda'!K56</f>
        <v>8</v>
      </c>
      <c r="E240" s="152">
        <v>2.3831018518518518E-4</v>
      </c>
      <c r="G240" s="250">
        <f t="shared" si="13"/>
        <v>53</v>
      </c>
      <c r="H240" s="250" t="str" cm="1">
        <f t="array" ref="H240">INDEX($B$186:$B$255,MATCH(K240,$E$186:$E$255,0),0)</f>
        <v>Francisca Huerta</v>
      </c>
      <c r="I240" s="333" t="str" cm="1">
        <f t="array" ref="I240">INDEX($C$186:$C$255,MATCH(H240,$B$186:$B$255,0),0)</f>
        <v>DPT6300</v>
      </c>
      <c r="J240" s="333" cm="1">
        <f t="array" ref="J240">INDEX($D$186:$D$255,MATCH(H240,$B$186:$B$255,0),0)</f>
        <v>9</v>
      </c>
      <c r="K240" s="152">
        <v>3.7037037037037035E-4</v>
      </c>
      <c r="L240" s="235"/>
    </row>
    <row r="241" spans="2:12" ht="15" customHeight="1">
      <c r="B241" s="250" t="str">
        <f>'25M Espalda'!I57</f>
        <v xml:space="preserve">Catalina López </v>
      </c>
      <c r="C241" s="250" t="str">
        <f>'25M Espalda'!J57</f>
        <v>DPT6300</v>
      </c>
      <c r="D241" s="250" t="str">
        <f>'25M Espalda'!K57</f>
        <v>6</v>
      </c>
      <c r="E241" s="152">
        <v>3.4259259259259263E-4</v>
      </c>
      <c r="G241" s="250">
        <f t="shared" si="13"/>
        <v>54</v>
      </c>
      <c r="H241" s="250" t="str" cm="1">
        <f t="array" ref="H241">INDEX($B$186:$B$255,MATCH(K241,$E$186:$E$255,0),0)</f>
        <v xml:space="preserve">Fernanda González </v>
      </c>
      <c r="I241" s="333" t="str" cm="1">
        <f t="array" ref="I241">INDEX($C$186:$C$255,MATCH(H241,$B$186:$B$255,0),0)</f>
        <v>DPT6300</v>
      </c>
      <c r="J241" s="333" cm="1">
        <f t="array" ref="J241">INDEX($D$186:$D$255,MATCH(H241,$B$186:$B$255,0),0)</f>
        <v>9</v>
      </c>
      <c r="K241" s="152">
        <v>3.797453703703704E-4</v>
      </c>
      <c r="L241" s="235"/>
    </row>
    <row r="242" spans="2:12" ht="15" customHeight="1">
      <c r="B242" s="259" t="str">
        <f>'25M Espalda'!I58</f>
        <v>Catalina Ponce</v>
      </c>
      <c r="C242" s="259" t="str">
        <f>'25M Espalda'!J58</f>
        <v>DPT6300</v>
      </c>
      <c r="D242" s="259" t="str">
        <f>'25M Espalda'!K58</f>
        <v>10</v>
      </c>
      <c r="E242" s="153">
        <v>3.0092592592592595E-4</v>
      </c>
      <c r="G242" s="259">
        <f t="shared" si="13"/>
        <v>55</v>
      </c>
      <c r="H242" s="259" t="str" cm="1">
        <f t="array" ref="H242">INDEX($B$186:$B$255,MATCH(K242,$E$186:$E$255,0),0)</f>
        <v>Francisca Zúñiga</v>
      </c>
      <c r="I242" s="268" t="str" cm="1">
        <f t="array" ref="I242">INDEX($C$186:$C$255,MATCH(H242,$B$186:$B$255,0),0)</f>
        <v>DPT6300</v>
      </c>
      <c r="J242" s="268" t="str" cm="1">
        <f t="array" ref="J242">INDEX($D$186:$D$255,MATCH(H242,$B$186:$B$255,0),0)</f>
        <v>2</v>
      </c>
      <c r="K242" s="153">
        <v>3.8634259259259264E-4</v>
      </c>
      <c r="L242" s="235"/>
    </row>
    <row r="243" spans="2:12" ht="15" customHeight="1">
      <c r="B243" s="259" t="str">
        <f>'25M Espalda'!I59</f>
        <v>Rafaela alegria vallejos</v>
      </c>
      <c r="C243" s="259" t="str">
        <f>'25M Espalda'!J59</f>
        <v>DPT6300</v>
      </c>
      <c r="D243" s="259" t="str">
        <f>'25M Espalda'!K59</f>
        <v>10</v>
      </c>
      <c r="E243" s="153">
        <v>2.9814814814814819E-4</v>
      </c>
      <c r="G243" s="259">
        <f t="shared" si="13"/>
        <v>56</v>
      </c>
      <c r="H243" s="259" t="str" cm="1">
        <f t="array" ref="H243">INDEX($B$186:$B$255,MATCH(K243,$E$186:$E$255,0),0)</f>
        <v xml:space="preserve">Pía Páez </v>
      </c>
      <c r="I243" s="268" t="str" cm="1">
        <f t="array" ref="I243">INDEX($C$186:$C$255,MATCH(H243,$B$186:$B$255,0),0)</f>
        <v>DPT6300</v>
      </c>
      <c r="J243" s="268" t="str" cm="1">
        <f t="array" ref="J243">INDEX($D$186:$D$255,MATCH(H243,$B$186:$B$255,0),0)</f>
        <v>6</v>
      </c>
      <c r="K243" s="153">
        <v>3.8935185185185188E-4</v>
      </c>
      <c r="L243" s="235"/>
    </row>
    <row r="244" spans="2:12" ht="15" customHeight="1">
      <c r="B244" s="259" t="str">
        <f>'25M Espalda'!I60</f>
        <v xml:space="preserve">Consuelo Tucas </v>
      </c>
      <c r="C244" s="259" t="str">
        <f>'25M Espalda'!J60</f>
        <v>DPT6300</v>
      </c>
      <c r="D244" s="259" t="str">
        <f>'25M Espalda'!K60</f>
        <v>3</v>
      </c>
      <c r="E244" s="153">
        <v>2.7118055555555554E-4</v>
      </c>
      <c r="G244" s="259">
        <f t="shared" si="13"/>
        <v>57</v>
      </c>
      <c r="H244" s="259" t="str" cm="1">
        <f t="array" ref="H244">INDEX($B$186:$B$255,MATCH(K244,$E$186:$E$255,0),0)</f>
        <v xml:space="preserve">Romiuska Brito </v>
      </c>
      <c r="I244" s="268" t="str" cm="1">
        <f t="array" ref="I244">INDEX($C$186:$C$255,MATCH(H244,$B$186:$B$255,0),0)</f>
        <v>DPT6300</v>
      </c>
      <c r="J244" s="268" t="str" cm="1">
        <f t="array" ref="J244">INDEX($D$186:$D$255,MATCH(H244,$B$186:$B$255,0),0)</f>
        <v>10</v>
      </c>
      <c r="K244" s="153">
        <v>3.9513888888888888E-4</v>
      </c>
      <c r="L244" s="235"/>
    </row>
    <row r="245" spans="2:12" ht="15" customHeight="1">
      <c r="B245" s="259" t="str">
        <f>'25M Espalda'!I61</f>
        <v>Ángeles Fuentes</v>
      </c>
      <c r="C245" s="259" t="str">
        <f>'25M Espalda'!J61</f>
        <v>DPT6300</v>
      </c>
      <c r="D245" s="259" t="str">
        <f>'25M Espalda'!K61</f>
        <v>6</v>
      </c>
      <c r="E245" s="153">
        <v>3.2199074074074074E-4</v>
      </c>
      <c r="G245" s="259">
        <f t="shared" si="13"/>
        <v>58</v>
      </c>
      <c r="H245" s="259" t="str" cm="1">
        <f t="array" ref="H245">INDEX($B$186:$B$255,MATCH(K245,$E$186:$E$255,0),0)</f>
        <v>Leslie Sauñe</v>
      </c>
      <c r="I245" s="268" t="str" cm="1">
        <f t="array" ref="I245">INDEX($C$186:$C$255,MATCH(H245,$B$186:$B$255,0),0)</f>
        <v>DPT6300</v>
      </c>
      <c r="J245" s="268" t="str" cm="1">
        <f t="array" ref="J245">INDEX($D$186:$D$255,MATCH(H245,$B$186:$B$255,0),0)</f>
        <v>2</v>
      </c>
      <c r="K245" s="153">
        <v>4.0833333333333336E-4</v>
      </c>
      <c r="L245" s="235"/>
    </row>
    <row r="246" spans="2:12" ht="15" customHeight="1">
      <c r="B246" s="259" t="str">
        <f>'25M Espalda'!I62</f>
        <v>Antonnia Campusano</v>
      </c>
      <c r="C246" s="259" t="str">
        <f>'25M Espalda'!J62</f>
        <v>DPT6300</v>
      </c>
      <c r="D246" s="259" t="str">
        <f>'25M Espalda'!K62</f>
        <v>2</v>
      </c>
      <c r="E246" s="153">
        <v>3.5046296296296296E-4</v>
      </c>
      <c r="G246" s="259">
        <f t="shared" si="13"/>
        <v>59</v>
      </c>
      <c r="H246" s="259" t="str" cm="1">
        <f t="array" ref="H246">INDEX($B$186:$B$255,MATCH(K246,$E$186:$E$255,0),0)</f>
        <v>Fernanda Ortega</v>
      </c>
      <c r="I246" s="268" t="str" cm="1">
        <f t="array" ref="I246">INDEX($C$186:$C$255,MATCH(H246,$B$186:$B$255,0),0)</f>
        <v>DPT6300</v>
      </c>
      <c r="J246" s="268" t="str" cm="1">
        <f t="array" ref="J246">INDEX($D$186:$D$255,MATCH(H246,$B$186:$B$255,0),0)</f>
        <v>6</v>
      </c>
      <c r="K246" s="153">
        <v>4.6111111111111114E-4</v>
      </c>
      <c r="L246" s="235"/>
    </row>
    <row r="247" spans="2:12" ht="15" customHeight="1">
      <c r="B247" s="259" t="str">
        <f>'25M Espalda'!I63</f>
        <v>Bárbara Chávez</v>
      </c>
      <c r="C247" s="259" t="str">
        <f>'25M Espalda'!J63</f>
        <v>DPT6300</v>
      </c>
      <c r="D247" s="259" t="str">
        <f>'25M Espalda'!K63</f>
        <v>8</v>
      </c>
      <c r="E247" s="153">
        <v>3.1226851851851853E-4</v>
      </c>
      <c r="K247" s="329">
        <v>0</v>
      </c>
      <c r="L247" s="235"/>
    </row>
    <row r="248" spans="2:12" ht="15" customHeight="1">
      <c r="B248" s="259" t="str">
        <f>'25M Espalda'!I64</f>
        <v xml:space="preserve">Montserrat Jofré </v>
      </c>
      <c r="C248" s="259" t="str">
        <f>'25M Espalda'!J64</f>
        <v>DPT6300</v>
      </c>
      <c r="D248" s="259" t="str">
        <f>'25M Espalda'!K64</f>
        <v>10</v>
      </c>
      <c r="E248" s="153">
        <v>3.6307870370370373E-4</v>
      </c>
      <c r="K248" s="324">
        <v>0</v>
      </c>
      <c r="L248" s="235"/>
    </row>
    <row r="249" spans="2:12" ht="15" customHeight="1">
      <c r="B249" s="259" t="str">
        <f>'25M Espalda'!I65</f>
        <v>Catalina Herrera</v>
      </c>
      <c r="C249" s="259" t="str">
        <f>'25M Espalda'!J65</f>
        <v>DPT6300</v>
      </c>
      <c r="D249" s="259">
        <f>'25M Espalda'!K65</f>
        <v>4</v>
      </c>
      <c r="E249" s="98">
        <v>2.6851851851851852E-4</v>
      </c>
      <c r="K249" s="324">
        <v>0</v>
      </c>
      <c r="L249" s="235"/>
    </row>
    <row r="250" spans="2:12" ht="15" customHeight="1">
      <c r="B250" s="246" t="str">
        <f>'25M Espalda'!I67</f>
        <v>Antonia Silva</v>
      </c>
      <c r="C250" s="279" t="str">
        <f>'25M Espalda'!J67</f>
        <v>DPT6300</v>
      </c>
      <c r="D250" s="279">
        <f>'25M Espalda'!K67</f>
        <v>4</v>
      </c>
      <c r="E250" s="152">
        <v>3.0381944444444445E-4</v>
      </c>
      <c r="K250" s="324">
        <v>0</v>
      </c>
      <c r="L250" s="235"/>
    </row>
    <row r="251" spans="2:12" ht="15" customHeight="1">
      <c r="B251" s="246" t="s">
        <v>142</v>
      </c>
      <c r="C251" s="279" t="str">
        <f>'25M Espalda'!J68</f>
        <v>DPT6300</v>
      </c>
      <c r="D251" s="279" t="str">
        <f>'25M Espalda'!K68</f>
        <v>2</v>
      </c>
      <c r="E251" s="152">
        <v>2.74537037037037E-4</v>
      </c>
      <c r="K251" s="324">
        <v>0</v>
      </c>
      <c r="L251" s="235"/>
    </row>
    <row r="252" spans="2:12" ht="15" customHeight="1">
      <c r="B252" s="246" t="str">
        <f>'25M Espalda'!I69</f>
        <v>Sofia Jofre</v>
      </c>
      <c r="C252" s="279" t="str">
        <f>'25M Espalda'!J69</f>
        <v>DPT6300</v>
      </c>
      <c r="D252" s="279">
        <f>'25M Espalda'!K69</f>
        <v>9</v>
      </c>
      <c r="E252" s="152">
        <v>2.6620370370370372E-4</v>
      </c>
      <c r="K252" s="324">
        <v>0</v>
      </c>
      <c r="L252" s="235"/>
    </row>
    <row r="253" spans="2:12" ht="15" customHeight="1">
      <c r="B253" s="246" t="str">
        <f>'25M Espalda'!I70</f>
        <v>Isidora Rubio</v>
      </c>
      <c r="C253" s="279" t="str">
        <f>'25M Espalda'!J70</f>
        <v>DPT6300</v>
      </c>
      <c r="D253" s="279">
        <f>'25M Espalda'!K70</f>
        <v>1</v>
      </c>
      <c r="E253" s="152">
        <v>3.1932870370370372E-4</v>
      </c>
      <c r="K253" s="324">
        <v>0</v>
      </c>
      <c r="L253" s="235"/>
    </row>
    <row r="254" spans="2:12" ht="15" customHeight="1">
      <c r="B254" s="246" t="str">
        <f>'25M Espalda'!I71</f>
        <v>Aline Álvarez</v>
      </c>
      <c r="C254" s="279" t="str">
        <f>'25M Espalda'!J71</f>
        <v>DPT6300</v>
      </c>
      <c r="D254" s="279">
        <f>'25M Espalda'!K71</f>
        <v>4</v>
      </c>
      <c r="E254" s="152">
        <v>3.4722222222222224E-4</v>
      </c>
      <c r="K254" s="324">
        <v>0</v>
      </c>
      <c r="L254" s="235"/>
    </row>
    <row r="255" spans="2:12" ht="15" customHeight="1">
      <c r="B255" s="246" t="s">
        <v>143</v>
      </c>
      <c r="C255" s="279" t="s">
        <v>115</v>
      </c>
      <c r="D255" s="279">
        <v>9</v>
      </c>
      <c r="E255" s="324"/>
      <c r="K255" s="324">
        <v>0</v>
      </c>
      <c r="L255" s="235"/>
    </row>
    <row r="256" spans="2:12" ht="15" customHeight="1">
      <c r="E256" s="198"/>
      <c r="K256" s="198"/>
      <c r="L256" s="235"/>
    </row>
    <row r="257" spans="2:12" ht="15" customHeight="1">
      <c r="B257" s="340" t="s">
        <v>144</v>
      </c>
      <c r="C257" s="276">
        <f>C184+1</f>
        <v>4</v>
      </c>
      <c r="D257" s="199"/>
      <c r="E257" s="199"/>
      <c r="G257" s="346" t="s">
        <v>108</v>
      </c>
      <c r="H257" s="349" t="s">
        <v>144</v>
      </c>
      <c r="I257" s="199"/>
      <c r="J257" s="199"/>
      <c r="K257" s="199"/>
      <c r="L257" s="235"/>
    </row>
    <row r="258" spans="2:12" ht="15" customHeight="1">
      <c r="B258" s="263" t="s">
        <v>109</v>
      </c>
      <c r="C258" s="312" t="s">
        <v>110</v>
      </c>
      <c r="D258" s="263" t="s">
        <v>111</v>
      </c>
      <c r="E258" s="263" t="s">
        <v>112</v>
      </c>
      <c r="G258" s="263" t="s">
        <v>113</v>
      </c>
      <c r="H258" s="263" t="s">
        <v>109</v>
      </c>
      <c r="I258" s="263" t="s">
        <v>110</v>
      </c>
      <c r="J258" s="263" t="s">
        <v>111</v>
      </c>
      <c r="K258" s="263" t="s">
        <v>112</v>
      </c>
      <c r="L258" s="235"/>
    </row>
    <row r="259" spans="2:12" ht="15" customHeight="1">
      <c r="B259" s="250" t="str">
        <f>'25M Espalda'!O2</f>
        <v xml:space="preserve">Cristóbal Pérez-Cotapos </v>
      </c>
      <c r="C259" s="250" t="str">
        <f>'25M Espalda'!P2</f>
        <v>DPT6300</v>
      </c>
      <c r="D259" s="333" t="str">
        <f>'25M Espalda'!Q2</f>
        <v>4</v>
      </c>
      <c r="E259" s="97">
        <v>2.6840277777777778E-4</v>
      </c>
      <c r="G259" s="317">
        <v>1</v>
      </c>
      <c r="H259" s="317" t="str" cm="1">
        <f t="array" ref="H259">INDEX($B$259:$B$321,MATCH(K259,$E$259:$E$321,0),0)</f>
        <v>Luis Ramirez</v>
      </c>
      <c r="I259" s="315" t="str" cm="1">
        <f t="array" ref="I259">INDEX($C$259:$C$321,MATCH(H259,$B$259:$B$321,0),0)</f>
        <v>DPT6300</v>
      </c>
      <c r="J259" s="315" t="str" cm="1">
        <f t="array" ref="J259">INDEX($D$259:$D$321,MATCH(H259,$B$259:$B$321,0),0)</f>
        <v>1</v>
      </c>
      <c r="K259" s="155" cm="1">
        <f t="array" ref="K259:K321">_xlfn._xlws.SORT(E259:E321)</f>
        <v>1.7962962962962963E-4</v>
      </c>
      <c r="L259" s="235"/>
    </row>
    <row r="260" spans="2:12" ht="15" customHeight="1">
      <c r="B260" s="250" t="str">
        <f>'25M Espalda'!O3</f>
        <v>Felipe Vidal</v>
      </c>
      <c r="C260" s="250" t="str">
        <f>'25M Espalda'!P3</f>
        <v>DPT6300</v>
      </c>
      <c r="D260" s="250" t="str">
        <f>'25M Espalda'!Q3</f>
        <v>8</v>
      </c>
      <c r="E260" s="152">
        <v>3.7500000000000001E-4</v>
      </c>
      <c r="G260" s="318">
        <f>G259+1</f>
        <v>2</v>
      </c>
      <c r="H260" s="347" t="str" cm="1">
        <f t="array" ref="H260">INDEX($B$259:$B$321,MATCH(K260,$E$259:$E$321,0),0)</f>
        <v>Lukas Villarroel</v>
      </c>
      <c r="I260" s="357" t="str" cm="1">
        <f t="array" ref="I260">INDEX($C$259:$C$321,MATCH(H260,$B$259:$B$321,0),0)</f>
        <v>DPT6300</v>
      </c>
      <c r="J260" s="357" cm="1">
        <f t="array" ref="J260">INDEX($D$259:$D$321,MATCH(H260,$B$259:$B$321,0),0)</f>
        <v>2</v>
      </c>
      <c r="K260" s="156">
        <v>1.9502314814814816E-4</v>
      </c>
      <c r="L260" s="235"/>
    </row>
    <row r="261" spans="2:12" ht="15" customHeight="1">
      <c r="B261" s="250" t="str">
        <f>'25M Espalda'!O4</f>
        <v xml:space="preserve">Leonardo salas </v>
      </c>
      <c r="C261" s="250" t="str">
        <f>'25M Espalda'!P4</f>
        <v>DPT6300</v>
      </c>
      <c r="D261" s="250" t="str">
        <f>'25M Espalda'!Q4</f>
        <v>2</v>
      </c>
      <c r="E261" s="152">
        <v>2.6319444444444442E-4</v>
      </c>
      <c r="G261" s="319">
        <f t="shared" ref="G261:G273" si="14">G260+1</f>
        <v>3</v>
      </c>
      <c r="H261" s="348" t="str" cm="1">
        <f t="array" ref="H261">INDEX($B$259:$B$321,MATCH(K261,$E$259:$E$321,0),0)</f>
        <v>Cristian Nova</v>
      </c>
      <c r="I261" s="358" t="str" cm="1">
        <f t="array" ref="I261">INDEX($C$259:$C$321,MATCH(H261,$B$259:$B$321,0),0)</f>
        <v>DPT6300</v>
      </c>
      <c r="J261" s="358" cm="1">
        <f t="array" ref="J261">INDEX($D$259:$D$321,MATCH(H261,$B$259:$B$321,0),0)</f>
        <v>1</v>
      </c>
      <c r="K261" s="157">
        <v>1.9675925925925926E-4</v>
      </c>
      <c r="L261" s="235"/>
    </row>
    <row r="262" spans="2:12" ht="15" customHeight="1">
      <c r="B262" s="250" t="str">
        <f>'25M Espalda'!O5</f>
        <v>Luis Ramirez</v>
      </c>
      <c r="C262" s="250" t="str">
        <f>'25M Espalda'!P5</f>
        <v>DPT6300</v>
      </c>
      <c r="D262" s="250" t="str">
        <f>'25M Espalda'!Q5</f>
        <v>1</v>
      </c>
      <c r="E262" s="152">
        <v>1.7962962962962963E-4</v>
      </c>
      <c r="G262" s="250">
        <f t="shared" si="14"/>
        <v>4</v>
      </c>
      <c r="H262" s="242" t="str" cm="1">
        <f t="array" ref="H262">INDEX($B$259:$B$321,MATCH(K262,$E$259:$E$321,0),0)</f>
        <v>Ismael Browne</v>
      </c>
      <c r="I262" s="333" t="str" cm="1">
        <f t="array" ref="I262">INDEX($C$259:$C$321,MATCH(H262,$B$259:$B$321,0),0)</f>
        <v>DPT6300</v>
      </c>
      <c r="J262" s="333" t="str" cm="1">
        <f t="array" ref="J262">INDEX($D$259:$D$321,MATCH(H262,$B$259:$B$321,0),0)</f>
        <v>4</v>
      </c>
      <c r="K262" s="152">
        <v>2.003472222222222E-4</v>
      </c>
      <c r="L262" s="235"/>
    </row>
    <row r="263" spans="2:12" ht="15" customHeight="1">
      <c r="B263" s="250" t="str">
        <f>'25M Espalda'!O6</f>
        <v>Daniel Salinas</v>
      </c>
      <c r="C263" s="250" t="str">
        <f>'25M Espalda'!P6</f>
        <v>DPT6300</v>
      </c>
      <c r="D263" s="250" t="str">
        <f>'25M Espalda'!Q6</f>
        <v>6</v>
      </c>
      <c r="E263" s="152">
        <v>2.8356481481481483E-4</v>
      </c>
      <c r="G263" s="250">
        <f t="shared" si="14"/>
        <v>5</v>
      </c>
      <c r="H263" s="242" t="str" cm="1">
        <f t="array" ref="H263">INDEX($B$259:$B$321,MATCH(K263,$E$259:$E$321,0),0)</f>
        <v>Iván Matus</v>
      </c>
      <c r="I263" s="333" t="str" cm="1">
        <f t="array" ref="I263">INDEX($C$259:$C$321,MATCH(H263,$B$259:$B$321,0),0)</f>
        <v>DPT6300</v>
      </c>
      <c r="J263" s="333" t="str" cm="1">
        <f t="array" ref="J263">INDEX($D$259:$D$321,MATCH(H263,$B$259:$B$321,0),0)</f>
        <v>6</v>
      </c>
      <c r="K263" s="152">
        <v>2.1111111111111108E-4</v>
      </c>
      <c r="L263" s="235"/>
    </row>
    <row r="264" spans="2:12" ht="15" customHeight="1">
      <c r="B264" s="250" t="str">
        <f>'25M Espalda'!O7</f>
        <v>Pablo Muñoz</v>
      </c>
      <c r="C264" s="250" t="str">
        <f>'25M Espalda'!P7</f>
        <v>DPT6300</v>
      </c>
      <c r="D264" s="250" t="str">
        <f>'25M Espalda'!Q7</f>
        <v>8</v>
      </c>
      <c r="E264" s="152">
        <v>2.541666666666667E-4</v>
      </c>
      <c r="G264" s="250">
        <f t="shared" si="14"/>
        <v>6</v>
      </c>
      <c r="H264" s="242" t="str" cm="1">
        <f t="array" ref="H264">INDEX($B$259:$B$321,MATCH(K264,$E$259:$E$321,0),0)</f>
        <v>Pedro Caldera</v>
      </c>
      <c r="I264" s="333" t="str" cm="1">
        <f t="array" ref="I264">INDEX($C$259:$C$321,MATCH(H264,$B$259:$B$321,0),0)</f>
        <v>DPT6300</v>
      </c>
      <c r="J264" s="333" t="str" cm="1">
        <f t="array" ref="J264">INDEX($D$259:$D$321,MATCH(H264,$B$259:$B$321,0),0)</f>
        <v>6</v>
      </c>
      <c r="K264" s="152">
        <v>2.1631944444444446E-4</v>
      </c>
      <c r="L264" s="235"/>
    </row>
    <row r="265" spans="2:12" ht="15" customHeight="1">
      <c r="B265" s="250" t="str">
        <f>'25M Espalda'!O8</f>
        <v xml:space="preserve">Joaquín Molina </v>
      </c>
      <c r="C265" s="250" t="str">
        <f>'25M Espalda'!P8</f>
        <v>DPT6300</v>
      </c>
      <c r="D265" s="250">
        <f>'25M Espalda'!Q8</f>
        <v>3</v>
      </c>
      <c r="E265" s="152">
        <v>2.3368055555555558E-4</v>
      </c>
      <c r="G265" s="250">
        <f t="shared" si="14"/>
        <v>7</v>
      </c>
      <c r="H265" s="242" t="str" cm="1">
        <f t="array" ref="H265">INDEX($B$259:$B$321,MATCH(K265,$E$259:$E$321,0),0)</f>
        <v>Ricardo Yáñez</v>
      </c>
      <c r="I265" s="333" t="str" cm="1">
        <f t="array" ref="I265">INDEX($C$259:$C$321,MATCH(H265,$B$259:$B$321,0),0)</f>
        <v>DPT6300</v>
      </c>
      <c r="J265" s="333" t="str" cm="1">
        <f t="array" ref="J265">INDEX($D$259:$D$321,MATCH(H265,$B$259:$B$321,0),0)</f>
        <v>8</v>
      </c>
      <c r="K265" s="152">
        <v>2.1666666666666666E-4</v>
      </c>
      <c r="L265" s="235"/>
    </row>
    <row r="266" spans="2:12" ht="15" customHeight="1">
      <c r="B266" s="250" t="str">
        <f>'25M Espalda'!O9</f>
        <v>Ariel Corry</v>
      </c>
      <c r="C266" s="250" t="str">
        <f>'25M Espalda'!P9</f>
        <v>DPT6300</v>
      </c>
      <c r="D266" s="250" t="str">
        <f>'25M Espalda'!Q9</f>
        <v>2</v>
      </c>
      <c r="E266" s="152">
        <v>3.1435185185185185E-4</v>
      </c>
      <c r="G266" s="250">
        <f t="shared" si="14"/>
        <v>8</v>
      </c>
      <c r="H266" s="242" t="str" cm="1">
        <f t="array" ref="H266">INDEX($B$259:$B$321,MATCH(K266,$E$259:$E$321,0),0)</f>
        <v>Nicolad Barria</v>
      </c>
      <c r="I266" s="333" t="str" cm="1">
        <f t="array" ref="I266">INDEX($C$259:$C$321,MATCH(H266,$B$259:$B$321,0),0)</f>
        <v>DPT6300</v>
      </c>
      <c r="J266" s="333" t="str" cm="1">
        <f t="array" ref="J266">INDEX($D$259:$D$321,MATCH(H266,$B$259:$B$321,0),0)</f>
        <v>3</v>
      </c>
      <c r="K266" s="152">
        <v>2.185185185185185E-4</v>
      </c>
      <c r="L266" s="235"/>
    </row>
    <row r="267" spans="2:12" ht="15" customHeight="1">
      <c r="B267" s="259" t="str">
        <f>'25M Espalda'!O10</f>
        <v>Pedro Palma</v>
      </c>
      <c r="C267" s="259" t="str">
        <f>'25M Espalda'!P10</f>
        <v>DPT6300</v>
      </c>
      <c r="D267" s="259" t="str">
        <f>'25M Espalda'!Q10</f>
        <v>4</v>
      </c>
      <c r="E267" s="153">
        <v>2.6875E-4</v>
      </c>
      <c r="G267" s="259">
        <f t="shared" si="14"/>
        <v>9</v>
      </c>
      <c r="H267" s="243" t="str" cm="1">
        <f t="array" ref="H267">INDEX($B$259:$B$321,MATCH(K267,$E$259:$E$321,0),0)</f>
        <v>Rodrigo Stappung</v>
      </c>
      <c r="I267" s="268" t="str" cm="1">
        <f t="array" ref="I267">INDEX($C$259:$C$321,MATCH(H267,$B$259:$B$321,0),0)</f>
        <v>DPT6300</v>
      </c>
      <c r="J267" s="268" t="str" cm="1">
        <f t="array" ref="J267">INDEX($D$259:$D$321,MATCH(H267,$B$259:$B$321,0),0)</f>
        <v>8</v>
      </c>
      <c r="K267" s="153">
        <v>2.199074074074074E-4</v>
      </c>
      <c r="L267" s="235"/>
    </row>
    <row r="268" spans="2:12" ht="15" customHeight="1">
      <c r="B268" s="259" t="str">
        <f>'25M Espalda'!O11</f>
        <v xml:space="preserve">Moisés Barraza </v>
      </c>
      <c r="C268" s="259" t="str">
        <f>'25M Espalda'!P11</f>
        <v>DPT6300</v>
      </c>
      <c r="D268" s="259" t="str">
        <f>'25M Espalda'!Q11</f>
        <v>5</v>
      </c>
      <c r="E268" s="153">
        <v>2.4664351851851849E-4</v>
      </c>
      <c r="G268" s="259">
        <f t="shared" si="14"/>
        <v>10</v>
      </c>
      <c r="H268" s="243" t="str" cm="1">
        <f t="array" ref="H268">INDEX($B$259:$B$321,MATCH(K268,$E$259:$E$321,0),0)</f>
        <v xml:space="preserve">Juan Pablo Loustalot </v>
      </c>
      <c r="I268" s="268" t="str" cm="1">
        <f t="array" ref="I268">INDEX($C$259:$C$321,MATCH(H268,$B$259:$B$321,0),0)</f>
        <v>DPT6300</v>
      </c>
      <c r="J268" s="268" t="str" cm="1">
        <f t="array" ref="J268">INDEX($D$259:$D$321,MATCH(H268,$B$259:$B$321,0),0)</f>
        <v>8</v>
      </c>
      <c r="K268" s="153">
        <v>2.2314814814814815E-4</v>
      </c>
      <c r="L268" s="235"/>
    </row>
    <row r="269" spans="2:12" ht="15" customHeight="1">
      <c r="B269" s="259" t="str">
        <f>'25M Espalda'!O12</f>
        <v>Nicolad Barria</v>
      </c>
      <c r="C269" s="259" t="str">
        <f>'25M Espalda'!P12</f>
        <v>DPT6300</v>
      </c>
      <c r="D269" s="259" t="str">
        <f>'25M Espalda'!Q12</f>
        <v>3</v>
      </c>
      <c r="E269" s="153">
        <v>2.185185185185185E-4</v>
      </c>
      <c r="G269" s="259">
        <f t="shared" si="14"/>
        <v>11</v>
      </c>
      <c r="H269" s="243" t="str" cm="1">
        <f t="array" ref="H269">INDEX($B$259:$B$321,MATCH(K269,$E$259:$E$321,0),0)</f>
        <v>Tomas Chacon</v>
      </c>
      <c r="I269" s="268" t="str" cm="1">
        <f t="array" ref="I269">INDEX($C$259:$C$321,MATCH(H269,$B$259:$B$321,0),0)</f>
        <v>DPT6300</v>
      </c>
      <c r="J269" s="268" cm="1">
        <f t="array" ref="J269">INDEX($D$259:$D$321,MATCH(H269,$B$259:$B$321,0),0)</f>
        <v>9</v>
      </c>
      <c r="K269" s="153">
        <v>2.2719907407407405E-4</v>
      </c>
      <c r="L269" s="235"/>
    </row>
    <row r="270" spans="2:12" ht="15" customHeight="1">
      <c r="B270" s="259" t="str">
        <f>'25M Espalda'!O13</f>
        <v>Ismael Browne</v>
      </c>
      <c r="C270" s="259" t="str">
        <f>'25M Espalda'!P13</f>
        <v>DPT6300</v>
      </c>
      <c r="D270" s="259" t="str">
        <f>'25M Espalda'!Q13</f>
        <v>4</v>
      </c>
      <c r="E270" s="153">
        <v>2.003472222222222E-4</v>
      </c>
      <c r="G270" s="259">
        <f t="shared" si="14"/>
        <v>12</v>
      </c>
      <c r="H270" s="243" t="str" cm="1">
        <f t="array" ref="H270">INDEX($B$259:$B$321,MATCH(K270,$E$259:$E$321,0),0)</f>
        <v>Diego Abarca</v>
      </c>
      <c r="I270" s="268" t="str" cm="1">
        <f t="array" ref="I270">INDEX($C$259:$C$321,MATCH(H270,$B$259:$B$321,0),0)</f>
        <v>DPT6300</v>
      </c>
      <c r="J270" s="268" t="str" cm="1">
        <f t="array" ref="J270">INDEX($D$259:$D$321,MATCH(H270,$B$259:$B$321,0),0)</f>
        <v>4</v>
      </c>
      <c r="K270" s="153">
        <v>2.3055555555555557E-4</v>
      </c>
      <c r="L270" s="235"/>
    </row>
    <row r="271" spans="2:12" ht="15" customHeight="1">
      <c r="B271" s="259" t="str">
        <f>'25M Espalda'!O14</f>
        <v>Tomás Cerda</v>
      </c>
      <c r="C271" s="259" t="str">
        <f>'25M Espalda'!P14</f>
        <v>DPT6300</v>
      </c>
      <c r="D271" s="259" t="str">
        <f>'25M Espalda'!Q14</f>
        <v>10</v>
      </c>
      <c r="E271" s="153">
        <v>3.21875E-4</v>
      </c>
      <c r="G271" s="259">
        <f t="shared" si="14"/>
        <v>13</v>
      </c>
      <c r="H271" s="243" t="str" cm="1">
        <f t="array" ref="H271">INDEX($B$259:$B$321,MATCH(K271,$E$259:$E$321,0),0)</f>
        <v xml:space="preserve">Joaquín Molina </v>
      </c>
      <c r="I271" s="268" t="str" cm="1">
        <f t="array" ref="I271">INDEX($C$259:$C$321,MATCH(H271,$B$259:$B$321,0),0)</f>
        <v>DPT6300</v>
      </c>
      <c r="J271" s="268" cm="1">
        <f t="array" ref="J271">INDEX($D$259:$D$321,MATCH(H271,$B$259:$B$321,0),0)</f>
        <v>3</v>
      </c>
      <c r="K271" s="153">
        <v>2.3368055555555558E-4</v>
      </c>
      <c r="L271" s="235"/>
    </row>
    <row r="272" spans="2:12" ht="15" customHeight="1">
      <c r="B272" s="259" t="str">
        <f>'25M Espalda'!O15</f>
        <v>Benjamín Carvajal</v>
      </c>
      <c r="C272" s="259" t="str">
        <f>'25M Espalda'!P15</f>
        <v>DPT6300</v>
      </c>
      <c r="D272" s="259" t="str">
        <f>'25M Espalda'!Q15</f>
        <v>6</v>
      </c>
      <c r="E272" s="153">
        <v>2.9340277777777779E-4</v>
      </c>
      <c r="G272" s="259">
        <f t="shared" si="14"/>
        <v>14</v>
      </c>
      <c r="H272" s="243" t="str" cm="1">
        <f t="array" ref="H272">INDEX($B$259:$B$321,MATCH(K272,$E$259:$E$321,0),0)</f>
        <v>Sergio Azócar</v>
      </c>
      <c r="I272" s="268" t="str" cm="1">
        <f t="array" ref="I272">INDEX($C$259:$C$321,MATCH(H272,$B$259:$B$321,0),0)</f>
        <v>DPT6300</v>
      </c>
      <c r="J272" s="268" t="str" cm="1">
        <f t="array" ref="J272">INDEX($D$259:$D$321,MATCH(H272,$B$259:$B$321,0),0)</f>
        <v>6</v>
      </c>
      <c r="K272" s="153">
        <v>2.3645833333333334E-4</v>
      </c>
      <c r="L272" s="235"/>
    </row>
    <row r="273" spans="2:12" ht="15" customHeight="1">
      <c r="B273" s="259" t="str">
        <f>'25M Espalda'!O16</f>
        <v>Vicente Carrillo</v>
      </c>
      <c r="C273" s="259" t="str">
        <f>'25M Espalda'!P16</f>
        <v>DPT6300</v>
      </c>
      <c r="D273" s="259" t="str">
        <f>'25M Espalda'!Q16</f>
        <v>4</v>
      </c>
      <c r="E273" s="153">
        <v>2.4664351851851849E-4</v>
      </c>
      <c r="G273" s="259">
        <f t="shared" si="14"/>
        <v>15</v>
      </c>
      <c r="H273" s="243" t="s">
        <v>145</v>
      </c>
      <c r="I273" s="268" t="str" cm="1">
        <f t="array" ref="I273">INDEX($C$259:$C$321,MATCH(H273,$B$259:$B$321,0),0)</f>
        <v>DPT6300</v>
      </c>
      <c r="J273" s="268" t="str" cm="1">
        <f t="array" ref="J273">INDEX($D$259:$D$321,MATCH(H273,$B$259:$B$321,0),0)</f>
        <v>6</v>
      </c>
      <c r="K273" s="153">
        <v>2.3842592592592595E-4</v>
      </c>
      <c r="L273" s="235"/>
    </row>
    <row r="274" spans="2:12" ht="15" customHeight="1">
      <c r="B274" s="259" t="str">
        <f>'25M Espalda'!O17</f>
        <v>Diego Abarca</v>
      </c>
      <c r="C274" s="259" t="str">
        <f>'25M Espalda'!P17</f>
        <v>DPT6300</v>
      </c>
      <c r="D274" s="259" t="str">
        <f>'25M Espalda'!Q17</f>
        <v>4</v>
      </c>
      <c r="E274" s="153">
        <v>2.3055555555555557E-4</v>
      </c>
      <c r="G274" s="259">
        <v>15</v>
      </c>
      <c r="H274" s="243" t="s">
        <v>146</v>
      </c>
      <c r="I274" s="268" t="str" cm="1">
        <f t="array" ref="I274">INDEX($C$259:$C$321,MATCH(H274,$B$259:$B$321,0),0)</f>
        <v>DPT6300</v>
      </c>
      <c r="J274" s="268" cm="1">
        <f t="array" ref="J274">INDEX($D$259:$D$321,MATCH(H274,$B$259:$B$321,0),0)</f>
        <v>4</v>
      </c>
      <c r="K274" s="153">
        <v>2.3842592592592595E-4</v>
      </c>
      <c r="L274" s="235"/>
    </row>
    <row r="275" spans="2:12" ht="15" customHeight="1">
      <c r="B275" s="250" t="str">
        <f>'25M Espalda'!O18</f>
        <v>Ricardo Yáñez</v>
      </c>
      <c r="C275" s="250" t="str">
        <f>'25M Espalda'!P18</f>
        <v>DPT6300</v>
      </c>
      <c r="D275" s="250" t="str">
        <f>'25M Espalda'!Q18</f>
        <v>8</v>
      </c>
      <c r="E275" s="152">
        <v>2.1666666666666666E-4</v>
      </c>
      <c r="G275" s="250">
        <f>G273+1</f>
        <v>16</v>
      </c>
      <c r="H275" s="242" t="str" cm="1">
        <f t="array" ref="H275">INDEX($B$259:$B$321,MATCH(K275,$E$259:$E$321,0),0)</f>
        <v>Duvan Henao</v>
      </c>
      <c r="I275" s="333" t="str" cm="1">
        <f t="array" ref="I275">INDEX($C$259:$C$321,MATCH(H275,$B$259:$B$321,0),0)</f>
        <v>DPT6300</v>
      </c>
      <c r="J275" s="333" cm="1">
        <f t="array" ref="J275">INDEX($D$259:$D$321,MATCH(H275,$B$259:$B$321,0),0)</f>
        <v>1</v>
      </c>
      <c r="K275" s="152">
        <v>2.4016203703703705E-4</v>
      </c>
      <c r="L275" s="235"/>
    </row>
    <row r="276" spans="2:12" ht="15" customHeight="1">
      <c r="B276" s="250" t="str">
        <f>'25M Espalda'!O19</f>
        <v>Renato Molinet</v>
      </c>
      <c r="C276" s="250" t="str">
        <f>'25M Espalda'!P19</f>
        <v>DPT6300</v>
      </c>
      <c r="D276" s="250" t="str">
        <f>'25M Espalda'!Q19</f>
        <v>6</v>
      </c>
      <c r="E276" s="152">
        <v>2.769675925925926E-4</v>
      </c>
      <c r="G276" s="250">
        <f t="shared" ref="G276:G282" si="15">G275+1</f>
        <v>17</v>
      </c>
      <c r="H276" s="242" t="str" cm="1">
        <f t="array" ref="H276">INDEX($B$259:$B$321,MATCH(K276,$E$259:$E$321,0),0)</f>
        <v>Rodrigo Arrau</v>
      </c>
      <c r="I276" s="333" t="str" cm="1">
        <f t="array" ref="I276">INDEX($C$259:$C$321,MATCH(H276,$B$259:$B$321,0),0)</f>
        <v>DPT6300</v>
      </c>
      <c r="J276" s="333" t="str" cm="1">
        <f t="array" ref="J276">INDEX($D$259:$D$321,MATCH(H276,$B$259:$B$321,0),0)</f>
        <v>8</v>
      </c>
      <c r="K276" s="152">
        <v>2.4155092592592593E-4</v>
      </c>
      <c r="L276" s="235"/>
    </row>
    <row r="277" spans="2:12" ht="15" customHeight="1">
      <c r="B277" s="250" t="str">
        <f>'25M Espalda'!O20</f>
        <v>Benjamín Rojas</v>
      </c>
      <c r="C277" s="250" t="str">
        <f>'25M Espalda'!P20</f>
        <v>DPT6300</v>
      </c>
      <c r="D277" s="250" t="str">
        <f>'25M Espalda'!Q20</f>
        <v>8</v>
      </c>
      <c r="E277" s="152">
        <v>2.8240740740740738E-4</v>
      </c>
      <c r="G277" s="250">
        <f t="shared" si="15"/>
        <v>18</v>
      </c>
      <c r="H277" s="242" t="str" cm="1">
        <f t="array" ref="H277">INDEX($B$259:$B$321,MATCH(K277,$E$259:$E$321,0),0)</f>
        <v>Fabian Arias</v>
      </c>
      <c r="I277" s="333" t="str" cm="1">
        <f t="array" ref="I277">INDEX($C$259:$C$321,MATCH(H277,$B$259:$B$321,0),0)</f>
        <v>DPT6300</v>
      </c>
      <c r="J277" s="333" cm="1">
        <f t="array" ref="J277">INDEX($D$259:$D$321,MATCH(H277,$B$259:$B$321,0),0)</f>
        <v>2</v>
      </c>
      <c r="K277" s="152">
        <v>2.4189814814814812E-4</v>
      </c>
      <c r="L277" s="235"/>
    </row>
    <row r="278" spans="2:12" ht="15" customHeight="1">
      <c r="B278" s="250" t="str">
        <f>'25M Espalda'!O21</f>
        <v>Tomás Lingán</v>
      </c>
      <c r="C278" s="250" t="str">
        <f>'25M Espalda'!P21</f>
        <v>DPT6300</v>
      </c>
      <c r="D278" s="250" t="str">
        <f>'25M Espalda'!Q21</f>
        <v>6</v>
      </c>
      <c r="E278" s="152">
        <v>2.675925925925926E-4</v>
      </c>
      <c r="G278" s="250">
        <f t="shared" si="15"/>
        <v>19</v>
      </c>
      <c r="H278" s="242" t="str" cm="1">
        <f t="array" ref="H278">INDEX($B$259:$B$321,MATCH(K278,$E$259:$E$321,0),0)</f>
        <v>Felipe Muñoz</v>
      </c>
      <c r="I278" s="333" t="str" cm="1">
        <f t="array" ref="I278">INDEX($C$259:$C$321,MATCH(H278,$B$259:$B$321,0),0)</f>
        <v>DPT6300</v>
      </c>
      <c r="J278" s="333" t="str" cm="1">
        <f t="array" ref="J278">INDEX($D$259:$D$321,MATCH(H278,$B$259:$B$321,0),0)</f>
        <v>5</v>
      </c>
      <c r="K278" s="152">
        <v>2.4259259259259262E-4</v>
      </c>
      <c r="L278" s="235"/>
    </row>
    <row r="279" spans="2:12" ht="15" customHeight="1">
      <c r="B279" s="250" t="str">
        <f>'25M Espalda'!O22</f>
        <v>Franco Ladrón de Guevara</v>
      </c>
      <c r="C279" s="250" t="str">
        <f>'25M Espalda'!P22</f>
        <v>DPT6300</v>
      </c>
      <c r="D279" s="250" t="str">
        <f>'25M Espalda'!Q22</f>
        <v>8</v>
      </c>
      <c r="E279" s="152">
        <v>2.6840277777777778E-4</v>
      </c>
      <c r="G279" s="250">
        <f t="shared" si="15"/>
        <v>20</v>
      </c>
      <c r="H279" s="242" t="str" cm="1">
        <f t="array" ref="H279">INDEX($B$259:$B$321,MATCH(K279,$E$259:$E$321,0),0)</f>
        <v>Nicolás Scheel</v>
      </c>
      <c r="I279" s="333" t="str" cm="1">
        <f t="array" ref="I279">INDEX($C$259:$C$321,MATCH(H279,$B$259:$B$321,0),0)</f>
        <v>DPT6300</v>
      </c>
      <c r="J279" s="333" t="str" cm="1">
        <f t="array" ref="J279">INDEX($D$259:$D$321,MATCH(H279,$B$259:$B$321,0),0)</f>
        <v>6</v>
      </c>
      <c r="K279" s="152">
        <v>2.4305555555555555E-4</v>
      </c>
      <c r="L279" s="235"/>
    </row>
    <row r="280" spans="2:12" ht="15" customHeight="1">
      <c r="B280" s="250" t="str">
        <f>'25M Espalda'!O23</f>
        <v>Fernando Aros Godoy</v>
      </c>
      <c r="C280" s="250" t="str">
        <f>'25M Espalda'!P23</f>
        <v>DPT6300</v>
      </c>
      <c r="D280" s="250">
        <f>'25M Espalda'!Q23</f>
        <v>2</v>
      </c>
      <c r="E280" s="152">
        <v>3.1087962962962965E-4</v>
      </c>
      <c r="G280" s="250">
        <f t="shared" si="15"/>
        <v>21</v>
      </c>
      <c r="H280" s="242" t="str" cm="1">
        <f t="array" ref="H280">INDEX($B$259:$B$321,MATCH(K280,$E$259:$E$321,0),0)</f>
        <v xml:space="preserve">Josué Medina </v>
      </c>
      <c r="I280" s="333" t="str" cm="1">
        <f t="array" ref="I280">INDEX($C$259:$C$321,MATCH(H280,$B$259:$B$321,0),0)</f>
        <v>DPT6300</v>
      </c>
      <c r="J280" s="333" t="str" cm="1">
        <f t="array" ref="J280">INDEX($D$259:$D$321,MATCH(H280,$B$259:$B$321,0),0)</f>
        <v>4</v>
      </c>
      <c r="K280" s="152">
        <v>2.4328703703703703E-4</v>
      </c>
      <c r="L280" s="235"/>
    </row>
    <row r="281" spans="2:12" ht="15" customHeight="1">
      <c r="B281" s="250" t="str">
        <f>'25M Espalda'!O24</f>
        <v>Benjamín Gómez</v>
      </c>
      <c r="C281" s="250" t="str">
        <f>'25M Espalda'!P24</f>
        <v>DPT6300</v>
      </c>
      <c r="D281" s="250" t="str">
        <f>'25M Espalda'!Q24</f>
        <v>10</v>
      </c>
      <c r="E281" s="152">
        <v>3.7361111111111113E-4</v>
      </c>
      <c r="G281" s="250">
        <f t="shared" si="15"/>
        <v>22</v>
      </c>
      <c r="H281" s="242" t="str" cm="1">
        <f t="array" ref="H281">INDEX($B$259:$B$321,MATCH(K281,$E$259:$E$321,0),0)</f>
        <v>Nikolas Castillo</v>
      </c>
      <c r="I281" s="333" t="str" cm="1">
        <f t="array" ref="I281">INDEX($C$259:$C$321,MATCH(H281,$B$259:$B$321,0),0)</f>
        <v>DPT6300</v>
      </c>
      <c r="J281" s="333" t="str" cm="1">
        <f t="array" ref="J281">INDEX($D$259:$D$321,MATCH(H281,$B$259:$B$321,0),0)</f>
        <v>3</v>
      </c>
      <c r="K281" s="152">
        <v>2.4409722222222221E-4</v>
      </c>
      <c r="L281" s="235"/>
    </row>
    <row r="282" spans="2:12" ht="15" customHeight="1">
      <c r="B282" s="250" t="str">
        <f>'25M Espalda'!O25</f>
        <v>Martin Tapia</v>
      </c>
      <c r="C282" s="250" t="str">
        <f>'25M Espalda'!P25</f>
        <v>DPT6300</v>
      </c>
      <c r="D282" s="250" t="str">
        <f>'25M Espalda'!Q25</f>
        <v>6</v>
      </c>
      <c r="E282" s="152">
        <v>3.5393518518518516E-4</v>
      </c>
      <c r="G282" s="250">
        <f t="shared" si="15"/>
        <v>23</v>
      </c>
      <c r="H282" s="242" t="s">
        <v>147</v>
      </c>
      <c r="I282" s="333" t="s">
        <v>115</v>
      </c>
      <c r="J282" s="333">
        <v>5</v>
      </c>
      <c r="K282" s="152">
        <v>2.4664351851851849E-4</v>
      </c>
      <c r="L282" s="235"/>
    </row>
    <row r="283" spans="2:12" ht="15" customHeight="1">
      <c r="B283" s="259" t="str">
        <f>'25M Espalda'!O26</f>
        <v xml:space="preserve">Juan Pablo Loustalot </v>
      </c>
      <c r="C283" s="259" t="str">
        <f>'25M Espalda'!P26</f>
        <v>DPT6300</v>
      </c>
      <c r="D283" s="259" t="str">
        <f>'25M Espalda'!Q26</f>
        <v>8</v>
      </c>
      <c r="E283" s="153">
        <v>2.2314814814814815E-4</v>
      </c>
      <c r="G283" s="259">
        <v>23</v>
      </c>
      <c r="H283" s="243" t="s">
        <v>148</v>
      </c>
      <c r="I283" s="268" t="str" cm="1">
        <f t="array" ref="I283">INDEX($C$259:$C$321,MATCH(H283,$B$259:$B$321,0),0)</f>
        <v>DPT6300</v>
      </c>
      <c r="J283" s="268" t="str" cm="1">
        <f t="array" ref="J283">INDEX($D$259:$D$321,MATCH(H283,$B$259:$B$321,0),0)</f>
        <v>4</v>
      </c>
      <c r="K283" s="153">
        <v>2.4664351851851849E-4</v>
      </c>
      <c r="L283" s="235"/>
    </row>
    <row r="284" spans="2:12" ht="15" customHeight="1">
      <c r="B284" s="259" t="str">
        <f>'25M Espalda'!O27</f>
        <v>Felipe Muñoz</v>
      </c>
      <c r="C284" s="259" t="str">
        <f>'25M Espalda'!P27</f>
        <v>DPT6300</v>
      </c>
      <c r="D284" s="259" t="str">
        <f>'25M Espalda'!Q27</f>
        <v>5</v>
      </c>
      <c r="E284" s="153">
        <v>2.4259259259259262E-4</v>
      </c>
      <c r="G284" s="259">
        <f>G282+1</f>
        <v>24</v>
      </c>
      <c r="H284" s="243" t="str" cm="1">
        <f t="array" ref="H284">INDEX($B$259:$B$321,MATCH(K284,$E$259:$E$321,0),0)</f>
        <v>Francisco González</v>
      </c>
      <c r="I284" s="268" t="str" cm="1">
        <f t="array" ref="I284">INDEX($C$259:$C$321,MATCH(H284,$B$259:$B$321,0),0)</f>
        <v>DPT6300</v>
      </c>
      <c r="J284" s="268" t="str" cm="1">
        <f t="array" ref="J284">INDEX($D$259:$D$321,MATCH(H284,$B$259:$B$321,0),0)</f>
        <v>5</v>
      </c>
      <c r="K284" s="153">
        <v>2.482638888888889E-4</v>
      </c>
      <c r="L284" s="235"/>
    </row>
    <row r="285" spans="2:12" ht="15" customHeight="1">
      <c r="B285" s="259" t="str">
        <f>'25M Espalda'!O28</f>
        <v>Fabian Arias</v>
      </c>
      <c r="C285" s="259" t="str">
        <f>'25M Espalda'!P28</f>
        <v>DPT6300</v>
      </c>
      <c r="D285" s="259">
        <f>'25M Espalda'!Q28</f>
        <v>2</v>
      </c>
      <c r="E285" s="153">
        <v>2.4189814814814812E-4</v>
      </c>
      <c r="G285" s="259">
        <f t="shared" ref="G285:G291" si="16">G284+1</f>
        <v>25</v>
      </c>
      <c r="H285" s="243" t="str" cm="1">
        <f t="array" ref="H285">INDEX($B$259:$B$321,MATCH(K285,$E$259:$E$321,0),0)</f>
        <v>Pablo Muñoz</v>
      </c>
      <c r="I285" s="268" t="str" cm="1">
        <f t="array" ref="I285">INDEX($C$259:$C$321,MATCH(H285,$B$259:$B$321,0),0)</f>
        <v>DPT6300</v>
      </c>
      <c r="J285" s="268" t="str" cm="1">
        <f t="array" ref="J285">INDEX($D$259:$D$321,MATCH(H285,$B$259:$B$321,0),0)</f>
        <v>8</v>
      </c>
      <c r="K285" s="153">
        <v>2.541666666666667E-4</v>
      </c>
      <c r="L285" s="235"/>
    </row>
    <row r="286" spans="2:12" ht="15" customHeight="1">
      <c r="B286" s="259" t="str">
        <f>'25M Espalda'!O29</f>
        <v>Rodrigo Stappung</v>
      </c>
      <c r="C286" s="259" t="str">
        <f>'25M Espalda'!P29</f>
        <v>DPT6300</v>
      </c>
      <c r="D286" s="259" t="str">
        <f>'25M Espalda'!Q29</f>
        <v>8</v>
      </c>
      <c r="E286" s="153">
        <v>2.199074074074074E-4</v>
      </c>
      <c r="G286" s="259">
        <f t="shared" si="16"/>
        <v>26</v>
      </c>
      <c r="H286" s="243" t="str" cm="1">
        <f t="array" ref="H286">INDEX($B$259:$B$321,MATCH(K286,$E$259:$E$321,0),0)</f>
        <v>Abraham Bustos</v>
      </c>
      <c r="I286" s="268" t="str" cm="1">
        <f t="array" ref="I286">INDEX($C$259:$C$321,MATCH(H286,$B$259:$B$321,0),0)</f>
        <v>DPT6300</v>
      </c>
      <c r="J286" s="268" t="str" cm="1">
        <f t="array" ref="J286">INDEX($D$259:$D$321,MATCH(H286,$B$259:$B$321,0),0)</f>
        <v>8</v>
      </c>
      <c r="K286" s="153">
        <v>2.5694444444444446E-4</v>
      </c>
      <c r="L286" s="235"/>
    </row>
    <row r="287" spans="2:12" ht="15" customHeight="1">
      <c r="B287" s="259" t="str">
        <f>'25M Espalda'!O30</f>
        <v>Gonzalo Bulnes</v>
      </c>
      <c r="C287" s="259" t="str">
        <f>'25M Espalda'!P30</f>
        <v>DPT6300</v>
      </c>
      <c r="D287" s="259" t="str">
        <f>'25M Espalda'!Q30</f>
        <v>10</v>
      </c>
      <c r="E287" s="153">
        <v>3.0416666666666667E-4</v>
      </c>
      <c r="G287" s="259">
        <f t="shared" si="16"/>
        <v>27</v>
      </c>
      <c r="H287" s="243" t="str" cm="1">
        <f t="array" ref="H287">INDEX($B$259:$B$321,MATCH(K287,$E$259:$E$321,0),0)</f>
        <v xml:space="preserve">Adriano Gatica </v>
      </c>
      <c r="I287" s="268" t="str" cm="1">
        <f t="array" ref="I287">INDEX($C$259:$C$321,MATCH(H287,$B$259:$B$321,0),0)</f>
        <v>DPT6300</v>
      </c>
      <c r="J287" s="268" t="str" cm="1">
        <f t="array" ref="J287">INDEX($D$259:$D$321,MATCH(H287,$B$259:$B$321,0),0)</f>
        <v>8</v>
      </c>
      <c r="K287" s="153">
        <v>2.582175925925926E-4</v>
      </c>
      <c r="L287" s="235"/>
    </row>
    <row r="288" spans="2:12" ht="15" customHeight="1">
      <c r="B288" s="259" t="str">
        <f>'25M Espalda'!O31</f>
        <v xml:space="preserve">Julio Orozco </v>
      </c>
      <c r="C288" s="259" t="str">
        <f>'25M Espalda'!P31</f>
        <v>DPT6300</v>
      </c>
      <c r="D288" s="259" t="str">
        <f>'25M Espalda'!Q31</f>
        <v>3</v>
      </c>
      <c r="E288" s="153">
        <v>3.1307870370370371E-4</v>
      </c>
      <c r="G288" s="259">
        <f t="shared" si="16"/>
        <v>28</v>
      </c>
      <c r="H288" s="243" t="str" cm="1">
        <f t="array" ref="H288">INDEX($B$259:$B$321,MATCH(K288,$E$259:$E$321,0),0)</f>
        <v>Sebastián Lenz</v>
      </c>
      <c r="I288" s="268" t="str" cm="1">
        <f t="array" ref="I288">INDEX($C$259:$C$321,MATCH(H288,$B$259:$B$321,0),0)</f>
        <v>DPT6300</v>
      </c>
      <c r="J288" s="268" t="str" cm="1">
        <f t="array" ref="J288">INDEX($D$259:$D$321,MATCH(H288,$B$259:$B$321,0),0)</f>
        <v>10</v>
      </c>
      <c r="K288" s="153">
        <v>2.5914351851851852E-4</v>
      </c>
      <c r="L288" s="235"/>
    </row>
    <row r="289" spans="2:12" ht="15" customHeight="1">
      <c r="B289" s="259" t="str">
        <f>'25M Espalda'!O32</f>
        <v>Rodrigo Arrau</v>
      </c>
      <c r="C289" s="259" t="str">
        <f>'25M Espalda'!P32</f>
        <v>DPT6300</v>
      </c>
      <c r="D289" s="259" t="str">
        <f>'25M Espalda'!Q32</f>
        <v>8</v>
      </c>
      <c r="E289" s="153">
        <v>2.4155092592592593E-4</v>
      </c>
      <c r="G289" s="259">
        <f t="shared" si="16"/>
        <v>29</v>
      </c>
      <c r="H289" s="243" t="str" cm="1">
        <f t="array" ref="H289">INDEX($B$259:$B$321,MATCH(K289,$E$259:$E$321,0),0)</f>
        <v xml:space="preserve">Leonardo salas </v>
      </c>
      <c r="I289" s="268" t="str" cm="1">
        <f t="array" ref="I289">INDEX($C$259:$C$321,MATCH(H289,$B$259:$B$321,0),0)</f>
        <v>DPT6300</v>
      </c>
      <c r="J289" s="268" t="str" cm="1">
        <f t="array" ref="J289">INDEX($D$259:$D$321,MATCH(H289,$B$259:$B$321,0),0)</f>
        <v>2</v>
      </c>
      <c r="K289" s="153">
        <v>2.6319444444444442E-4</v>
      </c>
      <c r="L289" s="235"/>
    </row>
    <row r="290" spans="2:12" ht="15" customHeight="1">
      <c r="B290" s="259" t="str">
        <f>'25M Espalda'!O33</f>
        <v>Sebastián Lenz</v>
      </c>
      <c r="C290" s="259" t="str">
        <f>'25M Espalda'!P33</f>
        <v>DPT6300</v>
      </c>
      <c r="D290" s="259" t="str">
        <f>'25M Espalda'!Q33</f>
        <v>10</v>
      </c>
      <c r="E290" s="153">
        <v>2.5914351851851852E-4</v>
      </c>
      <c r="G290" s="259">
        <f t="shared" si="16"/>
        <v>30</v>
      </c>
      <c r="H290" s="243" t="str" cm="1">
        <f t="array" ref="H290">INDEX($B$259:$B$321,MATCH(K290,$E$259:$E$321,0),0)</f>
        <v>Tomás Lingán</v>
      </c>
      <c r="I290" s="268" t="str" cm="1">
        <f t="array" ref="I290">INDEX($C$259:$C$321,MATCH(H290,$B$259:$B$321,0),0)</f>
        <v>DPT6300</v>
      </c>
      <c r="J290" s="268" t="str" cm="1">
        <f t="array" ref="J290">INDEX($D$259:$D$321,MATCH(H290,$B$259:$B$321,0),0)</f>
        <v>6</v>
      </c>
      <c r="K290" s="153">
        <v>2.675925925925926E-4</v>
      </c>
      <c r="L290" s="235"/>
    </row>
    <row r="291" spans="2:12" ht="15" customHeight="1">
      <c r="B291" s="250" t="str">
        <f>'25M Espalda'!O34</f>
        <v>Javier Espinoza</v>
      </c>
      <c r="C291" s="250" t="str">
        <f>'25M Espalda'!P34</f>
        <v>DPT6300</v>
      </c>
      <c r="D291" s="250" t="str">
        <f>'25M Espalda'!Q34</f>
        <v>6</v>
      </c>
      <c r="E291" s="152">
        <v>2.6840277777777778E-4</v>
      </c>
      <c r="G291" s="250">
        <f t="shared" si="16"/>
        <v>31</v>
      </c>
      <c r="H291" s="345" t="s">
        <v>135</v>
      </c>
      <c r="I291" s="333" t="s">
        <v>115</v>
      </c>
      <c r="J291" s="333">
        <v>4</v>
      </c>
      <c r="K291" s="152">
        <v>2.6840277777777778E-4</v>
      </c>
      <c r="L291" s="235"/>
    </row>
    <row r="292" spans="2:12" ht="15" customHeight="1">
      <c r="B292" s="250" t="str">
        <f>'25M Espalda'!O35</f>
        <v xml:space="preserve">Adriano Gatica </v>
      </c>
      <c r="C292" s="250" t="str">
        <f>'25M Espalda'!P35</f>
        <v>DPT6300</v>
      </c>
      <c r="D292" s="250" t="str">
        <f>'25M Espalda'!Q35</f>
        <v>8</v>
      </c>
      <c r="E292" s="152">
        <v>2.582175925925926E-4</v>
      </c>
      <c r="G292" s="250">
        <v>31</v>
      </c>
      <c r="H292" s="345" t="s">
        <v>149</v>
      </c>
      <c r="I292" s="333" t="str" cm="1">
        <f t="array" ref="I292">INDEX($C$259:$C$321,MATCH(H292,$B$259:$B$321,0),0)</f>
        <v>DPT6300</v>
      </c>
      <c r="J292" s="333" t="str" cm="1">
        <f t="array" ref="J292">INDEX($D$259:$D$321,MATCH(H292,$B$259:$B$321,0),0)</f>
        <v>8</v>
      </c>
      <c r="K292" s="152">
        <v>2.6840277777777778E-4</v>
      </c>
      <c r="L292" s="235"/>
    </row>
    <row r="293" spans="2:12" ht="15" customHeight="1">
      <c r="B293" s="250" t="str">
        <f>'25M Espalda'!O36</f>
        <v xml:space="preserve">Matías Espinoza </v>
      </c>
      <c r="C293" s="250" t="str">
        <f>'25M Espalda'!P36</f>
        <v>DPT6300</v>
      </c>
      <c r="D293" s="250" t="str">
        <f>'25M Espalda'!Q36</f>
        <v>6</v>
      </c>
      <c r="E293" s="152">
        <v>2.7905092592592592E-4</v>
      </c>
      <c r="G293" s="250">
        <v>31</v>
      </c>
      <c r="H293" s="345" t="s">
        <v>150</v>
      </c>
      <c r="I293" s="333" t="str" cm="1">
        <f t="array" ref="I293">INDEX($C$259:$C$321,MATCH(H293,$B$259:$B$321,0),0)</f>
        <v>DPT6300</v>
      </c>
      <c r="J293" s="333" t="str" cm="1">
        <f t="array" ref="J293">INDEX($D$259:$D$321,MATCH(H293,$B$259:$B$321,0),0)</f>
        <v>6</v>
      </c>
      <c r="K293" s="152">
        <v>2.6840277777777778E-4</v>
      </c>
      <c r="L293" s="235"/>
    </row>
    <row r="294" spans="2:12" ht="15" customHeight="1">
      <c r="B294" s="250" t="str">
        <f>'25M Espalda'!O37</f>
        <v>Sergio Azócar</v>
      </c>
      <c r="C294" s="250" t="str">
        <f>'25M Espalda'!P37</f>
        <v>DPT6300</v>
      </c>
      <c r="D294" s="250" t="str">
        <f>'25M Espalda'!Q37</f>
        <v>6</v>
      </c>
      <c r="E294" s="152">
        <v>2.3645833333333334E-4</v>
      </c>
      <c r="G294" s="250">
        <f>G291+1</f>
        <v>32</v>
      </c>
      <c r="H294" s="242" t="str" cm="1">
        <f t="array" ref="H294">INDEX($B$259:$B$321,MATCH(K294,$E$259:$E$321,0),0)</f>
        <v>Pedro Palma</v>
      </c>
      <c r="I294" s="333" t="str" cm="1">
        <f t="array" ref="I294">INDEX($C$259:$C$321,MATCH(H294,$B$259:$B$321,0),0)</f>
        <v>DPT6300</v>
      </c>
      <c r="J294" s="333" t="str" cm="1">
        <f t="array" ref="J294">INDEX($D$259:$D$321,MATCH(H294,$B$259:$B$321,0),0)</f>
        <v>4</v>
      </c>
      <c r="K294" s="152">
        <v>2.6875E-4</v>
      </c>
      <c r="L294" s="235"/>
    </row>
    <row r="295" spans="2:12" ht="15" customHeight="1">
      <c r="B295" s="250" t="str">
        <f>'25M Espalda'!O38</f>
        <v>Tomas Chacon</v>
      </c>
      <c r="C295" s="250" t="str">
        <f>'25M Espalda'!P38</f>
        <v>DPT6300</v>
      </c>
      <c r="D295" s="250">
        <f>'25M Espalda'!Q38</f>
        <v>9</v>
      </c>
      <c r="E295" s="152">
        <v>2.2719907407407405E-4</v>
      </c>
      <c r="G295" s="250">
        <f t="shared" ref="G295" si="17">G294+1</f>
        <v>33</v>
      </c>
      <c r="H295" s="242" t="s">
        <v>151</v>
      </c>
      <c r="I295" s="333" t="str" cm="1">
        <f t="array" ref="I295">INDEX($C$259:$C$321,MATCH(H295,$B$259:$B$321,0),0)</f>
        <v>DPT6300</v>
      </c>
      <c r="J295" s="333" cm="1">
        <f t="array" ref="J295">INDEX($D$259:$D$321,MATCH(H295,$B$259:$B$321,0),0)</f>
        <v>9</v>
      </c>
      <c r="K295" s="152">
        <v>2.6944444444444444E-4</v>
      </c>
      <c r="L295" s="235"/>
    </row>
    <row r="296" spans="2:12" ht="15" customHeight="1">
      <c r="B296" s="250" t="str">
        <f>'25M Espalda'!O39</f>
        <v>Martín Muñoz</v>
      </c>
      <c r="C296" s="250" t="str">
        <f>'25M Espalda'!P39</f>
        <v>DPT6300</v>
      </c>
      <c r="D296" s="250" t="str">
        <f>'25M Espalda'!Q39</f>
        <v>6</v>
      </c>
      <c r="E296" s="152">
        <v>2.3842592592592595E-4</v>
      </c>
      <c r="G296" s="250">
        <v>33</v>
      </c>
      <c r="H296" s="242" t="s">
        <v>152</v>
      </c>
      <c r="I296" s="333" t="str" cm="1">
        <f t="array" ref="I296">INDEX($C$259:$C$321,MATCH(H296,$B$259:$B$321,0),0)</f>
        <v>DPT6300</v>
      </c>
      <c r="J296" s="333" t="str" cm="1">
        <f t="array" ref="J296">INDEX($D$259:$D$321,MATCH(H296,$B$259:$B$321,0),0)</f>
        <v>4</v>
      </c>
      <c r="K296" s="152">
        <v>2.6944444444444444E-4</v>
      </c>
      <c r="L296" s="235"/>
    </row>
    <row r="297" spans="2:12" ht="15" customHeight="1">
      <c r="B297" s="250" t="str">
        <f>'25M Espalda'!O40</f>
        <v xml:space="preserve">Alberto cisternas </v>
      </c>
      <c r="C297" s="250" t="str">
        <f>'25M Espalda'!P40</f>
        <v>DPT6300</v>
      </c>
      <c r="D297" s="250" t="str">
        <f>'25M Espalda'!Q40</f>
        <v>8</v>
      </c>
      <c r="E297" s="324"/>
      <c r="G297" s="250">
        <f>G295+1</f>
        <v>34</v>
      </c>
      <c r="H297" s="242" t="str" cm="1">
        <f t="array" ref="H297">INDEX($B$259:$B$321,MATCH(K297,$E$259:$E$321,0),0)</f>
        <v xml:space="preserve">Andrés Soto </v>
      </c>
      <c r="I297" s="333" t="str" cm="1">
        <f t="array" ref="I297">INDEX($C$259:$C$321,MATCH(H297,$B$259:$B$321,0),0)</f>
        <v>DPT6300</v>
      </c>
      <c r="J297" s="333" t="str" cm="1">
        <f t="array" ref="J297">INDEX($D$259:$D$321,MATCH(H297,$B$259:$B$321,0),0)</f>
        <v>8</v>
      </c>
      <c r="K297" s="152">
        <v>2.7627314814814816E-4</v>
      </c>
      <c r="L297" s="235"/>
    </row>
    <row r="298" spans="2:12" ht="15" customHeight="1">
      <c r="B298" s="250" t="str">
        <f>'25M Espalda'!O41</f>
        <v>Martín Parra</v>
      </c>
      <c r="C298" s="250" t="str">
        <f>'25M Espalda'!P41</f>
        <v>DPT6300</v>
      </c>
      <c r="D298" s="250" t="str">
        <f>'25M Espalda'!Q41</f>
        <v>10</v>
      </c>
      <c r="E298" s="152">
        <v>5.1030092592592598E-4</v>
      </c>
      <c r="G298" s="250">
        <f t="shared" ref="G298:G317" si="18">G297+1</f>
        <v>35</v>
      </c>
      <c r="H298" s="242" t="str" cm="1">
        <f t="array" ref="H298">INDEX($B$259:$B$321,MATCH(K298,$E$259:$E$321,0),0)</f>
        <v>Renato Molinet</v>
      </c>
      <c r="I298" s="333" t="str" cm="1">
        <f t="array" ref="I298">INDEX($C$259:$C$321,MATCH(H298,$B$259:$B$321,0),0)</f>
        <v>DPT6300</v>
      </c>
      <c r="J298" s="333" t="str" cm="1">
        <f t="array" ref="J298">INDEX($D$259:$D$321,MATCH(H298,$B$259:$B$321,0),0)</f>
        <v>6</v>
      </c>
      <c r="K298" s="152">
        <v>2.769675925925926E-4</v>
      </c>
      <c r="L298" s="235"/>
    </row>
    <row r="299" spans="2:12" ht="15" customHeight="1">
      <c r="B299" s="259" t="str">
        <f>'25M Espalda'!O42</f>
        <v>Vicente de Gavardo</v>
      </c>
      <c r="C299" s="259" t="str">
        <f>'25M Espalda'!P42</f>
        <v>DPT6300</v>
      </c>
      <c r="D299" s="259" t="str">
        <f>'25M Espalda'!Q42</f>
        <v>8</v>
      </c>
      <c r="E299" s="153">
        <v>2.7847222222222222E-4</v>
      </c>
      <c r="G299" s="259">
        <f t="shared" si="18"/>
        <v>36</v>
      </c>
      <c r="H299" s="243" t="str" cm="1">
        <f t="array" ref="H299">INDEX($B$259:$B$321,MATCH(K299,$E$259:$E$321,0),0)</f>
        <v>Vicente de Gavardo</v>
      </c>
      <c r="I299" s="268" t="str" cm="1">
        <f t="array" ref="I299">INDEX($C$259:$C$321,MATCH(H299,$B$259:$B$321,0),0)</f>
        <v>DPT6300</v>
      </c>
      <c r="J299" s="268" t="str" cm="1">
        <f t="array" ref="J299">INDEX($D$259:$D$321,MATCH(H299,$B$259:$B$321,0),0)</f>
        <v>8</v>
      </c>
      <c r="K299" s="153">
        <v>2.7847222222222222E-4</v>
      </c>
      <c r="L299" s="235"/>
    </row>
    <row r="300" spans="2:12" ht="15" customHeight="1">
      <c r="B300" s="259" t="str">
        <f>'25M Espalda'!O43</f>
        <v>Matías García</v>
      </c>
      <c r="C300" s="259" t="str">
        <f>'25M Espalda'!P43</f>
        <v>DPT6300</v>
      </c>
      <c r="D300" s="259">
        <f>'25M Espalda'!Q43</f>
        <v>8</v>
      </c>
      <c r="E300" s="153">
        <v>3.1400462962962963E-4</v>
      </c>
      <c r="G300" s="259">
        <f t="shared" si="18"/>
        <v>37</v>
      </c>
      <c r="H300" s="243" t="str" cm="1">
        <f t="array" ref="H300">INDEX($B$259:$B$321,MATCH(K300,$E$259:$E$321,0),0)</f>
        <v xml:space="preserve">Matías Espinoza </v>
      </c>
      <c r="I300" s="268" t="str" cm="1">
        <f t="array" ref="I300">INDEX($C$259:$C$321,MATCH(H300,$B$259:$B$321,0),0)</f>
        <v>DPT6300</v>
      </c>
      <c r="J300" s="268" t="str" cm="1">
        <f t="array" ref="J300">INDEX($D$259:$D$321,MATCH(H300,$B$259:$B$321,0),0)</f>
        <v>6</v>
      </c>
      <c r="K300" s="153">
        <v>2.7905092592592592E-4</v>
      </c>
      <c r="L300" s="235"/>
    </row>
    <row r="301" spans="2:12" ht="15" customHeight="1">
      <c r="B301" s="259" t="str">
        <f>'25M Espalda'!O44</f>
        <v>Abraham Bustos</v>
      </c>
      <c r="C301" s="259" t="str">
        <f>'25M Espalda'!P44</f>
        <v>DPT6300</v>
      </c>
      <c r="D301" s="259" t="str">
        <f>'25M Espalda'!Q44</f>
        <v>8</v>
      </c>
      <c r="E301" s="153">
        <v>2.5694444444444446E-4</v>
      </c>
      <c r="G301" s="259">
        <f t="shared" si="18"/>
        <v>38</v>
      </c>
      <c r="H301" s="243" t="str" cm="1">
        <f t="array" ref="H301">INDEX($B$259:$B$321,MATCH(K301,$E$259:$E$321,0),0)</f>
        <v>Mauricio Salas</v>
      </c>
      <c r="I301" s="268" t="str" cm="1">
        <f t="array" ref="I301">INDEX($C$259:$C$321,MATCH(H301,$B$259:$B$321,0),0)</f>
        <v>DPT6300</v>
      </c>
      <c r="J301" s="268" t="str" cm="1">
        <f t="array" ref="J301">INDEX($D$259:$D$321,MATCH(H301,$B$259:$B$321,0),0)</f>
        <v>8</v>
      </c>
      <c r="K301" s="153">
        <v>2.8078703703703707E-4</v>
      </c>
      <c r="L301" s="235"/>
    </row>
    <row r="302" spans="2:12" ht="15" customHeight="1">
      <c r="B302" s="259" t="str">
        <f>'25M Espalda'!O45</f>
        <v>Diego Díaz</v>
      </c>
      <c r="C302" s="259" t="str">
        <f>'25M Espalda'!P45</f>
        <v>DPT6300</v>
      </c>
      <c r="D302" s="259">
        <f>'25M Espalda'!Q45</f>
        <v>9</v>
      </c>
      <c r="E302" s="153">
        <v>3.1250000000000001E-4</v>
      </c>
      <c r="G302" s="259">
        <f t="shared" si="18"/>
        <v>39</v>
      </c>
      <c r="H302" s="243" t="str" cm="1">
        <f t="array" ref="H302">INDEX($B$259:$B$321,MATCH(K302,$E$259:$E$321,0),0)</f>
        <v>Alan Padilla</v>
      </c>
      <c r="I302" s="268" t="str" cm="1">
        <f t="array" ref="I302">INDEX($C$259:$C$321,MATCH(H302,$B$259:$B$321,0),0)</f>
        <v>DPT6300</v>
      </c>
      <c r="J302" s="268" t="str" cm="1">
        <f t="array" ref="J302">INDEX($D$259:$D$321,MATCH(H302,$B$259:$B$321,0),0)</f>
        <v>4</v>
      </c>
      <c r="K302" s="153">
        <v>2.8101851851851855E-4</v>
      </c>
      <c r="L302" s="235"/>
    </row>
    <row r="303" spans="2:12" ht="15" customHeight="1">
      <c r="B303" s="259" t="str">
        <f>'25M Espalda'!O46</f>
        <v>Rodolfo Cruz</v>
      </c>
      <c r="C303" s="259" t="str">
        <f>'25M Espalda'!P46</f>
        <v>DPT6300</v>
      </c>
      <c r="D303" s="259">
        <f>'25M Espalda'!Q46</f>
        <v>9</v>
      </c>
      <c r="E303" s="153">
        <v>2.6944444444444444E-4</v>
      </c>
      <c r="G303" s="259">
        <f t="shared" si="18"/>
        <v>40</v>
      </c>
      <c r="H303" s="243" t="str" cm="1">
        <f t="array" ref="H303">INDEX($B$259:$B$321,MATCH(K303,$E$259:$E$321,0),0)</f>
        <v>Benjamín Rojas</v>
      </c>
      <c r="I303" s="268" t="str" cm="1">
        <f t="array" ref="I303">INDEX($C$259:$C$321,MATCH(H303,$B$259:$B$321,0),0)</f>
        <v>DPT6300</v>
      </c>
      <c r="J303" s="268" t="str" cm="1">
        <f t="array" ref="J303">INDEX($D$259:$D$321,MATCH(H303,$B$259:$B$321,0),0)</f>
        <v>8</v>
      </c>
      <c r="K303" s="153">
        <v>2.8240740740740738E-4</v>
      </c>
      <c r="L303" s="235"/>
    </row>
    <row r="304" spans="2:12" ht="15" customHeight="1">
      <c r="B304" s="259" t="str">
        <f>'25M Espalda'!O47</f>
        <v>Francisco González</v>
      </c>
      <c r="C304" s="259" t="str">
        <f>'25M Espalda'!P47</f>
        <v>DPT6300</v>
      </c>
      <c r="D304" s="259" t="str">
        <f>'25M Espalda'!Q47</f>
        <v>5</v>
      </c>
      <c r="E304" s="153">
        <v>2.482638888888889E-4</v>
      </c>
      <c r="G304" s="259">
        <f t="shared" si="18"/>
        <v>41</v>
      </c>
      <c r="H304" s="243" t="str" cm="1">
        <f t="array" ref="H304">INDEX($B$259:$B$321,MATCH(K304,$E$259:$E$321,0),0)</f>
        <v>Daniel Salinas</v>
      </c>
      <c r="I304" s="268" t="str" cm="1">
        <f t="array" ref="I304">INDEX($C$259:$C$321,MATCH(H304,$B$259:$B$321,0),0)</f>
        <v>DPT6300</v>
      </c>
      <c r="J304" s="268" t="str" cm="1">
        <f t="array" ref="J304">INDEX($D$259:$D$321,MATCH(H304,$B$259:$B$321,0),0)</f>
        <v>6</v>
      </c>
      <c r="K304" s="153">
        <v>2.8356481481481483E-4</v>
      </c>
      <c r="L304" s="235"/>
    </row>
    <row r="305" spans="2:12" ht="15" customHeight="1">
      <c r="B305" s="259" t="str">
        <f>'25M Espalda'!O48</f>
        <v xml:space="preserve">Andrés Soto </v>
      </c>
      <c r="C305" s="259" t="str">
        <f>'25M Espalda'!P48</f>
        <v>DPT6300</v>
      </c>
      <c r="D305" s="259" t="str">
        <f>'25M Espalda'!Q48</f>
        <v>8</v>
      </c>
      <c r="E305" s="153">
        <v>2.7627314814814816E-4</v>
      </c>
      <c r="G305" s="259">
        <f t="shared" si="18"/>
        <v>42</v>
      </c>
      <c r="H305" s="243" t="str" cm="1">
        <f t="array" ref="H305">INDEX($B$259:$B$321,MATCH(K305,$E$259:$E$321,0),0)</f>
        <v>Benjamín Carvajal</v>
      </c>
      <c r="I305" s="268" t="str" cm="1">
        <f t="array" ref="I305">INDEX($C$259:$C$321,MATCH(H305,$B$259:$B$321,0),0)</f>
        <v>DPT6300</v>
      </c>
      <c r="J305" s="268" t="str" cm="1">
        <f t="array" ref="J305">INDEX($D$259:$D$321,MATCH(H305,$B$259:$B$321,0),0)</f>
        <v>6</v>
      </c>
      <c r="K305" s="153">
        <v>2.9340277777777779E-4</v>
      </c>
      <c r="L305" s="235"/>
    </row>
    <row r="306" spans="2:12" ht="15" customHeight="1">
      <c r="B306" s="259" t="str">
        <f>'25M Espalda'!O49</f>
        <v>Mauricio Salas</v>
      </c>
      <c r="C306" s="259" t="str">
        <f>'25M Espalda'!P49</f>
        <v>DPT6300</v>
      </c>
      <c r="D306" s="259" t="str">
        <f>'25M Espalda'!Q49</f>
        <v>8</v>
      </c>
      <c r="E306" s="153">
        <v>2.8078703703703707E-4</v>
      </c>
      <c r="G306" s="259">
        <f t="shared" si="18"/>
        <v>43</v>
      </c>
      <c r="H306" s="243" t="str" cm="1">
        <f t="array" ref="H306">INDEX($B$259:$B$321,MATCH(K306,$E$259:$E$321,0),0)</f>
        <v>Gonzalo Bulnes</v>
      </c>
      <c r="I306" s="268" t="str" cm="1">
        <f t="array" ref="I306">INDEX($C$259:$C$321,MATCH(H306,$B$259:$B$321,0),0)</f>
        <v>DPT6300</v>
      </c>
      <c r="J306" s="268" t="str" cm="1">
        <f t="array" ref="J306">INDEX($D$259:$D$321,MATCH(H306,$B$259:$B$321,0),0)</f>
        <v>10</v>
      </c>
      <c r="K306" s="153">
        <v>3.0416666666666667E-4</v>
      </c>
      <c r="L306" s="235"/>
    </row>
    <row r="307" spans="2:12" ht="15" customHeight="1">
      <c r="B307" s="250" t="str">
        <f>'25M Espalda'!O50</f>
        <v>Pedro Caldera</v>
      </c>
      <c r="C307" s="250" t="str">
        <f>'25M Espalda'!P50</f>
        <v>DPT6300</v>
      </c>
      <c r="D307" s="250" t="str">
        <f>'25M Espalda'!Q50</f>
        <v>6</v>
      </c>
      <c r="E307" s="152">
        <v>2.1631944444444446E-4</v>
      </c>
      <c r="G307" s="250">
        <f t="shared" si="18"/>
        <v>44</v>
      </c>
      <c r="H307" s="242" t="str" cm="1">
        <f t="array" ref="H307">INDEX($B$259:$B$321,MATCH(K307,$E$259:$E$321,0),0)</f>
        <v>Daniel Sebástian</v>
      </c>
      <c r="I307" s="333" t="str" cm="1">
        <f t="array" ref="I307">INDEX($C$259:$C$321,MATCH(H307,$B$259:$B$321,0),0)</f>
        <v>DPT6300</v>
      </c>
      <c r="J307" s="333" cm="1">
        <f t="array" ref="J307">INDEX($D$259:$D$321,MATCH(H307,$B$259:$B$321,0),0)</f>
        <v>4</v>
      </c>
      <c r="K307" s="152">
        <v>3.0451388888888889E-4</v>
      </c>
      <c r="L307" s="235"/>
    </row>
    <row r="308" spans="2:12" ht="15" customHeight="1">
      <c r="B308" s="250" t="str">
        <f>'25M Espalda'!O51</f>
        <v>Pedro Matta</v>
      </c>
      <c r="C308" s="250" t="str">
        <f>'25M Espalda'!P51</f>
        <v>DPT6300</v>
      </c>
      <c r="D308" s="250">
        <f>'25M Espalda'!Q51</f>
        <v>4</v>
      </c>
      <c r="E308" s="152">
        <v>2.3842592592592595E-4</v>
      </c>
      <c r="G308" s="250">
        <f t="shared" si="18"/>
        <v>45</v>
      </c>
      <c r="H308" s="242" t="str" cm="1">
        <f t="array" ref="H308">INDEX($B$259:$B$321,MATCH(K308,$E$259:$E$321,0),0)</f>
        <v>Fernando Aros Godoy</v>
      </c>
      <c r="I308" s="333" t="str" cm="1">
        <f t="array" ref="I308">INDEX($C$259:$C$321,MATCH(H308,$B$259:$B$321,0),0)</f>
        <v>DPT6300</v>
      </c>
      <c r="J308" s="333" cm="1">
        <f t="array" ref="J308">INDEX($D$259:$D$321,MATCH(H308,$B$259:$B$321,0),0)</f>
        <v>2</v>
      </c>
      <c r="K308" s="152">
        <v>3.1087962962962965E-4</v>
      </c>
      <c r="L308" s="235"/>
    </row>
    <row r="309" spans="2:12" ht="15" customHeight="1">
      <c r="B309" s="250" t="str">
        <f>'25M Espalda'!O52</f>
        <v xml:space="preserve">Josué Medina </v>
      </c>
      <c r="C309" s="250" t="str">
        <f>'25M Espalda'!P52</f>
        <v>DPT6300</v>
      </c>
      <c r="D309" s="250" t="str">
        <f>'25M Espalda'!Q52</f>
        <v>4</v>
      </c>
      <c r="E309" s="152">
        <v>2.4328703703703703E-4</v>
      </c>
      <c r="G309" s="250">
        <f t="shared" si="18"/>
        <v>46</v>
      </c>
      <c r="H309" s="242" t="str" cm="1">
        <f t="array" ref="H309">INDEX($B$259:$B$321,MATCH(K309,$E$259:$E$321,0),0)</f>
        <v>Diego Díaz</v>
      </c>
      <c r="I309" s="333" t="str" cm="1">
        <f t="array" ref="I309">INDEX($C$259:$C$321,MATCH(H309,$B$259:$B$321,0),0)</f>
        <v>DPT6300</v>
      </c>
      <c r="J309" s="333" cm="1">
        <f t="array" ref="J309">INDEX($D$259:$D$321,MATCH(H309,$B$259:$B$321,0),0)</f>
        <v>9</v>
      </c>
      <c r="K309" s="152">
        <v>3.1250000000000001E-4</v>
      </c>
      <c r="L309" s="235"/>
    </row>
    <row r="310" spans="2:12" ht="15" customHeight="1">
      <c r="B310" s="250" t="str">
        <f>'25M Espalda'!O53</f>
        <v>Bastian Navia</v>
      </c>
      <c r="C310" s="250" t="str">
        <f>'25M Espalda'!P53</f>
        <v>DPT6300</v>
      </c>
      <c r="D310" s="250" t="str">
        <f>'25M Espalda'!Q53</f>
        <v>2</v>
      </c>
      <c r="E310" s="324"/>
      <c r="G310" s="250">
        <f t="shared" si="18"/>
        <v>47</v>
      </c>
      <c r="H310" s="242" t="str" cm="1">
        <f t="array" ref="H310">INDEX($B$259:$B$321,MATCH(K310,$E$259:$E$321,0),0)</f>
        <v xml:space="preserve">Julio Orozco </v>
      </c>
      <c r="I310" s="333" t="str" cm="1">
        <f t="array" ref="I310">INDEX($C$259:$C$321,MATCH(H310,$B$259:$B$321,0),0)</f>
        <v>DPT6300</v>
      </c>
      <c r="J310" s="333" t="str" cm="1">
        <f t="array" ref="J310">INDEX($D$259:$D$321,MATCH(H310,$B$259:$B$321,0),0)</f>
        <v>3</v>
      </c>
      <c r="K310" s="152">
        <v>3.1307870370370371E-4</v>
      </c>
      <c r="L310" s="235"/>
    </row>
    <row r="311" spans="2:12" ht="15" customHeight="1">
      <c r="B311" s="250" t="str">
        <f>'25M Espalda'!O54</f>
        <v>Lukas Schneider</v>
      </c>
      <c r="C311" s="250" t="str">
        <f>'25M Espalda'!P54</f>
        <v>DPT6300</v>
      </c>
      <c r="D311" s="250" t="str">
        <f>'25M Espalda'!Q54</f>
        <v>4</v>
      </c>
      <c r="E311" s="152">
        <v>2.6944444444444444E-4</v>
      </c>
      <c r="G311" s="250">
        <f t="shared" si="18"/>
        <v>48</v>
      </c>
      <c r="H311" s="242" t="str" cm="1">
        <f t="array" ref="H311">INDEX($B$259:$B$321,MATCH(K311,$E$259:$E$321,0),0)</f>
        <v>Matías García</v>
      </c>
      <c r="I311" s="333" t="str" cm="1">
        <f t="array" ref="I311">INDEX($C$259:$C$321,MATCH(H311,$B$259:$B$321,0),0)</f>
        <v>DPT6300</v>
      </c>
      <c r="J311" s="333" cm="1">
        <f t="array" ref="J311">INDEX($D$259:$D$321,MATCH(H311,$B$259:$B$321,0),0)</f>
        <v>8</v>
      </c>
      <c r="K311" s="152">
        <v>3.1400462962962963E-4</v>
      </c>
      <c r="L311" s="235"/>
    </row>
    <row r="312" spans="2:12" ht="15" customHeight="1">
      <c r="B312" s="250" t="str">
        <f>'25M Espalda'!O55</f>
        <v>Gergely Palásthy</v>
      </c>
      <c r="C312" s="250" t="str">
        <f>'25M Espalda'!P55</f>
        <v>DPT6300</v>
      </c>
      <c r="D312" s="250" t="str">
        <f>'25M Espalda'!Q55</f>
        <v>5</v>
      </c>
      <c r="E312" s="324"/>
      <c r="G312" s="250">
        <f t="shared" si="18"/>
        <v>49</v>
      </c>
      <c r="H312" s="242" t="str" cm="1">
        <f t="array" ref="H312">INDEX($B$259:$B$321,MATCH(K312,$E$259:$E$321,0),0)</f>
        <v>Ariel Corry</v>
      </c>
      <c r="I312" s="333" t="str" cm="1">
        <f t="array" ref="I312">INDEX($C$259:$C$321,MATCH(H312,$B$259:$B$321,0),0)</f>
        <v>DPT6300</v>
      </c>
      <c r="J312" s="333" t="str" cm="1">
        <f t="array" ref="J312">INDEX($D$259:$D$321,MATCH(H312,$B$259:$B$321,0),0)</f>
        <v>2</v>
      </c>
      <c r="K312" s="152">
        <v>3.1435185185185185E-4</v>
      </c>
      <c r="L312" s="235"/>
    </row>
    <row r="313" spans="2:12" ht="15" customHeight="1">
      <c r="B313" s="250" t="str">
        <f>'25M Espalda'!O56</f>
        <v>Alan Padilla</v>
      </c>
      <c r="C313" s="250" t="str">
        <f>'25M Espalda'!P56</f>
        <v>DPT6300</v>
      </c>
      <c r="D313" s="250" t="str">
        <f>'25M Espalda'!Q56</f>
        <v>4</v>
      </c>
      <c r="E313" s="152">
        <v>2.8101851851851855E-4</v>
      </c>
      <c r="G313" s="250">
        <f t="shared" si="18"/>
        <v>50</v>
      </c>
      <c r="H313" s="242" t="str" cm="1">
        <f t="array" ref="H313">INDEX($B$259:$B$321,MATCH(K313,$E$259:$E$321,0),0)</f>
        <v>Tomás Cerda</v>
      </c>
      <c r="I313" s="333" t="str" cm="1">
        <f t="array" ref="I313">INDEX($C$259:$C$321,MATCH(H313,$B$259:$B$321,0),0)</f>
        <v>DPT6300</v>
      </c>
      <c r="J313" s="333" t="str" cm="1">
        <f t="array" ref="J313">INDEX($D$259:$D$321,MATCH(H313,$B$259:$B$321,0),0)</f>
        <v>10</v>
      </c>
      <c r="K313" s="152">
        <v>3.21875E-4</v>
      </c>
      <c r="L313" s="235"/>
    </row>
    <row r="314" spans="2:12" ht="15" customHeight="1">
      <c r="B314" s="250" t="str">
        <f>'25M Espalda'!O57</f>
        <v>Iván Matus</v>
      </c>
      <c r="C314" s="250" t="str">
        <f>'25M Espalda'!P57</f>
        <v>DPT6300</v>
      </c>
      <c r="D314" s="250" t="str">
        <f>'25M Espalda'!Q57</f>
        <v>6</v>
      </c>
      <c r="E314" s="154">
        <v>2.1111111111111108E-4</v>
      </c>
      <c r="G314" s="250">
        <f t="shared" si="18"/>
        <v>51</v>
      </c>
      <c r="H314" s="242" t="str" cm="1">
        <f t="array" ref="H314">INDEX($B$259:$B$321,MATCH(K314,$E$259:$E$321,0),0)</f>
        <v>Martin Tapia</v>
      </c>
      <c r="I314" s="333" t="str" cm="1">
        <f t="array" ref="I314">INDEX($C$259:$C$321,MATCH(H314,$B$259:$B$321,0),0)</f>
        <v>DPT6300</v>
      </c>
      <c r="J314" s="333" t="str" cm="1">
        <f t="array" ref="J314">INDEX($D$259:$D$321,MATCH(H314,$B$259:$B$321,0),0)</f>
        <v>6</v>
      </c>
      <c r="K314" s="152">
        <v>3.5393518518518516E-4</v>
      </c>
      <c r="L314" s="235"/>
    </row>
    <row r="315" spans="2:12" ht="15" customHeight="1">
      <c r="B315" s="247" t="str">
        <f>'25M Espalda'!O59</f>
        <v>Tomas Ligan</v>
      </c>
      <c r="C315" s="179" t="str">
        <f>'25M Espalda'!P59</f>
        <v>DPT6300</v>
      </c>
      <c r="D315" s="179">
        <f>'25M Espalda'!Q59</f>
        <v>2</v>
      </c>
      <c r="E315" s="327"/>
      <c r="G315" s="259">
        <f t="shared" si="18"/>
        <v>52</v>
      </c>
      <c r="H315" s="243" t="str" cm="1">
        <f t="array" ref="H315">INDEX($B$259:$B$321,MATCH(K315,$E$259:$E$321,0),0)</f>
        <v>Benjamín Gómez</v>
      </c>
      <c r="I315" s="268" t="str" cm="1">
        <f t="array" ref="I315">INDEX($C$259:$C$321,MATCH(H315,$B$259:$B$321,0),0)</f>
        <v>DPT6300</v>
      </c>
      <c r="J315" s="268" t="str" cm="1">
        <f t="array" ref="J315">INDEX($D$259:$D$321,MATCH(H315,$B$259:$B$321,0),0)</f>
        <v>10</v>
      </c>
      <c r="K315" s="153">
        <v>3.7361111111111113E-4</v>
      </c>
      <c r="L315" s="235"/>
    </row>
    <row r="316" spans="2:12" ht="15" customHeight="1">
      <c r="B316" s="247" t="str">
        <f>'25M Espalda'!O60</f>
        <v>Nikolas Castillo</v>
      </c>
      <c r="C316" s="179" t="str">
        <f>'25M Espalda'!P60</f>
        <v>DPT6300</v>
      </c>
      <c r="D316" s="179" t="str">
        <f>'25M Espalda'!Q60</f>
        <v>3</v>
      </c>
      <c r="E316" s="201">
        <v>2.4409722222222221E-4</v>
      </c>
      <c r="G316" s="259">
        <f t="shared" si="18"/>
        <v>53</v>
      </c>
      <c r="H316" s="243" t="str" cm="1">
        <f t="array" ref="H316">INDEX($B$259:$B$321,MATCH(K316,$E$259:$E$321,0),0)</f>
        <v>Felipe Vidal</v>
      </c>
      <c r="I316" s="268" t="str" cm="1">
        <f t="array" ref="I316">INDEX($C$259:$C$321,MATCH(H316,$B$259:$B$321,0),0)</f>
        <v>DPT6300</v>
      </c>
      <c r="J316" s="268" t="str" cm="1">
        <f t="array" ref="J316">INDEX($D$259:$D$321,MATCH(H316,$B$259:$B$321,0),0)</f>
        <v>8</v>
      </c>
      <c r="K316" s="153">
        <v>3.7500000000000001E-4</v>
      </c>
      <c r="L316" s="235"/>
    </row>
    <row r="317" spans="2:12" ht="15" customHeight="1">
      <c r="B317" s="247" t="str">
        <f>'25M Espalda'!O61</f>
        <v>Nicolás Scheel</v>
      </c>
      <c r="C317" s="179" t="str">
        <f>'25M Espalda'!P61</f>
        <v>DPT6300</v>
      </c>
      <c r="D317" s="179" t="str">
        <f>'25M Espalda'!Q61</f>
        <v>6</v>
      </c>
      <c r="E317" s="201">
        <v>2.4305555555555555E-4</v>
      </c>
      <c r="G317" s="259">
        <f t="shared" si="18"/>
        <v>54</v>
      </c>
      <c r="H317" s="243" t="str" cm="1">
        <f t="array" ref="H317">INDEX($B$259:$B$321,MATCH(K317,$E$259:$E$321,0),0)</f>
        <v>Martín Parra</v>
      </c>
      <c r="I317" s="268" t="str" cm="1">
        <f t="array" ref="I317">INDEX($C$259:$C$321,MATCH(H317,$B$259:$B$321,0),0)</f>
        <v>DPT6300</v>
      </c>
      <c r="J317" s="268" t="str" cm="1">
        <f t="array" ref="J317">INDEX($D$259:$D$321,MATCH(H317,$B$259:$B$321,0),0)</f>
        <v>10</v>
      </c>
      <c r="K317" s="153">
        <v>5.1030092592592598E-4</v>
      </c>
      <c r="L317" s="235"/>
    </row>
    <row r="318" spans="2:12" ht="15" customHeight="1">
      <c r="B318" s="247" t="str">
        <f>'25M Espalda'!O62</f>
        <v>Duvan Henao</v>
      </c>
      <c r="C318" s="179" t="str">
        <f>'25M Espalda'!P62</f>
        <v>DPT6300</v>
      </c>
      <c r="D318" s="179">
        <f>'25M Espalda'!Q62</f>
        <v>1</v>
      </c>
      <c r="E318" s="201">
        <v>2.4016203703703705E-4</v>
      </c>
      <c r="H318" s="194"/>
      <c r="I318" s="194"/>
      <c r="J318" s="194"/>
      <c r="K318" s="329">
        <v>0</v>
      </c>
      <c r="L318" s="235"/>
    </row>
    <row r="319" spans="2:12" ht="15" customHeight="1">
      <c r="B319" s="247" t="str">
        <f>'25M Espalda'!O63</f>
        <v>Cristian Nova</v>
      </c>
      <c r="C319" s="179" t="str">
        <f>'25M Espalda'!P63</f>
        <v>DPT6300</v>
      </c>
      <c r="D319" s="179">
        <f>'25M Espalda'!Q63</f>
        <v>1</v>
      </c>
      <c r="E319" s="201">
        <v>1.9675925925925926E-4</v>
      </c>
      <c r="H319" s="194"/>
      <c r="I319" s="194"/>
      <c r="J319" s="194"/>
      <c r="K319" s="324">
        <v>0</v>
      </c>
      <c r="L319" s="235"/>
    </row>
    <row r="320" spans="2:12" ht="15" customHeight="1">
      <c r="B320" s="267" t="str">
        <f>'25M Espalda'!O64</f>
        <v>Daniel Sebástian</v>
      </c>
      <c r="C320" s="179" t="str">
        <f>'25M Espalda'!P64</f>
        <v>DPT6300</v>
      </c>
      <c r="D320" s="179">
        <f>'25M Espalda'!Q64</f>
        <v>4</v>
      </c>
      <c r="E320" s="201">
        <v>3.0451388888888889E-4</v>
      </c>
      <c r="H320" s="194"/>
      <c r="I320" s="194"/>
      <c r="J320" s="194"/>
      <c r="K320" s="324">
        <v>0</v>
      </c>
      <c r="L320" s="235"/>
    </row>
    <row r="321" spans="2:12" ht="15" customHeight="1">
      <c r="B321" s="243" t="s">
        <v>153</v>
      </c>
      <c r="C321" s="264" t="s">
        <v>115</v>
      </c>
      <c r="D321" s="257">
        <v>2</v>
      </c>
      <c r="E321" s="197">
        <v>1.9502314814814816E-4</v>
      </c>
      <c r="H321" s="194"/>
      <c r="I321" s="194"/>
      <c r="J321" s="194"/>
      <c r="K321" s="324">
        <v>0</v>
      </c>
      <c r="L321" s="235"/>
    </row>
    <row r="322" spans="2:12" ht="15" customHeight="1">
      <c r="B322" s="194"/>
      <c r="D322" s="194"/>
      <c r="E322" s="198"/>
      <c r="K322" s="198"/>
      <c r="L322" s="235"/>
    </row>
    <row r="323" spans="2:12" ht="15" customHeight="1">
      <c r="B323" s="341" t="s">
        <v>154</v>
      </c>
      <c r="C323" s="275">
        <f>C257+1</f>
        <v>5</v>
      </c>
      <c r="D323" s="199"/>
      <c r="E323" s="199"/>
      <c r="G323" s="346" t="s">
        <v>108</v>
      </c>
      <c r="H323" s="275" t="s">
        <v>154</v>
      </c>
      <c r="I323" s="199"/>
      <c r="J323" s="199"/>
      <c r="K323" s="199"/>
      <c r="L323" s="235"/>
    </row>
    <row r="324" spans="2:12" ht="15" customHeight="1">
      <c r="B324" s="263" t="s">
        <v>109</v>
      </c>
      <c r="C324" s="312" t="s">
        <v>110</v>
      </c>
      <c r="D324" s="263" t="s">
        <v>111</v>
      </c>
      <c r="E324" s="263" t="s">
        <v>112</v>
      </c>
      <c r="G324" s="263" t="s">
        <v>113</v>
      </c>
      <c r="H324" s="151" t="s">
        <v>109</v>
      </c>
      <c r="I324" s="263" t="s">
        <v>110</v>
      </c>
      <c r="J324" s="263" t="s">
        <v>111</v>
      </c>
      <c r="K324" s="263" t="s">
        <v>112</v>
      </c>
      <c r="L324" s="235"/>
    </row>
    <row r="325" spans="2:12" ht="15" customHeight="1">
      <c r="B325" s="250" t="str">
        <f>'25M Mariposa'!I3</f>
        <v>Esperanza Ibieta</v>
      </c>
      <c r="C325" s="250" t="str">
        <f>'25M Mariposa'!J3</f>
        <v>DPT6302</v>
      </c>
      <c r="D325" s="333" t="str">
        <f>'25M Mariposa'!K3</f>
        <v>3</v>
      </c>
      <c r="E325" s="97">
        <v>2.5613425925925923E-4</v>
      </c>
      <c r="G325" s="317">
        <v>1</v>
      </c>
      <c r="H325" s="317" t="str" cm="1">
        <f t="array" ref="H325">INDEX($B$325:$B$333,MATCH(K325,$E$325:$E$333,0),0)</f>
        <v>Camila Einersen</v>
      </c>
      <c r="I325" s="315" t="str" cm="1">
        <f t="array" ref="I325">INDEX($C$325:$C$333,MATCH(H325,$B$325:$B$333,0),0)</f>
        <v>DPT6302</v>
      </c>
      <c r="J325" s="315" t="str" cm="1">
        <f t="array" ref="J325">INDEX($D$325:$D$333,MATCH(H325,$B$325:$B$333,0),0)</f>
        <v>1</v>
      </c>
      <c r="K325" s="155" cm="1">
        <f t="array" ref="K325:K333">_xlfn._xlws.SORT(E325:E333)</f>
        <v>1.9675925925925926E-4</v>
      </c>
      <c r="L325" s="235"/>
    </row>
    <row r="326" spans="2:12" ht="15" customHeight="1">
      <c r="B326" s="250" t="str">
        <f>'25M Mariposa'!I4</f>
        <v>Brenda Peñailillo</v>
      </c>
      <c r="C326" s="250" t="str">
        <f>'25M Mariposa'!J4</f>
        <v>DPT6302</v>
      </c>
      <c r="D326" s="266" t="str">
        <f>'25M Mariposa'!K4</f>
        <v>3</v>
      </c>
      <c r="E326" s="152">
        <v>3.0439814814814815E-4</v>
      </c>
      <c r="G326" s="318">
        <f>G325+1</f>
        <v>2</v>
      </c>
      <c r="H326" s="318" t="str" cm="1">
        <f t="array" ref="H326">INDEX($B$325:$B$333,MATCH(K326,$E$325:$E$333,0),0)</f>
        <v>Fernanda Briones</v>
      </c>
      <c r="I326" s="357" t="str" cm="1">
        <f t="array" ref="I326">INDEX($C$325:$C$333,MATCH(H326,$B$325:$B$333,0),0)</f>
        <v>DPT6302</v>
      </c>
      <c r="J326" s="357" cm="1">
        <f t="array" ref="J326">INDEX($D$325:$D$333,MATCH(H326,$B$325:$B$333,0),0)</f>
        <v>1</v>
      </c>
      <c r="K326" s="156">
        <v>2.2025462962962965E-4</v>
      </c>
      <c r="L326" s="235"/>
    </row>
    <row r="327" spans="2:12" ht="15" customHeight="1">
      <c r="B327" s="250" t="str">
        <f>'25M Mariposa'!I5</f>
        <v>Camila Einersen</v>
      </c>
      <c r="C327" s="250" t="str">
        <f>'25M Mariposa'!J5</f>
        <v>DPT6302</v>
      </c>
      <c r="D327" s="266" t="str">
        <f>'25M Mariposa'!K5</f>
        <v>1</v>
      </c>
      <c r="E327" s="152">
        <v>1.9675925925925926E-4</v>
      </c>
      <c r="G327" s="319">
        <f t="shared" ref="G327:G331" si="19">G326+1</f>
        <v>3</v>
      </c>
      <c r="H327" s="319" t="str" cm="1">
        <f t="array" ref="H327">INDEX($B$325:$B$333,MATCH(K327,$E$325:$E$333,0),0)</f>
        <v xml:space="preserve">Beatriz Salinas </v>
      </c>
      <c r="I327" s="358" t="str" cm="1">
        <f t="array" ref="I327">INDEX($C$325:$C$333,MATCH(H327,$B$325:$B$333,0),0)</f>
        <v>DPT6302</v>
      </c>
      <c r="J327" s="358" t="str" cm="1">
        <f t="array" ref="J327">INDEX($D$325:$D$333,MATCH(H327,$B$325:$B$333,0),0)</f>
        <v>3</v>
      </c>
      <c r="K327" s="157">
        <v>2.4768518518518515E-4</v>
      </c>
      <c r="L327" s="235"/>
    </row>
    <row r="328" spans="2:12" ht="15" customHeight="1">
      <c r="B328" s="250" t="str">
        <f>'25M Mariposa'!I6</f>
        <v>Javiera Labbe</v>
      </c>
      <c r="C328" s="250" t="str">
        <f>'25M Mariposa'!J6</f>
        <v>DPT6302</v>
      </c>
      <c r="D328" s="266">
        <f>'25M Mariposa'!K6</f>
        <v>3</v>
      </c>
      <c r="E328" s="324"/>
      <c r="G328" s="250">
        <f t="shared" si="19"/>
        <v>4</v>
      </c>
      <c r="H328" s="250" t="str" cm="1">
        <f t="array" ref="H328">INDEX($B$325:$B$333,MATCH(K328,$E$325:$E$333,0),0)</f>
        <v>Valeria Arias</v>
      </c>
      <c r="I328" s="333" t="str" cm="1">
        <f t="array" ref="I328">INDEX($C$325:$C$333,MATCH(H328,$B$325:$B$333,0),0)</f>
        <v>DPT6302</v>
      </c>
      <c r="J328" s="333" cm="1">
        <f t="array" ref="J328">INDEX($D$325:$D$333,MATCH(H328,$B$325:$B$333,0),0)</f>
        <v>1</v>
      </c>
      <c r="K328" s="152">
        <v>2.541666666666667E-4</v>
      </c>
      <c r="L328" s="235"/>
    </row>
    <row r="329" spans="2:12" ht="15" customHeight="1">
      <c r="B329" s="250" t="str">
        <f>'25M Mariposa'!I7</f>
        <v xml:space="preserve">Beatriz Salinas </v>
      </c>
      <c r="C329" s="250" t="str">
        <f>'25M Mariposa'!J7</f>
        <v>DPT6302</v>
      </c>
      <c r="D329" s="266" t="str">
        <f>'25M Mariposa'!K7</f>
        <v>3</v>
      </c>
      <c r="E329" s="152">
        <v>2.4768518518518515E-4</v>
      </c>
      <c r="G329" s="250">
        <f t="shared" si="19"/>
        <v>5</v>
      </c>
      <c r="H329" s="250" t="str" cm="1">
        <f t="array" ref="H329">INDEX($B$325:$B$333,MATCH(K329,$E$325:$E$333,0),0)</f>
        <v>Esperanza Ibieta</v>
      </c>
      <c r="I329" s="333" t="str" cm="1">
        <f t="array" ref="I329">INDEX($C$325:$C$333,MATCH(H329,$B$325:$B$333,0),0)</f>
        <v>DPT6302</v>
      </c>
      <c r="J329" s="333" t="str" cm="1">
        <f t="array" ref="J329">INDEX($D$325:$D$333,MATCH(H329,$B$325:$B$333,0),0)</f>
        <v>3</v>
      </c>
      <c r="K329" s="152">
        <v>2.5613425925925923E-4</v>
      </c>
      <c r="L329" s="235"/>
    </row>
    <row r="330" spans="2:12" ht="15" customHeight="1">
      <c r="B330" s="250" t="str">
        <f>'25M Mariposa'!I8</f>
        <v>Fernanda Briones</v>
      </c>
      <c r="C330" s="250" t="str">
        <f>'25M Mariposa'!J8</f>
        <v>DPT6302</v>
      </c>
      <c r="D330" s="266">
        <f>'25M Mariposa'!K8</f>
        <v>1</v>
      </c>
      <c r="E330" s="152">
        <v>2.2025462962962965E-4</v>
      </c>
      <c r="G330" s="250">
        <f t="shared" si="19"/>
        <v>6</v>
      </c>
      <c r="H330" s="250" t="str" cm="1">
        <f t="array" ref="H330">INDEX($B$325:$B$333,MATCH(K330,$E$325:$E$333,0),0)</f>
        <v>Brenda Peñailillo</v>
      </c>
      <c r="I330" s="333" t="str" cm="1">
        <f t="array" ref="I330">INDEX($C$325:$C$333,MATCH(H330,$B$325:$B$333,0),0)</f>
        <v>DPT6302</v>
      </c>
      <c r="J330" s="333" t="str" cm="1">
        <f t="array" ref="J330">INDEX($D$325:$D$333,MATCH(H330,$B$325:$B$333,0),0)</f>
        <v>3</v>
      </c>
      <c r="K330" s="152">
        <v>3.0439814814814815E-4</v>
      </c>
      <c r="L330" s="235"/>
    </row>
    <row r="331" spans="2:12" ht="15" customHeight="1">
      <c r="B331" s="247" t="str">
        <f>'25M Mariposa'!I12</f>
        <v>Carolina Gramsch</v>
      </c>
      <c r="C331" s="179" t="str">
        <f>'25M Mariposa'!J12</f>
        <v>DPT6302</v>
      </c>
      <c r="D331" s="179">
        <f>'25M Mariposa'!K12</f>
        <v>3</v>
      </c>
      <c r="E331" s="140">
        <v>3.1863425925925928E-4</v>
      </c>
      <c r="G331" s="259">
        <f t="shared" si="19"/>
        <v>7</v>
      </c>
      <c r="H331" s="259" t="str" cm="1">
        <f t="array" ref="H331">INDEX($B$325:$B$333,MATCH(K331,$E$325:$E$333,0),0)</f>
        <v>Carolina Gramsch</v>
      </c>
      <c r="I331" s="268" t="str" cm="1">
        <f t="array" ref="I331">INDEX($C$325:$C$333,MATCH(H331,$B$325:$B$333,0),0)</f>
        <v>DPT6302</v>
      </c>
      <c r="J331" s="268" cm="1">
        <f t="array" ref="J331">INDEX($D$325:$D$333,MATCH(H331,$B$325:$B$333,0),0)</f>
        <v>3</v>
      </c>
      <c r="K331" s="153">
        <v>3.1863425925925928E-4</v>
      </c>
      <c r="L331" s="235"/>
    </row>
    <row r="332" spans="2:12" ht="15" customHeight="1">
      <c r="B332" s="247" t="str">
        <f>'25M Mariposa'!I13</f>
        <v>Valeria Arias</v>
      </c>
      <c r="C332" s="179" t="str">
        <f>'25M Mariposa'!J13</f>
        <v>DPT6302</v>
      </c>
      <c r="D332" s="179">
        <f>'25M Mariposa'!K13</f>
        <v>1</v>
      </c>
      <c r="E332" s="140">
        <v>2.541666666666667E-4</v>
      </c>
      <c r="K332" s="329">
        <v>0</v>
      </c>
      <c r="L332" s="235"/>
    </row>
    <row r="333" spans="2:12" ht="15" customHeight="1">
      <c r="B333" s="247" t="str">
        <f>'25M Mariposa'!I14</f>
        <v>Angie Contreras</v>
      </c>
      <c r="C333" s="179" t="str">
        <f>'25M Mariposa'!J14</f>
        <v>DPT6302</v>
      </c>
      <c r="D333" s="179">
        <f>'25M Mariposa'!K14</f>
        <v>1</v>
      </c>
      <c r="E333" s="324"/>
      <c r="K333" s="324">
        <v>0</v>
      </c>
      <c r="L333" s="235"/>
    </row>
    <row r="334" spans="2:12" ht="15" customHeight="1">
      <c r="L334" s="235"/>
    </row>
    <row r="335" spans="2:12" ht="15" customHeight="1">
      <c r="B335" s="341" t="s">
        <v>155</v>
      </c>
      <c r="C335" s="275">
        <f>C323+1</f>
        <v>6</v>
      </c>
      <c r="D335" s="199"/>
      <c r="E335" s="199"/>
      <c r="G335" s="346" t="s">
        <v>108</v>
      </c>
      <c r="H335" s="350" t="s">
        <v>155</v>
      </c>
      <c r="I335" s="199"/>
      <c r="J335" s="199"/>
      <c r="K335" s="199"/>
      <c r="L335" s="235"/>
    </row>
    <row r="336" spans="2:12" ht="15" customHeight="1">
      <c r="B336" s="263" t="s">
        <v>109</v>
      </c>
      <c r="C336" s="312" t="s">
        <v>110</v>
      </c>
      <c r="D336" s="263" t="s">
        <v>111</v>
      </c>
      <c r="E336" s="263" t="s">
        <v>112</v>
      </c>
      <c r="G336" s="263" t="s">
        <v>113</v>
      </c>
      <c r="H336" s="263" t="s">
        <v>109</v>
      </c>
      <c r="I336" s="263" t="s">
        <v>110</v>
      </c>
      <c r="J336" s="263" t="s">
        <v>111</v>
      </c>
      <c r="K336" s="263" t="s">
        <v>112</v>
      </c>
      <c r="L336" s="235"/>
    </row>
    <row r="337" spans="2:12" ht="15" customHeight="1">
      <c r="B337" s="250" t="str">
        <f>'25M Mariposa'!O2</f>
        <v>Alonso Cid</v>
      </c>
      <c r="C337" s="250" t="str">
        <f>'25M Mariposa'!P2</f>
        <v>DPT6302</v>
      </c>
      <c r="D337" s="333" t="str">
        <f>'25M Mariposa'!Q2</f>
        <v>1</v>
      </c>
      <c r="E337" s="97">
        <v>2.1874999999999998E-4</v>
      </c>
      <c r="G337" s="317">
        <v>1</v>
      </c>
      <c r="H337" s="317" t="str" cm="1">
        <f t="array" ref="H337">INDEX($B$337:$B$357,MATCH(K337,$E$337:$E$357,0),0)</f>
        <v>Ernesto Moeller</v>
      </c>
      <c r="I337" s="315" t="str" cm="1">
        <f t="array" ref="I337">INDEX($C$337:$C$357,MATCH(H337,$B$337:$B$357,0),0)</f>
        <v>DPT6302</v>
      </c>
      <c r="J337" s="315" t="str" cm="1">
        <f t="array" ref="J337">INDEX($D$337:$D$357,MATCH(H337,$B$337:$B$357,0),0)</f>
        <v>1</v>
      </c>
      <c r="K337" s="155" cm="1">
        <f t="array" ref="K337:K357">_xlfn._xlws.SORT(E337:E357)</f>
        <v>1.5046296296296297E-4</v>
      </c>
      <c r="L337" s="235"/>
    </row>
    <row r="338" spans="2:12" ht="15" customHeight="1">
      <c r="B338" s="250" t="str">
        <f>'25M Mariposa'!O3</f>
        <v>Juan Fuentes</v>
      </c>
      <c r="C338" s="250" t="str">
        <f>'25M Mariposa'!P3</f>
        <v>DPT6302</v>
      </c>
      <c r="D338" s="250">
        <f>'25M Mariposa'!Q3</f>
        <v>3</v>
      </c>
      <c r="E338" s="152">
        <v>2.199074074074074E-4</v>
      </c>
      <c r="G338" s="318">
        <f>G337+1</f>
        <v>2</v>
      </c>
      <c r="H338" s="318" t="str" cm="1">
        <f t="array" ref="H338">INDEX($B$337:$B$357,MATCH(K338,$E$337:$E$357,0),0)</f>
        <v xml:space="preserve">José Tomás Jiménez </v>
      </c>
      <c r="I338" s="357" t="str" cm="1">
        <f t="array" ref="I338">INDEX($C$337:$C$357,MATCH(H338,$B$337:$B$357,0),0)</f>
        <v>DPT6302</v>
      </c>
      <c r="J338" s="357" t="str" cm="1">
        <f t="array" ref="J338">INDEX($D$337:$D$357,MATCH(H338,$B$337:$B$357,0),0)</f>
        <v>1</v>
      </c>
      <c r="K338" s="156">
        <v>1.6898148148148149E-4</v>
      </c>
      <c r="L338" s="235"/>
    </row>
    <row r="339" spans="2:12" ht="15" customHeight="1">
      <c r="B339" s="250" t="str">
        <f>'25M Mariposa'!O4</f>
        <v>Joaquín Tapia</v>
      </c>
      <c r="C339" s="250" t="str">
        <f>'25M Mariposa'!P4</f>
        <v>DPT6302</v>
      </c>
      <c r="D339" s="250">
        <f>'25M Mariposa'!Q4</f>
        <v>3</v>
      </c>
      <c r="E339" s="324"/>
      <c r="G339" s="319">
        <f t="shared" ref="G339:G354" si="20">G338+1</f>
        <v>3</v>
      </c>
      <c r="H339" s="319" t="str" cm="1">
        <f t="array" ref="H339">INDEX($B$337:$B$357,MATCH(K339,$E$337:$E$357,0),0)</f>
        <v>Vicente Calderón</v>
      </c>
      <c r="I339" s="358" t="str" cm="1">
        <f t="array" ref="I339">INDEX($C$337:$C$357,MATCH(H339,$B$337:$B$357,0),0)</f>
        <v>DPT6302</v>
      </c>
      <c r="J339" s="358" t="str" cm="1">
        <f t="array" ref="J339">INDEX($D$337:$D$357,MATCH(H339,$B$337:$B$357,0),0)</f>
        <v>2</v>
      </c>
      <c r="K339" s="157">
        <v>1.7314814814814816E-4</v>
      </c>
      <c r="L339" s="235"/>
    </row>
    <row r="340" spans="2:12" ht="15" customHeight="1">
      <c r="B340" s="250" t="str">
        <f>'25M Mariposa'!O5</f>
        <v>Ricardo Soto</v>
      </c>
      <c r="C340" s="250" t="str">
        <f>'25M Mariposa'!P5</f>
        <v>DPT6302</v>
      </c>
      <c r="D340" s="250">
        <f>'25M Mariposa'!Q5</f>
        <v>1</v>
      </c>
      <c r="E340" s="152">
        <v>1.9421296296296298E-4</v>
      </c>
      <c r="G340" s="250">
        <f t="shared" si="20"/>
        <v>4</v>
      </c>
      <c r="H340" s="250" t="str" cm="1">
        <f t="array" ref="H340">INDEX($B$337:$B$357,MATCH(K340,$E$337:$E$357,0),0)</f>
        <v>Juan Pablo Garcés</v>
      </c>
      <c r="I340" s="333" t="str" cm="1">
        <f t="array" ref="I340">INDEX($C$337:$C$357,MATCH(H340,$B$337:$B$357,0),0)</f>
        <v>DPT6302</v>
      </c>
      <c r="J340" s="333" cm="1">
        <f t="array" ref="J340">INDEX($D$337:$D$357,MATCH(H340,$B$337:$B$357,0),0)</f>
        <v>1</v>
      </c>
      <c r="K340" s="152">
        <v>1.7905092592592593E-4</v>
      </c>
      <c r="L340" s="235"/>
    </row>
    <row r="341" spans="2:12" ht="15" customHeight="1">
      <c r="B341" s="250" t="str">
        <f>'25M Mariposa'!O6</f>
        <v>Alex Fuentes</v>
      </c>
      <c r="C341" s="250" t="str">
        <f>'25M Mariposa'!P6</f>
        <v>DPT6302</v>
      </c>
      <c r="D341" s="250" t="str">
        <f>'25M Mariposa'!Q6</f>
        <v>2</v>
      </c>
      <c r="E341" s="152">
        <v>1.8993055555555554E-4</v>
      </c>
      <c r="G341" s="250">
        <f t="shared" si="20"/>
        <v>5</v>
      </c>
      <c r="H341" s="250" t="str" cm="1">
        <f t="array" ref="H341">INDEX($B$337:$B$357,MATCH(K341,$E$337:$E$357,0),0)</f>
        <v>Alex Fuentes</v>
      </c>
      <c r="I341" s="333" t="str" cm="1">
        <f t="array" ref="I341">INDEX($C$337:$C$357,MATCH(H341,$B$337:$B$357,0),0)</f>
        <v>DPT6302</v>
      </c>
      <c r="J341" s="333" t="str" cm="1">
        <f t="array" ref="J341">INDEX($D$337:$D$357,MATCH(H341,$B$337:$B$357,0),0)</f>
        <v>2</v>
      </c>
      <c r="K341" s="152">
        <v>1.8993055555555554E-4</v>
      </c>
      <c r="L341" s="235"/>
    </row>
    <row r="342" spans="2:12" ht="15" customHeight="1">
      <c r="B342" s="250" t="str">
        <f>'25M Mariposa'!O7</f>
        <v>Rafael Montecinos</v>
      </c>
      <c r="C342" s="250" t="str">
        <f>'25M Mariposa'!P7</f>
        <v>DPT6302</v>
      </c>
      <c r="D342" s="250" t="str">
        <f>'25M Mariposa'!Q7</f>
        <v>2</v>
      </c>
      <c r="E342" s="324"/>
      <c r="G342" s="250">
        <f t="shared" si="20"/>
        <v>6</v>
      </c>
      <c r="H342" s="250" t="str" cm="1">
        <f t="array" ref="H342">INDEX($B$337:$B$357,MATCH(K342,$E$337:$E$357,0),0)</f>
        <v>Joaquin Barros</v>
      </c>
      <c r="I342" s="333" t="str" cm="1">
        <f t="array" ref="I342">INDEX($C$337:$C$357,MATCH(H342,$B$337:$B$357,0),0)</f>
        <v>DPT6302</v>
      </c>
      <c r="J342" s="333" cm="1">
        <f t="array" ref="J342">INDEX($D$337:$D$357,MATCH(H342,$B$337:$B$357,0),0)</f>
        <v>1</v>
      </c>
      <c r="K342" s="152">
        <v>1.9212962962962963E-4</v>
      </c>
      <c r="L342" s="235"/>
    </row>
    <row r="343" spans="2:12" ht="15" customHeight="1">
      <c r="B343" s="250" t="str">
        <f>'25M Mariposa'!O8</f>
        <v>Joaquín Muñoz</v>
      </c>
      <c r="C343" s="250" t="str">
        <f>'25M Mariposa'!P8</f>
        <v>DPT6302</v>
      </c>
      <c r="D343" s="250">
        <f>'25M Mariposa'!Q8</f>
        <v>2</v>
      </c>
      <c r="E343" s="324"/>
      <c r="G343" s="250">
        <f t="shared" si="20"/>
        <v>7</v>
      </c>
      <c r="H343" s="250" t="str" cm="1">
        <f t="array" ref="H343">INDEX($B$337:$B$357,MATCH(K343,$E$337:$E$357,0),0)</f>
        <v>Gabriel Melo</v>
      </c>
      <c r="I343" s="333" t="str" cm="1">
        <f t="array" ref="I343">INDEX($C$337:$C$357,MATCH(H343,$B$337:$B$357,0),0)</f>
        <v>DPT6302</v>
      </c>
      <c r="J343" s="333" t="str" cm="1">
        <f t="array" ref="J343">INDEX($D$337:$D$357,MATCH(H343,$B$337:$B$357,0),0)</f>
        <v>1</v>
      </c>
      <c r="K343" s="152">
        <v>1.9224537037037037E-4</v>
      </c>
      <c r="L343" s="235"/>
    </row>
    <row r="344" spans="2:12" ht="15" customHeight="1">
      <c r="B344" s="269" t="str">
        <f>'25M Mariposa'!O9</f>
        <v>Gabriel Melo</v>
      </c>
      <c r="C344" s="269" t="str">
        <f>'25M Mariposa'!P9</f>
        <v>DPT6302</v>
      </c>
      <c r="D344" s="269" t="str">
        <f>'25M Mariposa'!Q9</f>
        <v>1</v>
      </c>
      <c r="E344" s="95">
        <v>1.9224537037037037E-4</v>
      </c>
      <c r="G344" s="250">
        <f t="shared" si="20"/>
        <v>8</v>
      </c>
      <c r="H344" s="250" t="str" cm="1">
        <f t="array" ref="H344">INDEX($B$337:$B$357,MATCH(K344,$E$337:$E$357,0),0)</f>
        <v>Ricardo Soto</v>
      </c>
      <c r="I344" s="333" t="str" cm="1">
        <f t="array" ref="I344">INDEX($C$337:$C$357,MATCH(H344,$B$337:$B$357,0),0)</f>
        <v>DPT6302</v>
      </c>
      <c r="J344" s="333" cm="1">
        <f t="array" ref="J344">INDEX($D$337:$D$357,MATCH(H344,$B$337:$B$357,0),0)</f>
        <v>1</v>
      </c>
      <c r="K344" s="152">
        <v>1.9421296296296298E-4</v>
      </c>
      <c r="L344" s="235"/>
    </row>
    <row r="345" spans="2:12" ht="15" customHeight="1">
      <c r="B345" s="259" t="str">
        <f>'25M Mariposa'!O10</f>
        <v xml:space="preserve">José Tomás Jiménez </v>
      </c>
      <c r="C345" s="259" t="str">
        <f>'25M Mariposa'!P10</f>
        <v>DPT6302</v>
      </c>
      <c r="D345" s="259" t="str">
        <f>'25M Mariposa'!Q10</f>
        <v>1</v>
      </c>
      <c r="E345" s="153">
        <v>1.6898148148148149E-4</v>
      </c>
      <c r="G345" s="259">
        <f t="shared" si="20"/>
        <v>9</v>
      </c>
      <c r="H345" s="259" t="str" cm="1">
        <f t="array" ref="H345">INDEX($B$337:$B$357,MATCH(K345,$E$337:$E$357,0),0)</f>
        <v>Diego González</v>
      </c>
      <c r="I345" s="268" t="str" cm="1">
        <f t="array" ref="I345">INDEX($C$337:$C$357,MATCH(H345,$B$337:$B$357,0),0)</f>
        <v>DPT6302</v>
      </c>
      <c r="J345" s="268" cm="1">
        <f t="array" ref="J345">INDEX($D$337:$D$357,MATCH(H345,$B$337:$B$357,0),0)</f>
        <v>1</v>
      </c>
      <c r="K345" s="153">
        <v>2.003472222222222E-4</v>
      </c>
      <c r="L345" s="235"/>
    </row>
    <row r="346" spans="2:12" ht="15" customHeight="1">
      <c r="B346" s="259" t="str">
        <f>'25M Mariposa'!O11</f>
        <v>Joaquin Barros</v>
      </c>
      <c r="C346" s="259" t="str">
        <f>'25M Mariposa'!P11</f>
        <v>DPT6302</v>
      </c>
      <c r="D346" s="259">
        <f>'25M Mariposa'!Q11</f>
        <v>1</v>
      </c>
      <c r="E346" s="153">
        <v>1.9212962962962963E-4</v>
      </c>
      <c r="G346" s="259">
        <f t="shared" si="20"/>
        <v>10</v>
      </c>
      <c r="H346" s="259" t="str" cm="1">
        <f t="array" ref="H346">INDEX($B$337:$B$357,MATCH(K346,$E$337:$E$357,0),0)</f>
        <v>Francisco Chamorro</v>
      </c>
      <c r="I346" s="268" t="str" cm="1">
        <f t="array" ref="I346">INDEX($C$337:$C$357,MATCH(H346,$B$337:$B$357,0),0)</f>
        <v>DPT6302</v>
      </c>
      <c r="J346" s="268" cm="1">
        <f t="array" ref="J346">INDEX($D$337:$D$357,MATCH(H346,$B$337:$B$357,0),0)</f>
        <v>2</v>
      </c>
      <c r="K346" s="153">
        <v>2.0289351851851854E-4</v>
      </c>
      <c r="L346" s="235"/>
    </row>
    <row r="347" spans="2:12" ht="15" customHeight="1">
      <c r="B347" s="259" t="str">
        <f>'25M Mariposa'!O12</f>
        <v>Felipe Saavedra</v>
      </c>
      <c r="C347" s="259" t="str">
        <f>'25M Mariposa'!P12</f>
        <v>DPT6302</v>
      </c>
      <c r="D347" s="259" t="str">
        <f>'25M Mariposa'!Q12</f>
        <v>3</v>
      </c>
      <c r="E347" s="153">
        <v>2.3483796296296295E-4</v>
      </c>
      <c r="G347" s="259">
        <f t="shared" si="20"/>
        <v>11</v>
      </c>
      <c r="H347" s="259" t="str" cm="1">
        <f t="array" ref="H347">INDEX($B$337:$B$357,MATCH(K347,$E$337:$E$357,0),0)</f>
        <v>Andrés Marchant</v>
      </c>
      <c r="I347" s="268" t="str" cm="1">
        <f t="array" ref="I347">INDEX($C$337:$C$357,MATCH(H347,$B$337:$B$357,0),0)</f>
        <v>DPT6302</v>
      </c>
      <c r="J347" s="268" cm="1">
        <f t="array" ref="J347">INDEX($D$337:$D$357,MATCH(H347,$B$337:$B$357,0),0)</f>
        <v>1</v>
      </c>
      <c r="K347" s="153">
        <v>2.045138888888889E-4</v>
      </c>
      <c r="L347" s="235"/>
    </row>
    <row r="348" spans="2:12" ht="15" customHeight="1">
      <c r="B348" s="259" t="str">
        <f>'25M Mariposa'!O13</f>
        <v>Francisco Chamorro</v>
      </c>
      <c r="C348" s="259" t="str">
        <f>'25M Mariposa'!P13</f>
        <v>DPT6302</v>
      </c>
      <c r="D348" s="259">
        <f>'25M Mariposa'!Q13</f>
        <v>2</v>
      </c>
      <c r="E348" s="153">
        <v>2.0289351851851854E-4</v>
      </c>
      <c r="G348" s="259">
        <f t="shared" si="20"/>
        <v>12</v>
      </c>
      <c r="H348" s="259" t="str" cm="1">
        <f t="array" ref="H348">INDEX($B$337:$B$357,MATCH(K348,$E$337:$E$357,0),0)</f>
        <v>Manuel Jouanne</v>
      </c>
      <c r="I348" s="268" t="str" cm="1">
        <f t="array" ref="I348">INDEX($C$337:$C$357,MATCH(H348,$B$337:$B$357,0),0)</f>
        <v>DPT6302</v>
      </c>
      <c r="J348" s="268" cm="1">
        <f t="array" ref="J348">INDEX($D$337:$D$357,MATCH(H348,$B$337:$B$357,0),0)</f>
        <v>1</v>
      </c>
      <c r="K348" s="153">
        <v>2.0868055555555557E-4</v>
      </c>
      <c r="L348" s="235"/>
    </row>
    <row r="349" spans="2:12" ht="15" customHeight="1">
      <c r="B349" s="259" t="str">
        <f>'25M Mariposa'!O14</f>
        <v>Ernesto Moeller</v>
      </c>
      <c r="C349" s="259" t="str">
        <f>'25M Mariposa'!P14</f>
        <v>DPT6302</v>
      </c>
      <c r="D349" s="259" t="str">
        <f>'25M Mariposa'!Q14</f>
        <v>1</v>
      </c>
      <c r="E349" s="153">
        <v>1.5046296296296297E-4</v>
      </c>
      <c r="G349" s="259">
        <f t="shared" si="20"/>
        <v>13</v>
      </c>
      <c r="H349" s="259" t="str" cm="1">
        <f t="array" ref="H349">INDEX($B$337:$B$357,MATCH(K349,$E$337:$E$357,0),0)</f>
        <v>Alonso Cid</v>
      </c>
      <c r="I349" s="268" t="str" cm="1">
        <f t="array" ref="I349">INDEX($C$337:$C$357,MATCH(H349,$B$337:$B$357,0),0)</f>
        <v>DPT6302</v>
      </c>
      <c r="J349" s="268" t="str" cm="1">
        <f t="array" ref="J349">INDEX($D$337:$D$357,MATCH(H349,$B$337:$B$357,0),0)</f>
        <v>1</v>
      </c>
      <c r="K349" s="153">
        <v>2.1874999999999998E-4</v>
      </c>
      <c r="L349" s="235"/>
    </row>
    <row r="350" spans="2:12" ht="15" customHeight="1">
      <c r="B350" s="259" t="str">
        <f>'25M Mariposa'!O15</f>
        <v>Vicente Calderón</v>
      </c>
      <c r="C350" s="259" t="str">
        <f>'25M Mariposa'!P15</f>
        <v>DPT6302</v>
      </c>
      <c r="D350" s="259" t="str">
        <f>'25M Mariposa'!Q15</f>
        <v>2</v>
      </c>
      <c r="E350" s="153">
        <v>1.7314814814814816E-4</v>
      </c>
      <c r="G350" s="259">
        <f t="shared" si="20"/>
        <v>14</v>
      </c>
      <c r="H350" s="259" t="str" cm="1">
        <f t="array" ref="H350">INDEX($B$337:$B$357,MATCH(K350,$E$337:$E$357,0),0)</f>
        <v>Juan Fuentes</v>
      </c>
      <c r="I350" s="268" t="str" cm="1">
        <f t="array" ref="I350">INDEX($C$337:$C$357,MATCH(H350,$B$337:$B$357,0),0)</f>
        <v>DPT6302</v>
      </c>
      <c r="J350" s="268" cm="1">
        <f t="array" ref="J350">INDEX($D$337:$D$357,MATCH(H350,$B$337:$B$357,0),0)</f>
        <v>3</v>
      </c>
      <c r="K350" s="153">
        <v>2.199074074074074E-4</v>
      </c>
      <c r="L350" s="235"/>
    </row>
    <row r="351" spans="2:12" ht="15" customHeight="1">
      <c r="B351" s="259" t="str">
        <f>'25M Mariposa'!O16</f>
        <v>Diego González</v>
      </c>
      <c r="C351" s="259" t="str">
        <f>'25M Mariposa'!P16</f>
        <v>DPT6302</v>
      </c>
      <c r="D351" s="259">
        <f>'25M Mariposa'!Q16</f>
        <v>1</v>
      </c>
      <c r="E351" s="153">
        <v>2.003472222222222E-4</v>
      </c>
      <c r="G351" s="259">
        <f t="shared" si="20"/>
        <v>15</v>
      </c>
      <c r="H351" s="259" t="str" cm="1">
        <f t="array" ref="H351">INDEX($B$337:$B$357,MATCH(K351,$E$337:$E$357,0),0)</f>
        <v>Martín Navarro/Nova</v>
      </c>
      <c r="I351" s="268" t="str" cm="1">
        <f t="array" ref="I351">INDEX($C$337:$C$357,MATCH(H351,$B$337:$B$357,0),0)</f>
        <v>DPT6302</v>
      </c>
      <c r="J351" s="268" cm="1">
        <f t="array" ref="J351">INDEX($D$337:$D$357,MATCH(H351,$B$337:$B$357,0),0)</f>
        <v>1</v>
      </c>
      <c r="K351" s="153">
        <v>2.2361111111111111E-4</v>
      </c>
      <c r="L351" s="235"/>
    </row>
    <row r="352" spans="2:12" ht="15" customHeight="1">
      <c r="B352" s="270" t="str">
        <f>'25M Mariposa'!O17</f>
        <v>Felipe Medina</v>
      </c>
      <c r="C352" s="270" t="str">
        <f>'25M Mariposa'!P17</f>
        <v>DPT6302</v>
      </c>
      <c r="D352" s="270" t="str">
        <f>'25M Mariposa'!Q17</f>
        <v>3</v>
      </c>
      <c r="E352" s="98">
        <v>2.5381944444444443E-4</v>
      </c>
      <c r="G352" s="259">
        <f t="shared" si="20"/>
        <v>16</v>
      </c>
      <c r="H352" s="259" t="str" cm="1">
        <f t="array" ref="H352">INDEX($B$337:$B$357,MATCH(K352,$E$337:$E$357,0),0)</f>
        <v>Felipe Saavedra</v>
      </c>
      <c r="I352" s="268" t="str" cm="1">
        <f t="array" ref="I352">INDEX($C$337:$C$357,MATCH(H352,$B$337:$B$357,0),0)</f>
        <v>DPT6302</v>
      </c>
      <c r="J352" s="268" t="str" cm="1">
        <f t="array" ref="J352">INDEX($D$337:$D$357,MATCH(H352,$B$337:$B$357,0),0)</f>
        <v>3</v>
      </c>
      <c r="K352" s="153">
        <v>2.3483796296296295E-4</v>
      </c>
      <c r="L352" s="235"/>
    </row>
    <row r="353" spans="2:12" ht="15" customHeight="1">
      <c r="B353" s="250" t="str">
        <f>'25M Mariposa'!O20</f>
        <v>Andrés Marchant</v>
      </c>
      <c r="C353" s="250" t="str">
        <f>'25M Mariposa'!P20</f>
        <v>DPT6302</v>
      </c>
      <c r="D353" s="250">
        <f>'25M Mariposa'!Q20</f>
        <v>1</v>
      </c>
      <c r="E353" s="152">
        <v>2.045138888888889E-4</v>
      </c>
      <c r="G353" s="250">
        <f t="shared" si="20"/>
        <v>17</v>
      </c>
      <c r="H353" s="250" t="str" cm="1">
        <f t="array" ref="H353">INDEX($B$337:$B$357,MATCH(K353,$E$337:$E$357,0),0)</f>
        <v>Felipe Medina</v>
      </c>
      <c r="I353" s="333" t="str" cm="1">
        <f t="array" ref="I353">INDEX($C$337:$C$357,MATCH(H353,$B$337:$B$357,0),0)</f>
        <v>DPT6302</v>
      </c>
      <c r="J353" s="333" t="str" cm="1">
        <f t="array" ref="J353">INDEX($D$337:$D$357,MATCH(H353,$B$337:$B$357,0),0)</f>
        <v>3</v>
      </c>
      <c r="K353" s="152">
        <v>2.5381944444444443E-4</v>
      </c>
      <c r="L353" s="235"/>
    </row>
    <row r="354" spans="2:12" ht="15" customHeight="1">
      <c r="B354" s="250" t="str">
        <f>'25M Mariposa'!O21</f>
        <v>Manuel Jouanne</v>
      </c>
      <c r="C354" s="250" t="str">
        <f>'25M Mariposa'!P21</f>
        <v>DPT6302</v>
      </c>
      <c r="D354" s="250">
        <f>'25M Mariposa'!Q21</f>
        <v>1</v>
      </c>
      <c r="E354" s="152">
        <v>2.0868055555555557E-4</v>
      </c>
      <c r="G354" s="250">
        <f t="shared" si="20"/>
        <v>18</v>
      </c>
      <c r="H354" s="250" t="str" cm="1">
        <f t="array" ref="H354">INDEX($B$337:$B$357,MATCH(K354,$E$337:$E$357,0),0)</f>
        <v>Angelo Basso</v>
      </c>
      <c r="I354" s="333" t="str" cm="1">
        <f t="array" ref="I354">INDEX($C$337:$C$357,MATCH(H354,$B$337:$B$357,0),0)</f>
        <v>DPT6302</v>
      </c>
      <c r="J354" s="333" cm="1">
        <f t="array" ref="J354">INDEX($D$337:$D$357,MATCH(H354,$B$337:$B$357,0),0)</f>
        <v>3</v>
      </c>
      <c r="K354" s="152">
        <v>3.2372685185185184E-4</v>
      </c>
      <c r="L354" s="235"/>
    </row>
    <row r="355" spans="2:12" ht="15" customHeight="1">
      <c r="B355" s="250" t="s">
        <v>156</v>
      </c>
      <c r="C355" s="250" t="str">
        <f>'25M Mariposa'!P22</f>
        <v>DPT6302</v>
      </c>
      <c r="D355" s="250">
        <f>'25M Mariposa'!Q22</f>
        <v>1</v>
      </c>
      <c r="E355" s="152">
        <v>2.2361111111111111E-4</v>
      </c>
      <c r="K355" s="329">
        <v>0</v>
      </c>
      <c r="L355" s="235"/>
    </row>
    <row r="356" spans="2:12" ht="15" customHeight="1">
      <c r="B356" s="269" t="str">
        <f>'25M Mariposa'!O23</f>
        <v>Angelo Basso</v>
      </c>
      <c r="C356" s="269" t="str">
        <f>'25M Mariposa'!P23</f>
        <v>DPT6302</v>
      </c>
      <c r="D356" s="269">
        <f>'25M Mariposa'!Q23</f>
        <v>3</v>
      </c>
      <c r="E356" s="152">
        <v>3.2372685185185184E-4</v>
      </c>
      <c r="K356" s="324">
        <v>0</v>
      </c>
      <c r="L356" s="235"/>
    </row>
    <row r="357" spans="2:12" ht="15" customHeight="1">
      <c r="B357" s="250" t="s">
        <v>157</v>
      </c>
      <c r="C357" s="250" t="s">
        <v>158</v>
      </c>
      <c r="D357" s="250">
        <v>1</v>
      </c>
      <c r="E357" s="154">
        <v>1.7905092592592593E-4</v>
      </c>
      <c r="K357" s="324">
        <v>0</v>
      </c>
      <c r="L357" s="235"/>
    </row>
    <row r="358" spans="2:12" ht="15" customHeight="1">
      <c r="E358" s="198"/>
      <c r="K358" s="198"/>
      <c r="L358" s="235"/>
    </row>
    <row r="359" spans="2:12" ht="15" customHeight="1">
      <c r="B359" s="342" t="s">
        <v>159</v>
      </c>
      <c r="C359" s="274">
        <f>C335+1</f>
        <v>7</v>
      </c>
      <c r="D359" s="199"/>
      <c r="E359" s="199"/>
      <c r="G359" s="263" t="s">
        <v>108</v>
      </c>
      <c r="H359" s="274" t="s">
        <v>159</v>
      </c>
      <c r="I359" s="199"/>
      <c r="J359" s="199"/>
      <c r="K359" s="199"/>
      <c r="L359" s="235"/>
    </row>
    <row r="360" spans="2:12" ht="15" customHeight="1">
      <c r="B360" s="263" t="s">
        <v>109</v>
      </c>
      <c r="C360" s="312" t="s">
        <v>110</v>
      </c>
      <c r="D360" s="263" t="s">
        <v>111</v>
      </c>
      <c r="E360" s="263" t="s">
        <v>112</v>
      </c>
      <c r="G360" s="151" t="s">
        <v>113</v>
      </c>
      <c r="H360" s="151" t="s">
        <v>109</v>
      </c>
      <c r="I360" s="263" t="s">
        <v>110</v>
      </c>
      <c r="J360" s="263" t="s">
        <v>111</v>
      </c>
      <c r="K360" s="263" t="s">
        <v>112</v>
      </c>
      <c r="L360" s="235"/>
    </row>
    <row r="361" spans="2:12" ht="15" customHeight="1">
      <c r="B361" s="250" t="str">
        <f>'25M Pecho'!I2</f>
        <v>Martina Bravo</v>
      </c>
      <c r="C361" s="250" t="str">
        <f>'25M Pecho'!J2</f>
        <v>DPT6302</v>
      </c>
      <c r="D361" s="333">
        <f>'25M Pecho'!K2</f>
        <v>3</v>
      </c>
      <c r="E361" s="216">
        <v>2.8032407407407406E-4</v>
      </c>
      <c r="G361" s="317">
        <v>1</v>
      </c>
      <c r="H361" s="317" t="str" cm="1">
        <f t="array" ref="H361">INDEX($B$361:$B$367,MATCH(K361,$E$361:$E$367,0),0)</f>
        <v>Josephine Eid</v>
      </c>
      <c r="I361" s="315" t="str" cm="1">
        <f t="array" ref="I361">INDEX($C$361:$C$367,MATCH(H361,$B$361:$B$367,0),0)</f>
        <v>DPT6302</v>
      </c>
      <c r="J361" s="315" t="str" cm="1">
        <f t="array" ref="J361">INDEX($D$361:$D$367,MATCH(H361,$B$361:$B$367,0),0)</f>
        <v>1</v>
      </c>
      <c r="K361" s="160" cm="1">
        <f t="array" ref="K361:K367">_xlfn._xlws.SORT(E361:E367)</f>
        <v>2.5694444444444446E-4</v>
      </c>
      <c r="L361" s="235"/>
    </row>
    <row r="362" spans="2:12" ht="15" customHeight="1">
      <c r="B362" s="242" t="str">
        <f>'25M Pecho'!I3</f>
        <v>Daniela Gómez</v>
      </c>
      <c r="C362" s="242" t="str">
        <f>'25M Pecho'!J3</f>
        <v>DPT6302</v>
      </c>
      <c r="D362" s="242">
        <f>'25M Pecho'!K3</f>
        <v>1</v>
      </c>
      <c r="E362" s="327"/>
      <c r="G362" s="318">
        <f>G361+1</f>
        <v>2</v>
      </c>
      <c r="H362" s="318" t="str" cm="1">
        <f t="array" ref="H362">INDEX($B$361:$B$367,MATCH(K362,$E$361:$E$367,0),0)</f>
        <v xml:space="preserve">María Elisa González carvajal </v>
      </c>
      <c r="I362" s="357" t="str" cm="1">
        <f t="array" ref="I362">INDEX($C$361:$C$367,MATCH(H362,$B$361:$B$367,0),0)</f>
        <v>DPT6302</v>
      </c>
      <c r="J362" s="357" t="str" cm="1">
        <f t="array" ref="J362">INDEX($D$361:$D$367,MATCH(H362,$B$361:$B$367,0),0)</f>
        <v>1</v>
      </c>
      <c r="K362" s="161">
        <v>2.7430555555555552E-4</v>
      </c>
      <c r="L362" s="235"/>
    </row>
    <row r="363" spans="2:12" ht="15" customHeight="1">
      <c r="B363" s="242" t="str">
        <f>'25M Pecho'!I4</f>
        <v>Josephine Eid</v>
      </c>
      <c r="C363" s="242" t="str">
        <f>'25M Pecho'!J4</f>
        <v>DPT6302</v>
      </c>
      <c r="D363" s="242" t="str">
        <f>'25M Pecho'!K4</f>
        <v>1</v>
      </c>
      <c r="E363" s="154">
        <v>2.5694444444444446E-4</v>
      </c>
      <c r="G363" s="319">
        <f t="shared" ref="G363:G366" si="21">G362+1</f>
        <v>3</v>
      </c>
      <c r="H363" s="319" t="str" cm="1">
        <f t="array" ref="H363">INDEX($B$361:$B$367,MATCH(K363,$E$361:$E$367,0),0)</f>
        <v>Martina Bravo</v>
      </c>
      <c r="I363" s="358" t="str" cm="1">
        <f t="array" ref="I363">INDEX($C$361:$C$367,MATCH(H363,$B$361:$B$367,0),0)</f>
        <v>DPT6302</v>
      </c>
      <c r="J363" s="358" cm="1">
        <f t="array" ref="J363">INDEX($D$361:$D$367,MATCH(H363,$B$361:$B$367,0),0)</f>
        <v>3</v>
      </c>
      <c r="K363" s="331">
        <v>2.8032407407407406E-4</v>
      </c>
      <c r="L363" s="235"/>
    </row>
    <row r="364" spans="2:12" ht="15" customHeight="1">
      <c r="B364" s="242" t="str">
        <f>'25M Pecho'!I5</f>
        <v>javiera labbe</v>
      </c>
      <c r="C364" s="242" t="str">
        <f>'25M Pecho'!J5</f>
        <v>DPT6302</v>
      </c>
      <c r="D364" s="242" t="str">
        <f>'25M Pecho'!K5</f>
        <v>3</v>
      </c>
      <c r="E364" s="154">
        <v>4.6909722222222226E-4</v>
      </c>
      <c r="G364" s="250">
        <f t="shared" si="21"/>
        <v>4</v>
      </c>
      <c r="H364" s="250" t="str" cm="1">
        <f t="array" ref="H364">INDEX($B$361:$B$367,MATCH(K364,$E$361:$E$367,0),0)</f>
        <v>Daniella Aguilera</v>
      </c>
      <c r="I364" s="333" t="str" cm="1">
        <f t="array" ref="I364">INDEX($C$361:$C$367,MATCH(H364,$B$361:$B$367,0),0)</f>
        <v>DPT6302</v>
      </c>
      <c r="J364" s="333" t="str" cm="1">
        <f t="array" ref="J364">INDEX($D$361:$D$367,MATCH(H364,$B$361:$B$367,0),0)</f>
        <v>1</v>
      </c>
      <c r="K364" s="152">
        <v>2.8576388888888889E-4</v>
      </c>
      <c r="L364" s="235"/>
    </row>
    <row r="365" spans="2:12" ht="15" customHeight="1">
      <c r="B365" s="242" t="str">
        <f>'25M Pecho'!I6</f>
        <v xml:space="preserve">María Elisa González carvajal </v>
      </c>
      <c r="C365" s="242" t="str">
        <f>'25M Pecho'!J6</f>
        <v>DPT6302</v>
      </c>
      <c r="D365" s="242" t="str">
        <f>'25M Pecho'!K6</f>
        <v>1</v>
      </c>
      <c r="E365" s="154">
        <v>2.7430555555555552E-4</v>
      </c>
      <c r="G365" s="250">
        <f t="shared" si="21"/>
        <v>5</v>
      </c>
      <c r="H365" s="250" t="str" cm="1">
        <f t="array" ref="H365">INDEX($B$361:$B$367,MATCH(K365,$E$361:$E$367,0),0)</f>
        <v>Victoria Castillo</v>
      </c>
      <c r="I365" s="333" t="str" cm="1">
        <f t="array" ref="I365">INDEX($C$361:$C$367,MATCH(H365,$B$361:$B$367,0),0)</f>
        <v>DPT6302</v>
      </c>
      <c r="J365" s="333" t="str" cm="1">
        <f t="array" ref="J365">INDEX($D$361:$D$367,MATCH(H365,$B$361:$B$367,0),0)</f>
        <v>3</v>
      </c>
      <c r="K365" s="152">
        <v>3.6817129629629629E-4</v>
      </c>
      <c r="L365" s="235"/>
    </row>
    <row r="366" spans="2:12" ht="15" customHeight="1">
      <c r="B366" s="242" t="str">
        <f>'25M Pecho'!I7</f>
        <v>Daniella Aguilera</v>
      </c>
      <c r="C366" s="242" t="str">
        <f>'25M Pecho'!J7</f>
        <v>DPT6302</v>
      </c>
      <c r="D366" s="242" t="str">
        <f>'25M Pecho'!K7</f>
        <v>1</v>
      </c>
      <c r="E366" s="142">
        <v>2.8576388888888889E-4</v>
      </c>
      <c r="G366" s="250">
        <f t="shared" si="21"/>
        <v>6</v>
      </c>
      <c r="H366" s="250" t="str" cm="1">
        <f t="array" ref="H366">INDEX($B$361:$B$367,MATCH(K366,$E$361:$E$367,0),0)</f>
        <v>javiera labbe</v>
      </c>
      <c r="I366" s="333" t="str" cm="1">
        <f t="array" ref="I366">INDEX($C$361:$C$367,MATCH(H366,$B$361:$B$367,0),0)</f>
        <v>DPT6302</v>
      </c>
      <c r="J366" s="333" t="str" cm="1">
        <f t="array" ref="J366">INDEX($D$361:$D$367,MATCH(H366,$B$361:$B$367,0),0)</f>
        <v>3</v>
      </c>
      <c r="K366" s="152">
        <v>4.6909722222222226E-4</v>
      </c>
      <c r="L366" s="235"/>
    </row>
    <row r="367" spans="2:12" ht="15" customHeight="1">
      <c r="B367" s="242" t="str">
        <f>'25M Pecho'!I8</f>
        <v>Victoria Castillo</v>
      </c>
      <c r="C367" s="242" t="str">
        <f>'25M Pecho'!J8</f>
        <v>DPT6302</v>
      </c>
      <c r="D367" s="242" t="str">
        <f>'25M Pecho'!K8</f>
        <v>3</v>
      </c>
      <c r="E367" s="152">
        <v>3.6817129629629629E-4</v>
      </c>
      <c r="K367" s="329">
        <v>0</v>
      </c>
      <c r="L367" s="235"/>
    </row>
    <row r="368" spans="2:12" ht="15" customHeight="1">
      <c r="B368" s="280"/>
      <c r="K368" s="164"/>
      <c r="L368" s="235"/>
    </row>
    <row r="369" spans="2:12" ht="15" customHeight="1">
      <c r="B369" s="274" t="s">
        <v>160</v>
      </c>
      <c r="C369" s="342">
        <f>C359+1</f>
        <v>8</v>
      </c>
      <c r="D369" s="352"/>
      <c r="E369" s="351"/>
      <c r="G369" s="265" t="s">
        <v>108</v>
      </c>
      <c r="H369" s="356" t="s">
        <v>160</v>
      </c>
      <c r="I369" s="199"/>
      <c r="J369" s="199"/>
      <c r="K369" s="199"/>
      <c r="L369" s="235"/>
    </row>
    <row r="370" spans="2:12" ht="15" customHeight="1">
      <c r="B370" s="263" t="s">
        <v>109</v>
      </c>
      <c r="C370" s="263" t="s">
        <v>110</v>
      </c>
      <c r="D370" s="151" t="s">
        <v>111</v>
      </c>
      <c r="E370" s="151" t="s">
        <v>112</v>
      </c>
      <c r="G370" s="263" t="s">
        <v>113</v>
      </c>
      <c r="H370" s="263" t="s">
        <v>109</v>
      </c>
      <c r="I370" s="263" t="s">
        <v>110</v>
      </c>
      <c r="J370" s="263" t="s">
        <v>111</v>
      </c>
      <c r="K370" s="263" t="s">
        <v>112</v>
      </c>
      <c r="L370" s="235"/>
    </row>
    <row r="371" spans="2:12" ht="15" customHeight="1">
      <c r="B371" s="250" t="str">
        <f>'25M Pecho'!O2</f>
        <v>Juan Nail</v>
      </c>
      <c r="C371" s="250" t="str">
        <f>'25M Pecho'!P2</f>
        <v>DPT6302</v>
      </c>
      <c r="D371" s="250" t="str">
        <f>'25M Pecho'!Q2</f>
        <v>2</v>
      </c>
      <c r="E371" s="152">
        <v>3.6423611111111108E-4</v>
      </c>
      <c r="G371" s="317">
        <v>1</v>
      </c>
      <c r="H371" s="317" t="str" cm="1">
        <f t="array" ref="H371">INDEX($B$371:$B$391,MATCH(K371,$E$371:$E$391,0),0)</f>
        <v>Gabriel Melo</v>
      </c>
      <c r="I371" s="315" t="str" cm="1">
        <f t="array" ref="I371">INDEX($C$371:$C$391,MATCH(H371,$B$371:$B$391,0),0)</f>
        <v>DPT6302</v>
      </c>
      <c r="J371" s="315" cm="1">
        <f t="array" ref="J371">INDEX($D$371:$D$391,MATCH(H371,$B$371:$B$391,0),0)</f>
        <v>1</v>
      </c>
      <c r="K371" s="155" cm="1">
        <f t="array" ref="K371:K391">_xlfn._xlws.SORT(E371:E391)</f>
        <v>2.0937500000000001E-4</v>
      </c>
      <c r="L371" s="235"/>
    </row>
    <row r="372" spans="2:12" ht="15" customHeight="1">
      <c r="B372" s="250" t="str">
        <f>'25M Pecho'!O3</f>
        <v xml:space="preserve">Diego Barraza </v>
      </c>
      <c r="C372" s="250" t="str">
        <f>'25M Pecho'!P3</f>
        <v>DPT6302</v>
      </c>
      <c r="D372" s="250" t="str">
        <f>'25M Pecho'!Q3</f>
        <v>1</v>
      </c>
      <c r="E372" s="152">
        <v>2.6481481481481478E-4</v>
      </c>
      <c r="G372" s="318">
        <f>G371+1</f>
        <v>2</v>
      </c>
      <c r="H372" s="318" t="str" cm="1">
        <f t="array" ref="H372">INDEX($B$371:$B$391,MATCH(K372,$E$371:$E$391,0),0)</f>
        <v xml:space="preserve">José Tomás Jiménez </v>
      </c>
      <c r="I372" s="357" t="str" cm="1">
        <f t="array" ref="I372">INDEX($C$371:$C$391,MATCH(H372,$B$371:$B$391,0),0)</f>
        <v>DPT6302</v>
      </c>
      <c r="J372" s="357" t="str" cm="1">
        <f t="array" ref="J372">INDEX($D$371:$D$391,MATCH(H372,$B$371:$B$391,0),0)</f>
        <v>1</v>
      </c>
      <c r="K372" s="156">
        <v>2.1030092592592595E-4</v>
      </c>
      <c r="L372" s="235"/>
    </row>
    <row r="373" spans="2:12" ht="15" customHeight="1">
      <c r="B373" s="250" t="str">
        <f>'25M Pecho'!O4</f>
        <v>Diego González</v>
      </c>
      <c r="C373" s="250" t="str">
        <f>'25M Pecho'!P4</f>
        <v>DPT6302</v>
      </c>
      <c r="D373" s="250">
        <f>'25M Pecho'!Q4</f>
        <v>1</v>
      </c>
      <c r="E373" s="152">
        <v>2.3391203703703706E-4</v>
      </c>
      <c r="G373" s="319">
        <f t="shared" ref="G373:G387" si="22">G372+1</f>
        <v>3</v>
      </c>
      <c r="H373" s="319" t="str" cm="1">
        <f t="array" ref="H373">INDEX($B$371:$B$391,MATCH(K373,$E$371:$E$391,0),0)</f>
        <v>Joaquin Barros</v>
      </c>
      <c r="I373" s="358" t="str" cm="1">
        <f t="array" ref="I373">INDEX($C$371:$C$391,MATCH(H373,$B$371:$B$391,0),0)</f>
        <v>DPT6302</v>
      </c>
      <c r="J373" s="358" cm="1">
        <f t="array" ref="J373">INDEX($D$371:$D$391,MATCH(H373,$B$371:$B$391,0),0)</f>
        <v>1</v>
      </c>
      <c r="K373" s="157">
        <v>2.2557870370370369E-4</v>
      </c>
      <c r="L373" s="235"/>
    </row>
    <row r="374" spans="2:12" ht="15" customHeight="1">
      <c r="B374" s="250" t="str">
        <f>'25M Pecho'!O5</f>
        <v>Gabriel Melo</v>
      </c>
      <c r="C374" s="250" t="str">
        <f>'25M Pecho'!P5</f>
        <v>DPT6302</v>
      </c>
      <c r="D374" s="250">
        <f>'25M Pecho'!Q5</f>
        <v>1</v>
      </c>
      <c r="E374" s="152">
        <v>2.0937500000000001E-4</v>
      </c>
      <c r="G374" s="250">
        <f t="shared" si="22"/>
        <v>4</v>
      </c>
      <c r="H374" s="250" t="str" cm="1">
        <f t="array" ref="H374">INDEX($B$371:$B$391,MATCH(K374,$E$371:$E$391,0),0)</f>
        <v>Ernesto Moeller</v>
      </c>
      <c r="I374" s="333" t="str" cm="1">
        <f t="array" ref="I374">INDEX($C$371:$C$391,MATCH(H374,$B$371:$B$391,0),0)</f>
        <v>DPT6302</v>
      </c>
      <c r="J374" s="333" t="str" cm="1">
        <f t="array" ref="J374">INDEX($D$371:$D$391,MATCH(H374,$B$371:$B$391,0),0)</f>
        <v>1</v>
      </c>
      <c r="K374" s="152">
        <v>2.3148148148148149E-4</v>
      </c>
      <c r="L374" s="235"/>
    </row>
    <row r="375" spans="2:12" ht="15" customHeight="1">
      <c r="B375" s="250" t="str">
        <f>'25M Pecho'!O6</f>
        <v>Angelo Basso Muñoz</v>
      </c>
      <c r="C375" s="250" t="str">
        <f>'25M Pecho'!P6</f>
        <v>DPT6302</v>
      </c>
      <c r="D375" s="250" t="str">
        <f>'25M Pecho'!Q6</f>
        <v>3</v>
      </c>
      <c r="E375" s="152">
        <v>3.3854166666666668E-4</v>
      </c>
      <c r="G375" s="250">
        <f t="shared" si="22"/>
        <v>5</v>
      </c>
      <c r="H375" s="250" t="str" cm="1">
        <f t="array" ref="H375">INDEX($B$371:$B$391,MATCH(K375,$E$371:$E$391,0),0)</f>
        <v>Diego González</v>
      </c>
      <c r="I375" s="333" t="str" cm="1">
        <f t="array" ref="I375">INDEX($C$371:$C$391,MATCH(H375,$B$371:$B$391,0),0)</f>
        <v>DPT6302</v>
      </c>
      <c r="J375" s="333" cm="1">
        <f t="array" ref="J375">INDEX($D$371:$D$391,MATCH(H375,$B$371:$B$391,0),0)</f>
        <v>1</v>
      </c>
      <c r="K375" s="152">
        <v>2.3391203703703706E-4</v>
      </c>
      <c r="L375" s="235"/>
    </row>
    <row r="376" spans="2:12" ht="15" customHeight="1">
      <c r="B376" s="250" t="str">
        <f>'25M Pecho'!O7</f>
        <v>Joaquin Barros</v>
      </c>
      <c r="C376" s="250" t="str">
        <f>'25M Pecho'!P7</f>
        <v>DPT6302</v>
      </c>
      <c r="D376" s="250">
        <f>'25M Pecho'!Q7</f>
        <v>1</v>
      </c>
      <c r="E376" s="152">
        <v>2.2557870370370369E-4</v>
      </c>
      <c r="G376" s="250">
        <f t="shared" si="22"/>
        <v>6</v>
      </c>
      <c r="H376" s="250" t="str" cm="1">
        <f t="array" ref="H376">INDEX($B$371:$B$391,MATCH(K376,$E$371:$E$391,0),0)</f>
        <v>Ricardo Soto</v>
      </c>
      <c r="I376" s="333" t="str" cm="1">
        <f t="array" ref="I376">INDEX($C$371:$C$391,MATCH(H376,$B$371:$B$391,0),0)</f>
        <v>DPT6302</v>
      </c>
      <c r="J376" s="333" cm="1">
        <f t="array" ref="J376">INDEX($D$371:$D$391,MATCH(H376,$B$371:$B$391,0),0)</f>
        <v>1</v>
      </c>
      <c r="K376" s="152">
        <v>2.4189814814814812E-4</v>
      </c>
      <c r="L376" s="235"/>
    </row>
    <row r="377" spans="2:12" ht="15" customHeight="1">
      <c r="B377" s="250" t="str">
        <f>'25M Pecho'!O8</f>
        <v>Pablo Llanos</v>
      </c>
      <c r="C377" s="250" t="str">
        <f>'25M Pecho'!P8</f>
        <v>DPT6302</v>
      </c>
      <c r="D377" s="250" t="str">
        <f>'25M Pecho'!Q8</f>
        <v>1</v>
      </c>
      <c r="E377" s="152">
        <v>3.3923611111111112E-4</v>
      </c>
      <c r="G377" s="250">
        <f t="shared" si="22"/>
        <v>7</v>
      </c>
      <c r="H377" s="250" t="str" cm="1">
        <f t="array" ref="H377">INDEX($B$371:$B$391,MATCH(K377,$E$371:$E$391,0),0)</f>
        <v>Felipe Saavedra</v>
      </c>
      <c r="I377" s="333" t="str" cm="1">
        <f t="array" ref="I377">INDEX($C$371:$C$391,MATCH(H377,$B$371:$B$391,0),0)</f>
        <v>DPT6302</v>
      </c>
      <c r="J377" s="333" t="str" cm="1">
        <f t="array" ref="J377">INDEX($D$371:$D$391,MATCH(H377,$B$371:$B$391,0),0)</f>
        <v>3</v>
      </c>
      <c r="K377" s="152">
        <v>2.488425925925926E-4</v>
      </c>
      <c r="L377" s="235"/>
    </row>
    <row r="378" spans="2:12" ht="15" customHeight="1">
      <c r="B378" s="250" t="str">
        <f>'25M Pecho'!O9</f>
        <v>Alonso Meta</v>
      </c>
      <c r="C378" s="250" t="str">
        <f>'25M Pecho'!P9</f>
        <v>DPT6302</v>
      </c>
      <c r="D378" s="250" t="str">
        <f>'25M Pecho'!Q9</f>
        <v>3</v>
      </c>
      <c r="E378" s="152">
        <v>3.0949074074074071E-4</v>
      </c>
      <c r="G378" s="250">
        <f t="shared" si="22"/>
        <v>8</v>
      </c>
      <c r="H378" s="250" t="str" cm="1">
        <f t="array" ref="H378">INDEX($B$371:$B$391,MATCH(K378,$E$371:$E$391,0),0)</f>
        <v>Vicente Calderón</v>
      </c>
      <c r="I378" s="333" t="str" cm="1">
        <f t="array" ref="I378">INDEX($C$371:$C$391,MATCH(H378,$B$371:$B$391,0),0)</f>
        <v>DPT6302</v>
      </c>
      <c r="J378" s="333" t="str" cm="1">
        <f t="array" ref="J378">INDEX($D$371:$D$391,MATCH(H378,$B$371:$B$391,0),0)</f>
        <v>2</v>
      </c>
      <c r="K378" s="152">
        <v>2.5046296296296297E-4</v>
      </c>
      <c r="L378" s="235"/>
    </row>
    <row r="379" spans="2:12" ht="15" customHeight="1">
      <c r="B379" s="259" t="str">
        <f>'25M Pecho'!O10</f>
        <v>Ricardo Soto</v>
      </c>
      <c r="C379" s="259" t="str">
        <f>'25M Pecho'!P10</f>
        <v>DPT6302</v>
      </c>
      <c r="D379" s="259">
        <f>'25M Pecho'!Q10</f>
        <v>1</v>
      </c>
      <c r="E379" s="201">
        <v>2.4189814814814812E-4</v>
      </c>
      <c r="G379" s="259">
        <f t="shared" si="22"/>
        <v>9</v>
      </c>
      <c r="H379" s="259" t="str" cm="1">
        <f t="array" ref="H379">INDEX($B$371:$B$391,MATCH(K379,$E$371:$E$391,0),0)</f>
        <v>José Manuel Jouanne</v>
      </c>
      <c r="I379" s="268" t="str" cm="1">
        <f t="array" ref="I379">INDEX($C$371:$C$391,MATCH(H379,$B$371:$B$391,0),0)</f>
        <v>DPT6302</v>
      </c>
      <c r="J379" s="268" cm="1">
        <f t="array" ref="J379">INDEX($D$371:$D$391,MATCH(H379,$B$371:$B$391,0),0)</f>
        <v>1</v>
      </c>
      <c r="K379" s="153">
        <v>2.5752314814814816E-4</v>
      </c>
      <c r="L379" s="235"/>
    </row>
    <row r="380" spans="2:12" ht="15" customHeight="1">
      <c r="B380" s="259" t="str">
        <f>'25M Pecho'!O11</f>
        <v>Felipe Saavedra</v>
      </c>
      <c r="C380" s="259" t="str">
        <f>'25M Pecho'!P11</f>
        <v>DPT6302</v>
      </c>
      <c r="D380" s="259" t="str">
        <f>'25M Pecho'!Q11</f>
        <v>3</v>
      </c>
      <c r="E380" s="201">
        <v>2.488425925925926E-4</v>
      </c>
      <c r="G380" s="259">
        <f t="shared" si="22"/>
        <v>10</v>
      </c>
      <c r="H380" s="259" t="str" cm="1">
        <f t="array" ref="H380">INDEX($B$371:$B$391,MATCH(K380,$E$371:$E$391,0),0)</f>
        <v>Andrés Marchant</v>
      </c>
      <c r="I380" s="268" t="str" cm="1">
        <f t="array" ref="I380">INDEX($C$371:$C$391,MATCH(H380,$B$371:$B$391,0),0)</f>
        <v>DPT6302</v>
      </c>
      <c r="J380" s="268" cm="1">
        <f t="array" ref="J380">INDEX($D$371:$D$391,MATCH(H380,$B$371:$B$391,0),0)</f>
        <v>1</v>
      </c>
      <c r="K380" s="153">
        <v>2.582175925925926E-4</v>
      </c>
      <c r="L380" s="235"/>
    </row>
    <row r="381" spans="2:12" ht="15" customHeight="1">
      <c r="B381" s="259" t="str">
        <f>'25M Pecho'!O12</f>
        <v xml:space="preserve">José Tomás Jiménez </v>
      </c>
      <c r="C381" s="259" t="str">
        <f>'25M Pecho'!P12</f>
        <v>DPT6302</v>
      </c>
      <c r="D381" s="259" t="str">
        <f>'25M Pecho'!Q12</f>
        <v>1</v>
      </c>
      <c r="E381" s="201">
        <v>2.1030092592592595E-4</v>
      </c>
      <c r="G381" s="259">
        <f t="shared" si="22"/>
        <v>11</v>
      </c>
      <c r="H381" s="259" t="str" cm="1">
        <f t="array" ref="H381">INDEX($B$371:$B$391,MATCH(K381,$E$371:$E$391,0),0)</f>
        <v>Alex Fuentes</v>
      </c>
      <c r="I381" s="268" t="str" cm="1">
        <f t="array" ref="I381">INDEX($C$371:$C$391,MATCH(H381,$B$371:$B$391,0),0)</f>
        <v>DPT6302</v>
      </c>
      <c r="J381" s="268" t="str" cm="1">
        <f t="array" ref="J381">INDEX($D$371:$D$391,MATCH(H381,$B$371:$B$391,0),0)</f>
        <v>2</v>
      </c>
      <c r="K381" s="153">
        <v>2.6261574074074078E-4</v>
      </c>
      <c r="L381" s="235"/>
    </row>
    <row r="382" spans="2:12" ht="15" customHeight="1">
      <c r="B382" s="259" t="str">
        <f>'25M Pecho'!O13</f>
        <v>Ernesto Moeller</v>
      </c>
      <c r="C382" s="259" t="str">
        <f>'25M Pecho'!P13</f>
        <v>DPT6302</v>
      </c>
      <c r="D382" s="259" t="str">
        <f>'25M Pecho'!Q13</f>
        <v>1</v>
      </c>
      <c r="E382" s="201">
        <v>2.3148148148148149E-4</v>
      </c>
      <c r="G382" s="259">
        <f t="shared" si="22"/>
        <v>12</v>
      </c>
      <c r="H382" s="259" t="str" cm="1">
        <f t="array" ref="H382">INDEX($B$371:$B$391,MATCH(K382,$E$371:$E$391,0),0)</f>
        <v xml:space="preserve">Diego Barraza </v>
      </c>
      <c r="I382" s="268" t="str" cm="1">
        <f t="array" ref="I382">INDEX($C$371:$C$391,MATCH(H382,$B$371:$B$391,0),0)</f>
        <v>DPT6302</v>
      </c>
      <c r="J382" s="268" t="str" cm="1">
        <f t="array" ref="J382">INDEX($D$371:$D$391,MATCH(H382,$B$371:$B$391,0),0)</f>
        <v>1</v>
      </c>
      <c r="K382" s="153">
        <v>2.6481481481481478E-4</v>
      </c>
      <c r="L382" s="235"/>
    </row>
    <row r="383" spans="2:12" ht="15" customHeight="1">
      <c r="B383" s="259" t="str">
        <f>'25M Pecho'!O14</f>
        <v>Alex Fuentes</v>
      </c>
      <c r="C383" s="259" t="str">
        <f>'25M Pecho'!P14</f>
        <v>DPT6302</v>
      </c>
      <c r="D383" s="259" t="str">
        <f>'25M Pecho'!Q14</f>
        <v>2</v>
      </c>
      <c r="E383" s="201">
        <v>2.6261574074074078E-4</v>
      </c>
      <c r="G383" s="259">
        <f t="shared" si="22"/>
        <v>13</v>
      </c>
      <c r="H383" s="259" t="str" cm="1">
        <f t="array" ref="H383">INDEX($B$371:$B$391,MATCH(K383,$E$371:$E$391,0),0)</f>
        <v>Felipe Medina</v>
      </c>
      <c r="I383" s="268" t="str" cm="1">
        <f t="array" ref="I383">INDEX($C$371:$C$391,MATCH(H383,$B$371:$B$391,0),0)</f>
        <v>DPT6302</v>
      </c>
      <c r="J383" s="268" t="str" cm="1">
        <f t="array" ref="J383">INDEX($D$371:$D$391,MATCH(H383,$B$371:$B$391,0),0)</f>
        <v>3</v>
      </c>
      <c r="K383" s="153">
        <v>2.7476851851851848E-4</v>
      </c>
      <c r="L383" s="235"/>
    </row>
    <row r="384" spans="2:12" ht="15" customHeight="1">
      <c r="B384" s="259" t="str">
        <f>'25M Pecho'!O15</f>
        <v>Vicente Calderón</v>
      </c>
      <c r="C384" s="259" t="str">
        <f>'25M Pecho'!P15</f>
        <v>DPT6302</v>
      </c>
      <c r="D384" s="259" t="str">
        <f>'25M Pecho'!Q15</f>
        <v>2</v>
      </c>
      <c r="E384" s="201">
        <v>2.5046296296296297E-4</v>
      </c>
      <c r="G384" s="259">
        <f t="shared" si="22"/>
        <v>14</v>
      </c>
      <c r="H384" s="259" t="str" cm="1">
        <f t="array" ref="H384">INDEX($B$371:$B$391,MATCH(K384,$E$371:$E$391,0),0)</f>
        <v>Duvan Henao</v>
      </c>
      <c r="I384" s="268" t="str" cm="1">
        <f t="array" ref="I384">INDEX($C$371:$C$391,MATCH(H384,$B$371:$B$391,0),0)</f>
        <v>DPT6300</v>
      </c>
      <c r="J384" s="268" cm="1">
        <f t="array" ref="J384">INDEX($D$371:$D$391,MATCH(H384,$B$371:$B$391,0),0)</f>
        <v>1</v>
      </c>
      <c r="K384" s="153">
        <v>2.8645833333333333E-4</v>
      </c>
      <c r="L384" s="235"/>
    </row>
    <row r="385" spans="2:12" ht="15" customHeight="1">
      <c r="B385" s="259" t="str">
        <f>'25M Pecho'!O16</f>
        <v>Angelo Basso</v>
      </c>
      <c r="C385" s="259" t="str">
        <f>'25M Pecho'!P16</f>
        <v>DPT6302</v>
      </c>
      <c r="D385" s="259">
        <f>'25M Pecho'!Q16</f>
        <v>3</v>
      </c>
      <c r="E385" s="201">
        <v>3.3854166666666668E-4</v>
      </c>
      <c r="G385" s="259">
        <f t="shared" si="22"/>
        <v>15</v>
      </c>
      <c r="H385" s="259" t="str" cm="1">
        <f t="array" ref="H385">INDEX($B$371:$B$391,MATCH(K385,$E$371:$E$391,0),0)</f>
        <v>Alonso Meta</v>
      </c>
      <c r="I385" s="268" t="str" cm="1">
        <f t="array" ref="I385">INDEX($C$371:$C$391,MATCH(H385,$B$371:$B$391,0),0)</f>
        <v>DPT6302</v>
      </c>
      <c r="J385" s="268" t="str" cm="1">
        <f t="array" ref="J385">INDEX($D$371:$D$391,MATCH(H385,$B$371:$B$391,0),0)</f>
        <v>3</v>
      </c>
      <c r="K385" s="153">
        <v>3.0949074074074071E-4</v>
      </c>
      <c r="L385" s="235"/>
    </row>
    <row r="386" spans="2:12" ht="15" customHeight="1">
      <c r="B386" s="270" t="str">
        <f>'25M Pecho'!O17</f>
        <v>Rafael Montecinos</v>
      </c>
      <c r="C386" s="270" t="str">
        <f>'25M Pecho'!P17</f>
        <v>DPT6302</v>
      </c>
      <c r="D386" s="270" t="str">
        <f>'25M Pecho'!Q17</f>
        <v>2</v>
      </c>
      <c r="E386" s="328"/>
      <c r="G386" s="259">
        <f t="shared" si="22"/>
        <v>16</v>
      </c>
      <c r="H386" s="259" t="str" cm="1">
        <f t="array" ref="H386">INDEX($B$371:$B$391,MATCH(K386,$E$371:$E$391,0),0)</f>
        <v>Sebastian Lenz</v>
      </c>
      <c r="I386" s="268" t="str" cm="1">
        <f t="array" ref="I386">INDEX($C$371:$C$391,MATCH(H386,$B$371:$B$391,0),0)</f>
        <v>DPT6302</v>
      </c>
      <c r="J386" s="268" cm="1">
        <f t="array" ref="J386">INDEX($D$371:$D$391,MATCH(H386,$B$371:$B$391,0),0)</f>
        <v>2</v>
      </c>
      <c r="K386" s="153">
        <v>3.1365740740740741E-4</v>
      </c>
      <c r="L386" s="235"/>
    </row>
    <row r="387" spans="2:12" ht="15" customHeight="1">
      <c r="B387" s="242" t="s">
        <v>161</v>
      </c>
      <c r="C387" s="242" t="str">
        <f>'25M Pecho'!P20</f>
        <v>DPT6302</v>
      </c>
      <c r="D387" s="242">
        <f>'25M Pecho'!Q20</f>
        <v>2</v>
      </c>
      <c r="E387" s="152">
        <v>3.1365740740740741E-4</v>
      </c>
      <c r="G387" s="250">
        <f t="shared" si="22"/>
        <v>17</v>
      </c>
      <c r="H387" s="250" t="s">
        <v>162</v>
      </c>
      <c r="I387" s="333" t="str" cm="1">
        <f t="array" ref="I387">INDEX($C$371:$C$391,MATCH(H387,$B$371:$B$391,0),0)</f>
        <v>DPT6302</v>
      </c>
      <c r="J387" s="333" t="str" cm="1">
        <f t="array" ref="J387">INDEX($D$371:$D$391,MATCH(H387,$B$371:$B$391,0),0)</f>
        <v>3</v>
      </c>
      <c r="K387" s="152">
        <v>3.3854166666666668E-4</v>
      </c>
      <c r="L387" s="235"/>
    </row>
    <row r="388" spans="2:12" ht="15" customHeight="1">
      <c r="B388" s="242" t="str">
        <f>'25M Pecho'!O21</f>
        <v>José Manuel Jouanne</v>
      </c>
      <c r="C388" s="242" t="str">
        <f>'25M Pecho'!P21</f>
        <v>DPT6302</v>
      </c>
      <c r="D388" s="242">
        <f>'25M Pecho'!Q21</f>
        <v>1</v>
      </c>
      <c r="E388" s="152">
        <v>2.5752314814814816E-4</v>
      </c>
      <c r="G388" s="250">
        <v>17</v>
      </c>
      <c r="H388" s="250" t="s">
        <v>163</v>
      </c>
      <c r="I388" s="333" t="str" cm="1">
        <f t="array" ref="I388">INDEX($C$371:$C$391,MATCH(H388,$B$371:$B$391,0),0)</f>
        <v>DPT6302</v>
      </c>
      <c r="J388" s="333" cm="1">
        <f t="array" ref="J388">INDEX($D$371:$D$391,MATCH(H388,$B$371:$B$391,0),0)</f>
        <v>3</v>
      </c>
      <c r="K388" s="152">
        <v>3.3854166666666668E-4</v>
      </c>
      <c r="L388" s="235"/>
    </row>
    <row r="389" spans="2:12" ht="15" customHeight="1">
      <c r="B389" s="242" t="str">
        <f>'25M Pecho'!O22</f>
        <v>Andrés Marchant</v>
      </c>
      <c r="C389" s="242" t="str">
        <f>'25M Pecho'!P22</f>
        <v>DPT6302</v>
      </c>
      <c r="D389" s="242">
        <f>'25M Pecho'!Q22</f>
        <v>1</v>
      </c>
      <c r="E389" s="152">
        <v>2.582175925925926E-4</v>
      </c>
      <c r="G389" s="250">
        <f>G387+1</f>
        <v>18</v>
      </c>
      <c r="H389" s="250" t="str" cm="1">
        <f t="array" ref="H389">INDEX($B$371:$B$391,MATCH(K389,$E$371:$E$391,0),0)</f>
        <v>Pablo Llanos</v>
      </c>
      <c r="I389" s="333" t="str" cm="1">
        <f t="array" ref="I389">INDEX($C$371:$C$391,MATCH(H389,$B$371:$B$391,0),0)</f>
        <v>DPT6302</v>
      </c>
      <c r="J389" s="333" t="str" cm="1">
        <f t="array" ref="J389">INDEX($D$371:$D$391,MATCH(H389,$B$371:$B$391,0),0)</f>
        <v>1</v>
      </c>
      <c r="K389" s="152">
        <v>3.3923611111111112E-4</v>
      </c>
      <c r="L389" s="235"/>
    </row>
    <row r="390" spans="2:12" ht="15" customHeight="1">
      <c r="B390" s="245" t="str">
        <f>'25M Pecho'!O23</f>
        <v>Felipe Medina</v>
      </c>
      <c r="C390" s="245" t="str">
        <f>'25M Pecho'!P23</f>
        <v>DPT6302</v>
      </c>
      <c r="D390" s="245" t="str">
        <f>'25M Pecho'!Q23</f>
        <v>3</v>
      </c>
      <c r="E390" s="95">
        <v>2.7476851851851848E-4</v>
      </c>
      <c r="G390" s="250">
        <f t="shared" ref="G390" si="23">G389+1</f>
        <v>19</v>
      </c>
      <c r="H390" s="250" t="str" cm="1">
        <f t="array" ref="H390">INDEX($B$371:$B$391,MATCH(K390,$E$371:$E$391,0),0)</f>
        <v>Juan Nail</v>
      </c>
      <c r="I390" s="333" t="str" cm="1">
        <f t="array" ref="I390">INDEX($C$371:$C$391,MATCH(H390,$B$371:$B$391,0),0)</f>
        <v>DPT6302</v>
      </c>
      <c r="J390" s="333" t="str" cm="1">
        <f t="array" ref="J390">INDEX($D$371:$D$391,MATCH(H390,$B$371:$B$391,0),0)</f>
        <v>2</v>
      </c>
      <c r="K390" s="152">
        <v>3.6423611111111108E-4</v>
      </c>
      <c r="L390" s="235"/>
    </row>
    <row r="391" spans="2:12" ht="15" customHeight="1">
      <c r="B391" s="242" t="s">
        <v>132</v>
      </c>
      <c r="C391" s="256" t="s">
        <v>115</v>
      </c>
      <c r="D391" s="242">
        <v>1</v>
      </c>
      <c r="E391" s="152">
        <v>2.8645833333333333E-4</v>
      </c>
      <c r="K391" s="329">
        <v>0</v>
      </c>
      <c r="L391" s="235"/>
    </row>
    <row r="392" spans="2:12" ht="15" customHeight="1">
      <c r="L392" s="235"/>
    </row>
    <row r="393" spans="2:12" ht="15" customHeight="1">
      <c r="B393" s="273" t="s">
        <v>164</v>
      </c>
      <c r="C393" s="343">
        <f>C369+1</f>
        <v>9</v>
      </c>
      <c r="D393" s="352"/>
      <c r="E393" s="351"/>
      <c r="G393" s="346" t="s">
        <v>108</v>
      </c>
      <c r="H393" s="355" t="s">
        <v>164</v>
      </c>
      <c r="I393" s="199"/>
      <c r="J393" s="199"/>
      <c r="K393" s="199"/>
      <c r="L393" s="235"/>
    </row>
    <row r="394" spans="2:12" ht="15" customHeight="1">
      <c r="B394" s="263" t="s">
        <v>109</v>
      </c>
      <c r="C394" s="263" t="s">
        <v>110</v>
      </c>
      <c r="D394" s="151" t="s">
        <v>111</v>
      </c>
      <c r="E394" s="151" t="s">
        <v>112</v>
      </c>
      <c r="G394" s="263" t="s">
        <v>113</v>
      </c>
      <c r="H394" s="263" t="s">
        <v>109</v>
      </c>
      <c r="I394" s="263" t="s">
        <v>110</v>
      </c>
      <c r="J394" s="263" t="s">
        <v>111</v>
      </c>
      <c r="K394" s="263" t="s">
        <v>112</v>
      </c>
      <c r="L394" s="235"/>
    </row>
    <row r="395" spans="2:12" ht="15" customHeight="1">
      <c r="B395" s="250" t="str">
        <f>'50M Libre'!I2</f>
        <v>Eriagnis Morales</v>
      </c>
      <c r="C395" s="250" t="str">
        <f>'50M Libre'!J2</f>
        <v>DPT6300</v>
      </c>
      <c r="D395" s="250">
        <f>'50M Libre'!K2</f>
        <v>8</v>
      </c>
      <c r="E395" s="152">
        <v>3.9884259259259262E-4</v>
      </c>
      <c r="G395" s="317">
        <v>1</v>
      </c>
      <c r="H395" s="317" t="str" cm="1">
        <f t="array" ref="H395">INDEX($B$395:$B$437,MATCH(K395,$E$395:$E$437,0),0)</f>
        <v>Eriagnis Morales</v>
      </c>
      <c r="I395" s="315" t="str" cm="1">
        <f t="array" ref="I395">INDEX($C$395:$C$437,MATCH(H395,$B$395:$B$437,0),0)</f>
        <v>DPT6300</v>
      </c>
      <c r="J395" s="315" cm="1">
        <f t="array" ref="J395">INDEX($D$395:$D$437,MATCH(H395,$B$395:$B$437,0),0)</f>
        <v>8</v>
      </c>
      <c r="K395" s="155" cm="1">
        <f t="array" ref="K395:K437">_xlfn._xlws.SORT(E395:E437)</f>
        <v>3.9884259259259262E-4</v>
      </c>
      <c r="L395" s="235"/>
    </row>
    <row r="396" spans="2:12" ht="15" customHeight="1">
      <c r="B396" s="250" t="str">
        <f>'50M Libre'!I3</f>
        <v xml:space="preserve">Sofía Alegria </v>
      </c>
      <c r="C396" s="250" t="str">
        <f>'50M Libre'!J3</f>
        <v>DPT6300</v>
      </c>
      <c r="D396" s="250" t="str">
        <f>'50M Libre'!K3</f>
        <v>4</v>
      </c>
      <c r="E396" s="152">
        <v>5.0196759259259259E-4</v>
      </c>
      <c r="G396" s="318">
        <f>G395+1</f>
        <v>2</v>
      </c>
      <c r="H396" s="318" t="str" cm="1">
        <f t="array" ref="H396">INDEX($B$395:$B$437,MATCH(K396,$E$395:$E$437,0),0)</f>
        <v>Josephine Eid</v>
      </c>
      <c r="I396" s="357" t="str" cm="1">
        <f t="array" ref="I396">INDEX($C$395:$C$437,MATCH(H396,$B$395:$B$437,0),0)</f>
        <v>DPT6302</v>
      </c>
      <c r="J396" s="357" t="str" cm="1">
        <f t="array" ref="J396">INDEX($D$395:$D$437,MATCH(H396,$B$395:$B$437,0),0)</f>
        <v>1</v>
      </c>
      <c r="K396" s="156">
        <v>4.2280092592592592E-4</v>
      </c>
      <c r="L396" s="235"/>
    </row>
    <row r="397" spans="2:12" ht="15" customHeight="1">
      <c r="B397" s="250" t="str">
        <f>'50M Libre'!I4</f>
        <v xml:space="preserve">Beatriz Salinas </v>
      </c>
      <c r="C397" s="250" t="str">
        <f>'50M Libre'!J4</f>
        <v>DPT6302</v>
      </c>
      <c r="D397" s="250" t="str">
        <f>'50M Libre'!K4</f>
        <v>3</v>
      </c>
      <c r="E397" s="152">
        <v>6.2812499999999999E-4</v>
      </c>
      <c r="G397" s="319">
        <f t="shared" ref="G397:G423" si="24">G396+1</f>
        <v>3</v>
      </c>
      <c r="H397" s="319" t="str" cm="1">
        <f t="array" ref="H397">INDEX($B$395:$B$437,MATCH(K397,$E$395:$E$437,0),0)</f>
        <v>Constanza Venegas</v>
      </c>
      <c r="I397" s="358" t="str" cm="1">
        <f t="array" ref="I397">INDEX($C$395:$C$437,MATCH(H397,$B$395:$B$437,0),0)</f>
        <v>DPT6300</v>
      </c>
      <c r="J397" s="358" t="str" cm="1">
        <f t="array" ref="J397">INDEX($D$395:$D$437,MATCH(H397,$B$395:$B$437,0),0)</f>
        <v>8</v>
      </c>
      <c r="K397" s="157">
        <v>4.3333333333333331E-4</v>
      </c>
      <c r="L397" s="235"/>
    </row>
    <row r="398" spans="2:12" ht="15" customHeight="1">
      <c r="B398" s="250" t="str">
        <f>'50M Libre'!I5</f>
        <v xml:space="preserve">Sofía Vásquez </v>
      </c>
      <c r="C398" s="250" t="str">
        <f>'50M Libre'!J5</f>
        <v>DPT6300</v>
      </c>
      <c r="D398" s="250" t="str">
        <f>'50M Libre'!K5</f>
        <v>2</v>
      </c>
      <c r="E398" s="152">
        <v>4.7048611111111108E-4</v>
      </c>
      <c r="G398" s="250">
        <f t="shared" si="24"/>
        <v>4</v>
      </c>
      <c r="H398" s="250" t="str" cm="1">
        <f t="array" ref="H398">INDEX($B$395:$B$437,MATCH(K398,$E$395:$E$437,0),0)</f>
        <v>Fernanda Briones</v>
      </c>
      <c r="I398" s="333" t="str" cm="1">
        <f t="array" ref="I398">INDEX($C$395:$C$437,MATCH(H398,$B$395:$B$437,0),0)</f>
        <v>DPT6302</v>
      </c>
      <c r="J398" s="333" t="str" cm="1">
        <f t="array" ref="J398">INDEX($D$395:$D$437,MATCH(H398,$B$395:$B$437,0),0)</f>
        <v>1</v>
      </c>
      <c r="K398" s="152">
        <v>4.3645833333333335E-4</v>
      </c>
      <c r="L398" s="235"/>
    </row>
    <row r="399" spans="2:12" ht="15" customHeight="1">
      <c r="B399" s="250" t="str">
        <f>'50M Libre'!I6</f>
        <v>Fernanda Briones</v>
      </c>
      <c r="C399" s="250" t="str">
        <f>'50M Libre'!J6</f>
        <v>DPT6302</v>
      </c>
      <c r="D399" s="250" t="str">
        <f>'50M Libre'!K6</f>
        <v>1</v>
      </c>
      <c r="E399" s="152">
        <v>4.3645833333333335E-4</v>
      </c>
      <c r="G399" s="250">
        <f t="shared" si="24"/>
        <v>5</v>
      </c>
      <c r="H399" s="250" t="str" cm="1">
        <f t="array" ref="H399">INDEX($B$395:$B$437,MATCH(K399,$E$395:$E$437,0),0)</f>
        <v>María Buchholtz</v>
      </c>
      <c r="I399" s="333" t="str" cm="1">
        <f t="array" ref="I399">INDEX($C$395:$C$437,MATCH(H399,$B$395:$B$437,0),0)</f>
        <v>DPT6300</v>
      </c>
      <c r="J399" s="333" cm="1">
        <f t="array" ref="J399">INDEX($D$395:$D$437,MATCH(H399,$B$395:$B$437,0),0)</f>
        <v>9</v>
      </c>
      <c r="K399" s="152">
        <v>4.5601851851851852E-4</v>
      </c>
      <c r="L399" s="235"/>
    </row>
    <row r="400" spans="2:12" ht="15" customHeight="1">
      <c r="B400" s="250" t="str">
        <f>'50M Libre'!I7</f>
        <v>Millantú Torrealba</v>
      </c>
      <c r="C400" s="250" t="str">
        <f>'50M Libre'!J7</f>
        <v>DPT6300</v>
      </c>
      <c r="D400" s="250" t="str">
        <f>'50M Libre'!K7</f>
        <v>2</v>
      </c>
      <c r="E400" s="152">
        <v>4.9918981481481483E-4</v>
      </c>
      <c r="G400" s="250">
        <f t="shared" si="24"/>
        <v>6</v>
      </c>
      <c r="H400" s="250" t="str" cm="1">
        <f t="array" ref="H400">INDEX($B$395:$B$437,MATCH(K400,$E$395:$E$437,0),0)</f>
        <v xml:space="preserve">Beatriz Castillo </v>
      </c>
      <c r="I400" s="333" t="str" cm="1">
        <f t="array" ref="I400">INDEX($C$395:$C$437,MATCH(H400,$B$395:$B$437,0),0)</f>
        <v>DPT6300</v>
      </c>
      <c r="J400" s="333" cm="1">
        <f t="array" ref="J400">INDEX($D$395:$D$437,MATCH(H400,$B$395:$B$437,0),0)</f>
        <v>1</v>
      </c>
      <c r="K400" s="152">
        <v>4.5833333333333332E-4</v>
      </c>
      <c r="L400" s="235"/>
    </row>
    <row r="401" spans="2:12" ht="15" customHeight="1">
      <c r="B401" s="250" t="str">
        <f>'50M Libre'!I8</f>
        <v>Ángela Guesalaga</v>
      </c>
      <c r="C401" s="250" t="str">
        <f>'50M Libre'!J8</f>
        <v>DPT6300</v>
      </c>
      <c r="D401" s="250" t="str">
        <f>'50M Libre'!K8</f>
        <v>1</v>
      </c>
      <c r="E401" s="152">
        <v>6.0694444444444446E-4</v>
      </c>
      <c r="G401" s="250">
        <f t="shared" si="24"/>
        <v>7</v>
      </c>
      <c r="H401" s="250" t="str" cm="1">
        <f t="array" ref="H401">INDEX($B$395:$B$437,MATCH(K401,$E$395:$E$437,0),0)</f>
        <v>Magdalena Correa</v>
      </c>
      <c r="I401" s="333" t="str" cm="1">
        <f t="array" ref="I401">INDEX($C$395:$C$437,MATCH(H401,$B$395:$B$437,0),0)</f>
        <v>DPT6300</v>
      </c>
      <c r="J401" s="333" cm="1">
        <f t="array" ref="J401">INDEX($D$395:$D$437,MATCH(H401,$B$395:$B$437,0),0)</f>
        <v>3</v>
      </c>
      <c r="K401" s="152">
        <v>4.6192129629629627E-4</v>
      </c>
      <c r="L401" s="235"/>
    </row>
    <row r="402" spans="2:12" ht="15" customHeight="1">
      <c r="B402" s="250" t="str">
        <f>'50M Libre'!I9</f>
        <v xml:space="preserve">Dariana Donoso </v>
      </c>
      <c r="C402" s="250" t="str">
        <f>'50M Libre'!J9</f>
        <v>DPT6300</v>
      </c>
      <c r="D402" s="250" t="str">
        <f>'50M Libre'!K9</f>
        <v>3</v>
      </c>
      <c r="E402" s="324"/>
      <c r="G402" s="250">
        <f t="shared" si="24"/>
        <v>8</v>
      </c>
      <c r="H402" s="250" t="str" cm="1">
        <f t="array" ref="H402">INDEX($B$395:$B$437,MATCH(K402,$E$395:$E$437,0),0)</f>
        <v>Valeria Arias</v>
      </c>
      <c r="I402" s="333" t="str" cm="1">
        <f t="array" ref="I402">INDEX($C$395:$C$437,MATCH(H402,$B$395:$B$437,0),0)</f>
        <v>DPT6302</v>
      </c>
      <c r="J402" s="333" cm="1">
        <f t="array" ref="J402">INDEX($D$395:$D$437,MATCH(H402,$B$395:$B$437,0),0)</f>
        <v>1</v>
      </c>
      <c r="K402" s="152">
        <v>4.6296296296296298E-4</v>
      </c>
      <c r="L402" s="235"/>
    </row>
    <row r="403" spans="2:12" ht="15" customHeight="1">
      <c r="B403" s="259" t="str">
        <f>'50M Libre'!I10</f>
        <v xml:space="preserve">Carla Holman </v>
      </c>
      <c r="C403" s="259" t="str">
        <f>'50M Libre'!J10</f>
        <v>DPT6300</v>
      </c>
      <c r="D403" s="259">
        <f>'50M Libre'!K10</f>
        <v>9</v>
      </c>
      <c r="E403" s="153">
        <v>6.030092592592593E-4</v>
      </c>
      <c r="G403" s="259">
        <f t="shared" si="24"/>
        <v>9</v>
      </c>
      <c r="H403" s="259" t="str" cm="1">
        <f t="array" ref="H403">INDEX($B$395:$B$437,MATCH(K403,$E$395:$E$437,0),0)</f>
        <v>Camila Einersen</v>
      </c>
      <c r="I403" s="268" t="str" cm="1">
        <f t="array" ref="I403">INDEX($C$395:$C$437,MATCH(H403,$B$395:$B$437,0),0)</f>
        <v>DPT6302</v>
      </c>
      <c r="J403" s="268" t="str" cm="1">
        <f t="array" ref="J403">INDEX($D$395:$D$437,MATCH(H403,$B$395:$B$437,0),0)</f>
        <v>1</v>
      </c>
      <c r="K403" s="153">
        <v>4.650462962962963E-4</v>
      </c>
      <c r="L403" s="235"/>
    </row>
    <row r="404" spans="2:12" ht="15" customHeight="1">
      <c r="B404" s="259" t="str">
        <f>'50M Libre'!I11</f>
        <v xml:space="preserve">María Elisa González carvajal </v>
      </c>
      <c r="C404" s="259" t="str">
        <f>'50M Libre'!J11</f>
        <v>DPT6302</v>
      </c>
      <c r="D404" s="259" t="str">
        <f>'50M Libre'!K11</f>
        <v>1</v>
      </c>
      <c r="E404" s="153">
        <v>4.8101851851851854E-4</v>
      </c>
      <c r="G404" s="259">
        <f t="shared" si="24"/>
        <v>10</v>
      </c>
      <c r="H404" s="259" t="str" cm="1">
        <f t="array" ref="H404">INDEX($B$395:$B$437,MATCH(K404,$E$395:$E$437,0),0)</f>
        <v>Daniella Aguilera</v>
      </c>
      <c r="I404" s="268" t="str" cm="1">
        <f t="array" ref="I404">INDEX($C$395:$C$437,MATCH(H404,$B$395:$B$437,0),0)</f>
        <v>DPT6302</v>
      </c>
      <c r="J404" s="268" cm="1">
        <f t="array" ref="J404">INDEX($D$395:$D$437,MATCH(H404,$B$395:$B$437,0),0)</f>
        <v>1</v>
      </c>
      <c r="K404" s="153">
        <v>4.6666666666666666E-4</v>
      </c>
      <c r="L404" s="235"/>
    </row>
    <row r="405" spans="2:12" ht="15" customHeight="1">
      <c r="B405" s="259" t="str">
        <f>'50M Libre'!I12</f>
        <v>Antonella Ainzua</v>
      </c>
      <c r="C405" s="259" t="str">
        <f>'50M Libre'!J12</f>
        <v>DPT6300</v>
      </c>
      <c r="D405" s="259" t="str">
        <f>'50M Libre'!K12</f>
        <v>2</v>
      </c>
      <c r="E405" s="153">
        <v>5.0231481481481481E-4</v>
      </c>
      <c r="G405" s="259">
        <f t="shared" si="24"/>
        <v>11</v>
      </c>
      <c r="H405" s="259" t="str" cm="1">
        <f t="array" ref="H405">INDEX($B$395:$B$437,MATCH(K405,$E$395:$E$437,0),0)</f>
        <v>Valentina Martínez</v>
      </c>
      <c r="I405" s="268" t="str" cm="1">
        <f t="array" ref="I405">INDEX($C$395:$C$437,MATCH(H405,$B$395:$B$437,0),0)</f>
        <v>DPT6300</v>
      </c>
      <c r="J405" s="268" t="str" cm="1">
        <f t="array" ref="J405">INDEX($D$395:$D$437,MATCH(H405,$B$395:$B$437,0),0)</f>
        <v>10</v>
      </c>
      <c r="K405" s="153">
        <v>4.6990740740740744E-4</v>
      </c>
      <c r="L405" s="235"/>
    </row>
    <row r="406" spans="2:12" ht="15" customHeight="1">
      <c r="B406" s="259" t="str">
        <f>'50M Libre'!I13</f>
        <v>Magdalena Correa</v>
      </c>
      <c r="C406" s="259" t="str">
        <f>'50M Libre'!J13</f>
        <v>DPT6300</v>
      </c>
      <c r="D406" s="259">
        <f>'50M Libre'!K13</f>
        <v>3</v>
      </c>
      <c r="E406" s="153">
        <v>4.6192129629629627E-4</v>
      </c>
      <c r="G406" s="259">
        <f t="shared" si="24"/>
        <v>12</v>
      </c>
      <c r="H406" s="259" t="str" cm="1">
        <f t="array" ref="H406">INDEX($B$395:$B$437,MATCH(K406,$E$395:$E$437,0),0)</f>
        <v xml:space="preserve">Sofía Vásquez </v>
      </c>
      <c r="I406" s="268" t="str" cm="1">
        <f t="array" ref="I406">INDEX($C$395:$C$437,MATCH(H406,$B$395:$B$437,0),0)</f>
        <v>DPT6300</v>
      </c>
      <c r="J406" s="268" t="str" cm="1">
        <f t="array" ref="J406">INDEX($D$395:$D$437,MATCH(H406,$B$395:$B$437,0),0)</f>
        <v>2</v>
      </c>
      <c r="K406" s="153">
        <v>4.7048611111111108E-4</v>
      </c>
      <c r="L406" s="235"/>
    </row>
    <row r="407" spans="2:12" ht="15" customHeight="1">
      <c r="B407" s="259" t="str">
        <f>'50M Libre'!I14</f>
        <v xml:space="preserve">María Belén Poblete </v>
      </c>
      <c r="C407" s="259" t="str">
        <f>'50M Libre'!J14</f>
        <v>DPT6300</v>
      </c>
      <c r="D407" s="259" t="str">
        <f>'50M Libre'!K14</f>
        <v>1</v>
      </c>
      <c r="E407" s="153">
        <v>6.630787037037037E-4</v>
      </c>
      <c r="G407" s="259">
        <f t="shared" si="24"/>
        <v>13</v>
      </c>
      <c r="H407" s="259" t="str" cm="1">
        <f t="array" ref="H407">INDEX($B$395:$B$437,MATCH(K407,$E$395:$E$437,0),0)</f>
        <v>Esperanza Ibieta</v>
      </c>
      <c r="I407" s="268" t="str" cm="1">
        <f t="array" ref="I407">INDEX($C$395:$C$437,MATCH(H407,$B$395:$B$437,0),0)</f>
        <v>DPT6302</v>
      </c>
      <c r="J407" s="268" cm="1">
        <f t="array" ref="J407">INDEX($D$395:$D$437,MATCH(H407,$B$395:$B$437,0),0)</f>
        <v>1</v>
      </c>
      <c r="K407" s="153">
        <v>4.7337962962962964E-4</v>
      </c>
      <c r="L407" s="235"/>
    </row>
    <row r="408" spans="2:12" ht="15" customHeight="1">
      <c r="B408" s="259" t="str">
        <f>'50M Libre'!I15</f>
        <v xml:space="preserve">Beatriz Castillo </v>
      </c>
      <c r="C408" s="259" t="str">
        <f>'50M Libre'!J15</f>
        <v>DPT6300</v>
      </c>
      <c r="D408" s="259">
        <f>'50M Libre'!K15</f>
        <v>1</v>
      </c>
      <c r="E408" s="153">
        <v>4.5833333333333332E-4</v>
      </c>
      <c r="G408" s="259">
        <f t="shared" si="24"/>
        <v>14</v>
      </c>
      <c r="H408" s="259" t="str" cm="1">
        <f t="array" ref="H408">INDEX($B$395:$B$437,MATCH(K408,$E$395:$E$437,0),0)</f>
        <v>Alma Ottosson</v>
      </c>
      <c r="I408" s="268" t="str" cm="1">
        <f t="array" ref="I408">INDEX($C$395:$C$437,MATCH(H408,$B$395:$B$437,0),0)</f>
        <v>DPT6300</v>
      </c>
      <c r="J408" s="268" t="str" cm="1">
        <f t="array" ref="J408">INDEX($D$395:$D$437,MATCH(H408,$B$395:$B$437,0),0)</f>
        <v>1</v>
      </c>
      <c r="K408" s="153">
        <v>4.7488425925925926E-4</v>
      </c>
      <c r="L408" s="235"/>
    </row>
    <row r="409" spans="2:12" ht="15" customHeight="1">
      <c r="B409" s="259" t="str">
        <f>'50M Libre'!I16</f>
        <v>Carolina Gramsch</v>
      </c>
      <c r="C409" s="259" t="str">
        <f>'50M Libre'!J16</f>
        <v>DPT6302</v>
      </c>
      <c r="D409" s="259" t="str">
        <f>'50M Libre'!K16</f>
        <v>3</v>
      </c>
      <c r="E409" s="153">
        <v>5.2928240740740735E-4</v>
      </c>
      <c r="G409" s="259">
        <f t="shared" si="24"/>
        <v>15</v>
      </c>
      <c r="H409" s="259" t="str" cm="1">
        <f t="array" ref="H409">INDEX($B$395:$B$437,MATCH(K409,$E$395:$E$437,0),0)</f>
        <v xml:space="preserve">María Elisa González carvajal </v>
      </c>
      <c r="I409" s="268" t="str" cm="1">
        <f t="array" ref="I409">INDEX($C$395:$C$437,MATCH(H409,$B$395:$B$437,0),0)</f>
        <v>DPT6302</v>
      </c>
      <c r="J409" s="268" t="str" cm="1">
        <f t="array" ref="J409">INDEX($D$395:$D$437,MATCH(H409,$B$395:$B$437,0),0)</f>
        <v>1</v>
      </c>
      <c r="K409" s="153">
        <v>4.8101851851851854E-4</v>
      </c>
      <c r="L409" s="235"/>
    </row>
    <row r="410" spans="2:12" ht="15" customHeight="1">
      <c r="B410" s="259" t="str">
        <f>'50M Libre'!I17</f>
        <v>Lorenza Zará</v>
      </c>
      <c r="C410" s="259" t="str">
        <f>'50M Libre'!J17</f>
        <v>DPT6300</v>
      </c>
      <c r="D410" s="259" t="str">
        <f>'50M Libre'!K17</f>
        <v>2</v>
      </c>
      <c r="E410" s="324"/>
      <c r="G410" s="259">
        <f t="shared" si="24"/>
        <v>16</v>
      </c>
      <c r="H410" s="259" t="str" cm="1">
        <f t="array" ref="H410">INDEX($B$395:$B$437,MATCH(K410,$E$395:$E$437,0),0)</f>
        <v>Camila Ortiz</v>
      </c>
      <c r="I410" s="268" t="str" cm="1">
        <f t="array" ref="I410">INDEX($C$395:$C$437,MATCH(H410,$B$395:$B$437,0),0)</f>
        <v>DPT6300</v>
      </c>
      <c r="J410" s="268" t="str" cm="1">
        <f t="array" ref="J410">INDEX($D$395:$D$437,MATCH(H410,$B$395:$B$437,0),0)</f>
        <v>3</v>
      </c>
      <c r="K410" s="153">
        <v>4.9155092592592588E-4</v>
      </c>
      <c r="L410" s="235"/>
    </row>
    <row r="411" spans="2:12" ht="15" customHeight="1">
      <c r="B411" s="250" t="str">
        <f>'50M Libre'!I18</f>
        <v>Josephine Eid</v>
      </c>
      <c r="C411" s="250" t="str">
        <f>'50M Libre'!J18</f>
        <v>DPT6302</v>
      </c>
      <c r="D411" s="250" t="str">
        <f>'50M Libre'!K18</f>
        <v>1</v>
      </c>
      <c r="E411" s="152">
        <v>4.2280092592592592E-4</v>
      </c>
      <c r="G411" s="250">
        <f t="shared" si="24"/>
        <v>17</v>
      </c>
      <c r="H411" s="250" t="str" cm="1">
        <f t="array" ref="H411">INDEX($B$395:$B$437,MATCH(K411,$E$395:$E$437,0),0)</f>
        <v>Consuelo Tucas</v>
      </c>
      <c r="I411" s="333" t="str" cm="1">
        <f t="array" ref="I411">INDEX($C$395:$C$437,MATCH(H411,$B$395:$B$437,0),0)</f>
        <v>DPT6300</v>
      </c>
      <c r="J411" s="333" t="str" cm="1">
        <f t="array" ref="J411">INDEX($D$395:$D$437,MATCH(H411,$B$395:$B$437,0),0)</f>
        <v>3</v>
      </c>
      <c r="K411" s="152">
        <v>4.9907407407407409E-4</v>
      </c>
      <c r="L411" s="235"/>
    </row>
    <row r="412" spans="2:12" ht="15" customHeight="1">
      <c r="B412" s="250" t="str">
        <f>'50M Libre'!I19</f>
        <v>Constanza Venegas</v>
      </c>
      <c r="C412" s="250" t="str">
        <f>'50M Libre'!J19</f>
        <v>DPT6300</v>
      </c>
      <c r="D412" s="250" t="str">
        <f>'50M Libre'!K19</f>
        <v>8</v>
      </c>
      <c r="E412" s="152">
        <v>4.3333333333333331E-4</v>
      </c>
      <c r="G412" s="250">
        <f t="shared" si="24"/>
        <v>18</v>
      </c>
      <c r="H412" s="250" t="str" cm="1">
        <f t="array" ref="H412">INDEX($B$395:$B$437,MATCH(K412,$E$395:$E$437,0),0)</f>
        <v>Millantú Torrealba</v>
      </c>
      <c r="I412" s="333" t="str" cm="1">
        <f t="array" ref="I412">INDEX($C$395:$C$437,MATCH(H412,$B$395:$B$437,0),0)</f>
        <v>DPT6300</v>
      </c>
      <c r="J412" s="333" t="str" cm="1">
        <f t="array" ref="J412">INDEX($D$395:$D$437,MATCH(H412,$B$395:$B$437,0),0)</f>
        <v>2</v>
      </c>
      <c r="K412" s="152">
        <v>4.9918981481481483E-4</v>
      </c>
      <c r="L412" s="235"/>
    </row>
    <row r="413" spans="2:12" ht="15" customHeight="1">
      <c r="B413" s="250" t="str">
        <f>'50M Libre'!I20</f>
        <v>Camila Ortiz</v>
      </c>
      <c r="C413" s="250" t="str">
        <f>'50M Libre'!J20</f>
        <v>DPT6300</v>
      </c>
      <c r="D413" s="250" t="str">
        <f>'50M Libre'!K20</f>
        <v>3</v>
      </c>
      <c r="E413" s="152">
        <v>4.9155092592592588E-4</v>
      </c>
      <c r="G413" s="250">
        <f t="shared" si="24"/>
        <v>19</v>
      </c>
      <c r="H413" s="250" t="str" cm="1">
        <f t="array" ref="H413">INDEX($B$395:$B$437,MATCH(K413,$E$395:$E$437,0),0)</f>
        <v>Sofia Jofre</v>
      </c>
      <c r="I413" s="333" t="str" cm="1">
        <f t="array" ref="I413">INDEX($C$395:$C$437,MATCH(H413,$B$395:$B$437,0),0)</f>
        <v>DPT6300</v>
      </c>
      <c r="J413" s="333" cm="1">
        <f t="array" ref="J413">INDEX($D$395:$D$437,MATCH(H413,$B$395:$B$437,0),0)</f>
        <v>9</v>
      </c>
      <c r="K413" s="152">
        <v>5.0173611111111111E-4</v>
      </c>
      <c r="L413" s="235"/>
    </row>
    <row r="414" spans="2:12" ht="15" customHeight="1">
      <c r="B414" s="250" t="str">
        <f>'50M Libre'!I21</f>
        <v>Rafaela alegria vallejos</v>
      </c>
      <c r="C414" s="250" t="str">
        <f>'50M Libre'!J21</f>
        <v>DPT6300</v>
      </c>
      <c r="D414" s="250" t="str">
        <f>'50M Libre'!K21</f>
        <v>10</v>
      </c>
      <c r="E414" s="152">
        <v>6.9074074074074079E-4</v>
      </c>
      <c r="G414" s="250">
        <f t="shared" si="24"/>
        <v>20</v>
      </c>
      <c r="H414" s="250" t="str" cm="1">
        <f t="array" ref="H414">INDEX($B$395:$B$437,MATCH(K414,$E$395:$E$437,0),0)</f>
        <v xml:space="preserve">Sofía Alegria </v>
      </c>
      <c r="I414" s="333" t="str" cm="1">
        <f t="array" ref="I414">INDEX($C$395:$C$437,MATCH(H414,$B$395:$B$437,0),0)</f>
        <v>DPT6300</v>
      </c>
      <c r="J414" s="333" t="str" cm="1">
        <f t="array" ref="J414">INDEX($D$395:$D$437,MATCH(H414,$B$395:$B$437,0),0)</f>
        <v>4</v>
      </c>
      <c r="K414" s="152">
        <v>5.0196759259259259E-4</v>
      </c>
      <c r="L414" s="235"/>
    </row>
    <row r="415" spans="2:12" ht="15" customHeight="1">
      <c r="B415" s="250" t="str">
        <f>'50M Libre'!I22</f>
        <v>Consuelo Tucas</v>
      </c>
      <c r="C415" s="250" t="str">
        <f>'50M Libre'!J22</f>
        <v>DPT6300</v>
      </c>
      <c r="D415" s="250" t="str">
        <f>'50M Libre'!K22</f>
        <v>3</v>
      </c>
      <c r="E415" s="152">
        <v>4.9907407407407409E-4</v>
      </c>
      <c r="G415" s="250">
        <f t="shared" si="24"/>
        <v>21</v>
      </c>
      <c r="H415" s="250" t="str" cm="1">
        <f t="array" ref="H415">INDEX($B$395:$B$437,MATCH(K415,$E$395:$E$437,0),0)</f>
        <v>Antonella Ainzua</v>
      </c>
      <c r="I415" s="333" t="str" cm="1">
        <f t="array" ref="I415">INDEX($C$395:$C$437,MATCH(H415,$B$395:$B$437,0),0)</f>
        <v>DPT6300</v>
      </c>
      <c r="J415" s="333" t="str" cm="1">
        <f t="array" ref="J415">INDEX($D$395:$D$437,MATCH(H415,$B$395:$B$437,0),0)</f>
        <v>2</v>
      </c>
      <c r="K415" s="152">
        <v>5.0231481481481481E-4</v>
      </c>
      <c r="L415" s="235"/>
    </row>
    <row r="416" spans="2:12" ht="15" customHeight="1">
      <c r="B416" s="250" t="str">
        <f>'50M Libre'!I23</f>
        <v xml:space="preserve">Alejandra castro </v>
      </c>
      <c r="C416" s="250" t="str">
        <f>'50M Libre'!J23</f>
        <v>DPT6300</v>
      </c>
      <c r="D416" s="250" t="str">
        <f>'50M Libre'!K23</f>
        <v>1</v>
      </c>
      <c r="E416" s="152">
        <v>5.5543981481481482E-4</v>
      </c>
      <c r="G416" s="250">
        <f t="shared" si="24"/>
        <v>22</v>
      </c>
      <c r="H416" s="250" t="str" cm="1">
        <f t="array" ref="H416">INDEX($B$395:$B$437,MATCH(K416,$E$395:$E$437,0),0)</f>
        <v xml:space="preserve">Valentina Hernández </v>
      </c>
      <c r="I416" s="333" t="str" cm="1">
        <f t="array" ref="I416">INDEX($C$395:$C$437,MATCH(H416,$B$395:$B$437,0),0)</f>
        <v>DPT6300</v>
      </c>
      <c r="J416" s="333" t="str" cm="1">
        <f t="array" ref="J416">INDEX($D$395:$D$437,MATCH(H416,$B$395:$B$437,0),0)</f>
        <v>2</v>
      </c>
      <c r="K416" s="152">
        <v>5.0497685185185183E-4</v>
      </c>
      <c r="L416" s="235"/>
    </row>
    <row r="417" spans="2:12" ht="15" customHeight="1">
      <c r="B417" s="250" t="str">
        <f>'50M Libre'!I24</f>
        <v>Daniella Aguilera</v>
      </c>
      <c r="C417" s="250" t="str">
        <f>'50M Libre'!J24</f>
        <v>DPT6302</v>
      </c>
      <c r="D417" s="250">
        <v>1</v>
      </c>
      <c r="E417" s="152">
        <v>4.6666666666666666E-4</v>
      </c>
      <c r="G417" s="250">
        <f t="shared" si="24"/>
        <v>23</v>
      </c>
      <c r="H417" s="250" t="str" cm="1">
        <f t="array" ref="H417">INDEX($B$395:$B$437,MATCH(K417,$E$395:$E$437,0),0)</f>
        <v>Antonia Silva</v>
      </c>
      <c r="I417" s="333" t="str" cm="1">
        <f t="array" ref="I417">INDEX($C$395:$C$437,MATCH(H417,$B$395:$B$437,0),0)</f>
        <v>DPT6300</v>
      </c>
      <c r="J417" s="333" cm="1">
        <f t="array" ref="J417">INDEX($D$395:$D$437,MATCH(H417,$B$395:$B$437,0),0)</f>
        <v>4</v>
      </c>
      <c r="K417" s="152">
        <v>5.2488425925925923E-4</v>
      </c>
      <c r="L417" s="235"/>
    </row>
    <row r="418" spans="2:12" ht="15" customHeight="1">
      <c r="B418" s="250" t="str">
        <f>'50M Libre'!I25</f>
        <v>Brenda Peñailillo</v>
      </c>
      <c r="C418" s="250" t="str">
        <f>'50M Libre'!J25</f>
        <v>DPT6302</v>
      </c>
      <c r="D418" s="250" t="str">
        <f>'50M Libre'!K25</f>
        <v>3</v>
      </c>
      <c r="E418" s="152">
        <v>6.5347222222222228E-4</v>
      </c>
      <c r="G418" s="250">
        <f t="shared" si="24"/>
        <v>24</v>
      </c>
      <c r="H418" s="250" t="str" cm="1">
        <f t="array" ref="H418">INDEX($B$395:$B$437,MATCH(K418,$E$395:$E$437,0),0)</f>
        <v>Carolina Gramsch</v>
      </c>
      <c r="I418" s="333" t="str" cm="1">
        <f t="array" ref="I418">INDEX($C$395:$C$437,MATCH(H418,$B$395:$B$437,0),0)</f>
        <v>DPT6302</v>
      </c>
      <c r="J418" s="333" t="str" cm="1">
        <f t="array" ref="J418">INDEX($D$395:$D$437,MATCH(H418,$B$395:$B$437,0),0)</f>
        <v>3</v>
      </c>
      <c r="K418" s="152">
        <v>5.2928240740740735E-4</v>
      </c>
      <c r="L418" s="235"/>
    </row>
    <row r="419" spans="2:12" ht="15" customHeight="1">
      <c r="B419" s="259" t="str">
        <f>'50M Libre'!I26</f>
        <v>Victoria Castillo</v>
      </c>
      <c r="C419" s="259" t="str">
        <f>'50M Libre'!J26</f>
        <v>DPT6302</v>
      </c>
      <c r="D419" s="259" t="str">
        <f>'50M Libre'!K26</f>
        <v>3</v>
      </c>
      <c r="E419" s="153">
        <v>6.047453703703704E-4</v>
      </c>
      <c r="G419" s="259">
        <f t="shared" si="24"/>
        <v>25</v>
      </c>
      <c r="H419" s="259" t="str" cm="1">
        <f t="array" ref="H419">INDEX($B$395:$B$437,MATCH(K419,$E$395:$E$437,0),0)</f>
        <v xml:space="preserve">Antonia Llanos </v>
      </c>
      <c r="I419" s="268" t="str" cm="1">
        <f t="array" ref="I419">INDEX($C$395:$C$437,MATCH(H419,$B$395:$B$437,0),0)</f>
        <v>DPT6300</v>
      </c>
      <c r="J419" s="268" t="str" cm="1">
        <f t="array" ref="J419">INDEX($D$395:$D$437,MATCH(H419,$B$395:$B$437,0),0)</f>
        <v>8</v>
      </c>
      <c r="K419" s="153">
        <v>5.403935185185185E-4</v>
      </c>
      <c r="L419" s="235"/>
    </row>
    <row r="420" spans="2:12" ht="15" customHeight="1">
      <c r="B420" s="259" t="str">
        <f>'50M Libre'!I27</f>
        <v xml:space="preserve">Antonia Llanos </v>
      </c>
      <c r="C420" s="259" t="str">
        <f>'50M Libre'!J27</f>
        <v>DPT6300</v>
      </c>
      <c r="D420" s="259" t="str">
        <f>'50M Libre'!K27</f>
        <v>8</v>
      </c>
      <c r="E420" s="153">
        <v>5.403935185185185E-4</v>
      </c>
      <c r="G420" s="259">
        <f t="shared" si="24"/>
        <v>26</v>
      </c>
      <c r="H420" s="259" t="str" cm="1">
        <f t="array" ref="H420">INDEX($B$395:$B$437,MATCH(K420,$E$395:$E$437,0),0)</f>
        <v xml:space="preserve">Alejandra castro </v>
      </c>
      <c r="I420" s="268" t="str" cm="1">
        <f t="array" ref="I420">INDEX($C$395:$C$437,MATCH(H420,$B$395:$B$437,0),0)</f>
        <v>DPT6300</v>
      </c>
      <c r="J420" s="268" t="str" cm="1">
        <f t="array" ref="J420">INDEX($D$395:$D$437,MATCH(H420,$B$395:$B$437,0),0)</f>
        <v>1</v>
      </c>
      <c r="K420" s="153">
        <v>5.5543981481481482E-4</v>
      </c>
      <c r="L420" s="235"/>
    </row>
    <row r="421" spans="2:12" ht="15" customHeight="1">
      <c r="B421" s="259" t="str">
        <f>'50M Libre'!I28</f>
        <v xml:space="preserve">Cynthia Celis </v>
      </c>
      <c r="C421" s="259" t="str">
        <f>'50M Libre'!J28</f>
        <v>DPT6300</v>
      </c>
      <c r="D421" s="259" t="str">
        <f>'50M Libre'!K28</f>
        <v>2</v>
      </c>
      <c r="E421" s="153">
        <v>6.1608796296296292E-4</v>
      </c>
      <c r="G421" s="259">
        <f t="shared" si="24"/>
        <v>27</v>
      </c>
      <c r="H421" s="259" t="str" cm="1">
        <f t="array" ref="H421">INDEX($B$395:$B$437,MATCH(K421,$E$395:$E$437,0),0)</f>
        <v>Martina Bravo</v>
      </c>
      <c r="I421" s="268" t="str" cm="1">
        <f t="array" ref="I421">INDEX($C$395:$C$437,MATCH(H421,$B$395:$B$437,0),0)</f>
        <v>DPT6302</v>
      </c>
      <c r="J421" s="268" cm="1">
        <f t="array" ref="J421">INDEX($D$395:$D$437,MATCH(H421,$B$395:$B$437,0),0)</f>
        <v>3</v>
      </c>
      <c r="K421" s="153">
        <v>5.7754629629629627E-4</v>
      </c>
      <c r="L421" s="235"/>
    </row>
    <row r="422" spans="2:12" ht="15" customHeight="1">
      <c r="B422" s="259" t="str">
        <f>'50M Libre'!I29</f>
        <v xml:space="preserve">Fernanda González </v>
      </c>
      <c r="C422" s="259" t="str">
        <f>'50M Libre'!J29</f>
        <v>DPT6300</v>
      </c>
      <c r="D422" s="259">
        <f>'50M Libre'!K29</f>
        <v>9</v>
      </c>
      <c r="E422" s="153">
        <v>6.4305555555555557E-4</v>
      </c>
      <c r="G422" s="259">
        <f t="shared" si="24"/>
        <v>28</v>
      </c>
      <c r="H422" s="259" t="str" cm="1">
        <f t="array" ref="H422">INDEX($B$395:$B$437,MATCH(K422,$E$395:$E$437,0),0)</f>
        <v xml:space="preserve">Carla Holman </v>
      </c>
      <c r="I422" s="268" t="str" cm="1">
        <f t="array" ref="I422">INDEX($C$395:$C$437,MATCH(H422,$B$395:$B$437,0),0)</f>
        <v>DPT6300</v>
      </c>
      <c r="J422" s="268" cm="1">
        <f t="array" ref="J422">INDEX($D$395:$D$437,MATCH(H422,$B$395:$B$437,0),0)</f>
        <v>9</v>
      </c>
      <c r="K422" s="153">
        <v>6.030092592592593E-4</v>
      </c>
      <c r="L422" s="235"/>
    </row>
    <row r="423" spans="2:12" ht="15" customHeight="1">
      <c r="B423" s="259" t="str">
        <f>'50M Libre'!I30</f>
        <v>Allinray Mendoza</v>
      </c>
      <c r="C423" s="259" t="str">
        <f>'50M Libre'!J30</f>
        <v>DPT6300</v>
      </c>
      <c r="D423" s="259">
        <f>'50M Libre'!K30</f>
        <v>9</v>
      </c>
      <c r="E423" s="153">
        <v>6.3946759259259263E-4</v>
      </c>
      <c r="G423" s="259">
        <f t="shared" si="24"/>
        <v>29</v>
      </c>
      <c r="H423" s="354" t="s">
        <v>165</v>
      </c>
      <c r="I423" s="268" t="str" cm="1">
        <f t="array" ref="I423">INDEX($C$395:$C$437,MATCH(H423,$B$395:$B$437,0),0)</f>
        <v>DPT6302</v>
      </c>
      <c r="J423" s="268" t="str" cm="1">
        <f t="array" ref="J423">INDEX($D$395:$D$437,MATCH(H423,$B$395:$B$437,0),0)</f>
        <v>3</v>
      </c>
      <c r="K423" s="153">
        <v>6.047453703703704E-4</v>
      </c>
      <c r="L423" s="235"/>
    </row>
    <row r="424" spans="2:12" ht="15" customHeight="1">
      <c r="B424" s="259" t="str">
        <f>'50M Libre'!I31</f>
        <v>Esperanza Ibieta</v>
      </c>
      <c r="C424" s="259" t="str">
        <f>'50M Libre'!J31</f>
        <v>DPT6302</v>
      </c>
      <c r="D424" s="259">
        <f>'50M Libre'!K31</f>
        <v>1</v>
      </c>
      <c r="E424" s="153">
        <v>4.7337962962962964E-4</v>
      </c>
      <c r="G424" s="259">
        <v>29</v>
      </c>
      <c r="H424" s="354" t="s">
        <v>118</v>
      </c>
      <c r="I424" s="268" t="s">
        <v>115</v>
      </c>
      <c r="J424" s="268">
        <v>2</v>
      </c>
      <c r="K424" s="153">
        <v>6.047453703703704E-4</v>
      </c>
      <c r="L424" s="235"/>
    </row>
    <row r="425" spans="2:12" ht="15" customHeight="1">
      <c r="B425" s="259" t="str">
        <f>'50M Libre'!I32</f>
        <v>Sofía Vásquez</v>
      </c>
      <c r="C425" s="259" t="str">
        <f>'50M Libre'!J32</f>
        <v>DPT6300</v>
      </c>
      <c r="D425" s="259">
        <f>'50M Libre'!K32</f>
        <v>2</v>
      </c>
      <c r="E425" s="324"/>
      <c r="G425" s="259">
        <f>G423+1</f>
        <v>30</v>
      </c>
      <c r="H425" s="259" t="str" cm="1">
        <f t="array" ref="H425">INDEX($B$395:$B$437,MATCH(K425,$E$395:$E$437,0),0)</f>
        <v>Ángela Guesalaga</v>
      </c>
      <c r="I425" s="268" t="str" cm="1">
        <f t="array" ref="I425">INDEX($C$395:$C$437,MATCH(H425,$B$395:$B$437,0),0)</f>
        <v>DPT6300</v>
      </c>
      <c r="J425" s="268" t="str" cm="1">
        <f t="array" ref="J425">INDEX($D$395:$D$437,MATCH(H425,$B$395:$B$437,0),0)</f>
        <v>1</v>
      </c>
      <c r="K425" s="153">
        <v>6.0694444444444446E-4</v>
      </c>
      <c r="L425" s="235"/>
    </row>
    <row r="426" spans="2:12" ht="15" customHeight="1">
      <c r="B426" s="259" t="str">
        <f>'50M Libre'!I33</f>
        <v>Montserrat González</v>
      </c>
      <c r="C426" s="259" t="str">
        <f>'50M Libre'!J33</f>
        <v>DPT6300</v>
      </c>
      <c r="D426" s="259">
        <f>'50M Libre'!K33</f>
        <v>9</v>
      </c>
      <c r="E426" s="324"/>
      <c r="G426" s="259">
        <f t="shared" ref="G426:G433" si="25">G425+1</f>
        <v>31</v>
      </c>
      <c r="H426" s="259" t="str" cm="1">
        <f t="array" ref="H426">INDEX($B$395:$B$437,MATCH(K426,$E$395:$E$437,0),0)</f>
        <v xml:space="preserve">Cynthia Celis </v>
      </c>
      <c r="I426" s="268" t="str" cm="1">
        <f t="array" ref="I426">INDEX($C$395:$C$437,MATCH(H426,$B$395:$B$437,0),0)</f>
        <v>DPT6300</v>
      </c>
      <c r="J426" s="268" t="str" cm="1">
        <f t="array" ref="J426">INDEX($D$395:$D$437,MATCH(H426,$B$395:$B$437,0),0)</f>
        <v>2</v>
      </c>
      <c r="K426" s="153">
        <v>6.1608796296296292E-4</v>
      </c>
      <c r="L426" s="235"/>
    </row>
    <row r="427" spans="2:12" ht="15" customHeight="1">
      <c r="B427" s="250" t="str">
        <f>'50M Libre'!I34</f>
        <v xml:space="preserve">Valentina Hernández </v>
      </c>
      <c r="C427" s="250" t="str">
        <f>'50M Libre'!J34</f>
        <v>DPT6300</v>
      </c>
      <c r="D427" s="250" t="str">
        <f>'50M Libre'!K34</f>
        <v>2</v>
      </c>
      <c r="E427" s="154">
        <v>5.0497685185185183E-4</v>
      </c>
      <c r="G427" s="250">
        <f t="shared" si="25"/>
        <v>32</v>
      </c>
      <c r="H427" s="250" t="str" cm="1">
        <f t="array" ref="H427">INDEX($B$395:$B$437,MATCH(K427,$E$395:$E$437,0),0)</f>
        <v xml:space="preserve">Beatriz Salinas </v>
      </c>
      <c r="I427" s="333" t="str" cm="1">
        <f t="array" ref="I427">INDEX($C$395:$C$437,MATCH(H427,$B$395:$B$437,0),0)</f>
        <v>DPT6302</v>
      </c>
      <c r="J427" s="333" t="str" cm="1">
        <f t="array" ref="J427">INDEX($D$395:$D$437,MATCH(H427,$B$395:$B$437,0),0)</f>
        <v>3</v>
      </c>
      <c r="K427" s="152">
        <v>6.2812499999999999E-4</v>
      </c>
      <c r="L427" s="235"/>
    </row>
    <row r="428" spans="2:12" ht="15" customHeight="1">
      <c r="B428" s="250" t="str">
        <f>'50M Libre'!I35</f>
        <v>Valentina Martínez</v>
      </c>
      <c r="C428" s="250" t="str">
        <f>'50M Libre'!J35</f>
        <v>DPT6300</v>
      </c>
      <c r="D428" s="250" t="str">
        <f>'50M Libre'!K35</f>
        <v>10</v>
      </c>
      <c r="E428" s="154">
        <v>4.6990740740740744E-4</v>
      </c>
      <c r="G428" s="250">
        <f t="shared" si="25"/>
        <v>33</v>
      </c>
      <c r="H428" s="250" t="str" cm="1">
        <f t="array" ref="H428">INDEX($B$395:$B$437,MATCH(K428,$E$395:$E$437,0),0)</f>
        <v>Allinray Mendoza</v>
      </c>
      <c r="I428" s="333" t="str" cm="1">
        <f t="array" ref="I428">INDEX($C$395:$C$437,MATCH(H428,$B$395:$B$437,0),0)</f>
        <v>DPT6300</v>
      </c>
      <c r="J428" s="333" cm="1">
        <f t="array" ref="J428">INDEX($D$395:$D$437,MATCH(H428,$B$395:$B$437,0),0)</f>
        <v>9</v>
      </c>
      <c r="K428" s="152">
        <v>6.3946759259259263E-4</v>
      </c>
      <c r="L428" s="235"/>
    </row>
    <row r="429" spans="2:12" ht="15" customHeight="1">
      <c r="B429" s="250" t="str">
        <f>'50M Libre'!I36</f>
        <v>Camila Einersen</v>
      </c>
      <c r="C429" s="250" t="str">
        <f>'50M Libre'!J36</f>
        <v>DPT6302</v>
      </c>
      <c r="D429" s="250" t="str">
        <f>'50M Libre'!K36</f>
        <v>1</v>
      </c>
      <c r="E429" s="154">
        <v>4.650462962962963E-4</v>
      </c>
      <c r="G429" s="250">
        <f t="shared" si="25"/>
        <v>34</v>
      </c>
      <c r="H429" s="250" t="str" cm="1">
        <f t="array" ref="H429">INDEX($B$395:$B$437,MATCH(K429,$E$395:$E$437,0),0)</f>
        <v xml:space="preserve">Fernanda González </v>
      </c>
      <c r="I429" s="333" t="str" cm="1">
        <f t="array" ref="I429">INDEX($C$395:$C$437,MATCH(H429,$B$395:$B$437,0),0)</f>
        <v>DPT6300</v>
      </c>
      <c r="J429" s="333" cm="1">
        <f t="array" ref="J429">INDEX($D$395:$D$437,MATCH(H429,$B$395:$B$437,0),0)</f>
        <v>9</v>
      </c>
      <c r="K429" s="152">
        <v>6.4305555555555557E-4</v>
      </c>
      <c r="L429" s="235"/>
    </row>
    <row r="430" spans="2:12" ht="15" customHeight="1">
      <c r="B430" s="250" t="str">
        <f>'50M Libre'!I37</f>
        <v xml:space="preserve">Antonnia Campusano </v>
      </c>
      <c r="C430" s="250" t="str">
        <f>'50M Libre'!J37</f>
        <v>DPT6300</v>
      </c>
      <c r="D430" s="250">
        <f>'50M Libre'!K37</f>
        <v>2</v>
      </c>
      <c r="E430" s="154">
        <v>6.047453703703704E-4</v>
      </c>
      <c r="G430" s="250">
        <f t="shared" si="25"/>
        <v>35</v>
      </c>
      <c r="H430" s="250" t="str" cm="1">
        <f t="array" ref="H430">INDEX($B$395:$B$437,MATCH(K430,$E$395:$E$437,0),0)</f>
        <v>Isidora Rubio</v>
      </c>
      <c r="I430" s="333" t="str" cm="1">
        <f t="array" ref="I430">INDEX($C$395:$C$437,MATCH(H430,$B$395:$B$437,0),0)</f>
        <v>DPT6300</v>
      </c>
      <c r="J430" s="333" cm="1">
        <f t="array" ref="J430">INDEX($D$395:$D$437,MATCH(H430,$B$395:$B$437,0),0)</f>
        <v>1</v>
      </c>
      <c r="K430" s="152">
        <v>6.4745370370370369E-4</v>
      </c>
      <c r="L430" s="235"/>
    </row>
    <row r="431" spans="2:12" ht="15" customHeight="1">
      <c r="B431" s="250" t="str">
        <f>'50M Libre'!I38</f>
        <v>Alma Ottosson</v>
      </c>
      <c r="C431" s="250" t="str">
        <f>'50M Libre'!J38</f>
        <v>DPT6300</v>
      </c>
      <c r="D431" s="250" t="str">
        <f>'50M Libre'!K38</f>
        <v>1</v>
      </c>
      <c r="E431" s="154">
        <v>4.7488425925925926E-4</v>
      </c>
      <c r="G431" s="250">
        <f t="shared" si="25"/>
        <v>36</v>
      </c>
      <c r="H431" s="250" t="str" cm="1">
        <f t="array" ref="H431">INDEX($B$395:$B$437,MATCH(K431,$E$395:$E$437,0),0)</f>
        <v>Brenda Peñailillo</v>
      </c>
      <c r="I431" s="333" t="str" cm="1">
        <f t="array" ref="I431">INDEX($C$395:$C$437,MATCH(H431,$B$395:$B$437,0),0)</f>
        <v>DPT6302</v>
      </c>
      <c r="J431" s="333" t="str" cm="1">
        <f t="array" ref="J431">INDEX($D$395:$D$437,MATCH(H431,$B$395:$B$437,0),0)</f>
        <v>3</v>
      </c>
      <c r="K431" s="152">
        <v>6.5347222222222228E-4</v>
      </c>
      <c r="L431" s="235"/>
    </row>
    <row r="432" spans="2:12" ht="15" customHeight="1">
      <c r="B432" s="250" t="str">
        <f>'50M Libre'!I39</f>
        <v>María Buchholtz</v>
      </c>
      <c r="C432" s="250" t="str">
        <f>'50M Libre'!J39</f>
        <v>DPT6300</v>
      </c>
      <c r="D432" s="250">
        <f>'50M Libre'!K39</f>
        <v>9</v>
      </c>
      <c r="E432" s="154">
        <v>4.5601851851851852E-4</v>
      </c>
      <c r="G432" s="250">
        <f t="shared" si="25"/>
        <v>37</v>
      </c>
      <c r="H432" s="250" t="str" cm="1">
        <f t="array" ref="H432">INDEX($B$395:$B$437,MATCH(K432,$E$395:$E$437,0),0)</f>
        <v xml:space="preserve">María Belén Poblete </v>
      </c>
      <c r="I432" s="333" t="str" cm="1">
        <f t="array" ref="I432">INDEX($C$395:$C$437,MATCH(H432,$B$395:$B$437,0),0)</f>
        <v>DPT6300</v>
      </c>
      <c r="J432" s="333" t="str" cm="1">
        <f t="array" ref="J432">INDEX($D$395:$D$437,MATCH(H432,$B$395:$B$437,0),0)</f>
        <v>1</v>
      </c>
      <c r="K432" s="152">
        <v>6.630787037037037E-4</v>
      </c>
      <c r="L432" s="235"/>
    </row>
    <row r="433" spans="2:12" ht="15" customHeight="1">
      <c r="B433" s="250" t="str">
        <f>'50M Libre'!I40</f>
        <v>Martina Bravo</v>
      </c>
      <c r="C433" s="250" t="str">
        <f>'50M Libre'!J40</f>
        <v>DPT6302</v>
      </c>
      <c r="D433" s="250">
        <f>'50M Libre'!K40</f>
        <v>3</v>
      </c>
      <c r="E433" s="154">
        <v>5.7754629629629627E-4</v>
      </c>
      <c r="G433" s="250">
        <f t="shared" si="25"/>
        <v>38</v>
      </c>
      <c r="H433" s="250" t="str" cm="1">
        <f t="array" ref="H433">INDEX($B$395:$B$437,MATCH(K433,$E$395:$E$437,0),0)</f>
        <v>Rafaela alegria vallejos</v>
      </c>
      <c r="I433" s="333" t="str" cm="1">
        <f t="array" ref="I433">INDEX($C$395:$C$437,MATCH(H433,$B$395:$B$437,0),0)</f>
        <v>DPT6300</v>
      </c>
      <c r="J433" s="333" t="str" cm="1">
        <f t="array" ref="J433">INDEX($D$395:$D$437,MATCH(H433,$B$395:$B$437,0),0)</f>
        <v>10</v>
      </c>
      <c r="K433" s="152">
        <v>6.9074074074074079E-4</v>
      </c>
      <c r="L433" s="235"/>
    </row>
    <row r="434" spans="2:12" ht="15" customHeight="1">
      <c r="B434" s="247" t="str">
        <f>'50M Libre'!I44</f>
        <v>Sofia Jofre</v>
      </c>
      <c r="C434" s="179" t="str">
        <f>'50M Libre'!J44</f>
        <v>DPT6300</v>
      </c>
      <c r="D434" s="179">
        <f>'50M Libre'!K44</f>
        <v>9</v>
      </c>
      <c r="E434" s="153">
        <v>5.0173611111111111E-4</v>
      </c>
      <c r="K434" s="329">
        <v>0</v>
      </c>
      <c r="L434" s="235"/>
    </row>
    <row r="435" spans="2:12" ht="15" customHeight="1">
      <c r="B435" s="247" t="str">
        <f>'50M Libre'!I45</f>
        <v>Valeria Arias</v>
      </c>
      <c r="C435" s="179" t="str">
        <f>'50M Libre'!J45</f>
        <v>DPT6302</v>
      </c>
      <c r="D435" s="179">
        <f>'50M Libre'!K45</f>
        <v>1</v>
      </c>
      <c r="E435" s="153">
        <v>4.6296296296296298E-4</v>
      </c>
      <c r="K435" s="324">
        <v>0</v>
      </c>
      <c r="L435" s="235"/>
    </row>
    <row r="436" spans="2:12" ht="15" customHeight="1">
      <c r="B436" s="267" t="str">
        <f>'50M Libre'!I46</f>
        <v>Isidora Rubio</v>
      </c>
      <c r="C436" s="289" t="str">
        <f>'50M Libre'!J46</f>
        <v>DPT6300</v>
      </c>
      <c r="D436" s="289">
        <f>'50M Libre'!K46</f>
        <v>1</v>
      </c>
      <c r="E436" s="153">
        <v>6.4745370370370369E-4</v>
      </c>
      <c r="K436" s="324">
        <v>0</v>
      </c>
      <c r="L436" s="235"/>
    </row>
    <row r="437" spans="2:12" ht="15" customHeight="1">
      <c r="B437" s="259" t="s">
        <v>166</v>
      </c>
      <c r="C437" s="259" t="s">
        <v>115</v>
      </c>
      <c r="D437" s="259">
        <v>4</v>
      </c>
      <c r="E437" s="201">
        <v>5.2488425925925923E-4</v>
      </c>
      <c r="K437" s="324">
        <v>0</v>
      </c>
      <c r="L437" s="235"/>
    </row>
    <row r="438" spans="2:12" ht="15" customHeight="1">
      <c r="L438" s="235"/>
    </row>
    <row r="439" spans="2:12" ht="15" customHeight="1">
      <c r="B439" s="273" t="s">
        <v>167</v>
      </c>
      <c r="C439" s="343">
        <f>C393+1</f>
        <v>10</v>
      </c>
      <c r="D439" s="352"/>
      <c r="E439" s="351"/>
      <c r="G439" s="265" t="s">
        <v>108</v>
      </c>
      <c r="H439" s="353" t="s">
        <v>167</v>
      </c>
      <c r="I439" s="199"/>
      <c r="J439" s="199"/>
      <c r="K439" s="199"/>
      <c r="L439" s="235"/>
    </row>
    <row r="440" spans="2:12" ht="15" customHeight="1">
      <c r="B440" s="263" t="s">
        <v>109</v>
      </c>
      <c r="C440" s="263" t="s">
        <v>110</v>
      </c>
      <c r="D440" s="151" t="s">
        <v>111</v>
      </c>
      <c r="E440" s="151" t="s">
        <v>112</v>
      </c>
      <c r="G440" s="263" t="s">
        <v>113</v>
      </c>
      <c r="H440" s="263" t="s">
        <v>109</v>
      </c>
      <c r="I440" s="263" t="s">
        <v>110</v>
      </c>
      <c r="J440" s="263" t="s">
        <v>111</v>
      </c>
      <c r="K440" s="263" t="s">
        <v>112</v>
      </c>
      <c r="L440" s="235"/>
    </row>
    <row r="441" spans="2:12" ht="15" customHeight="1">
      <c r="B441" s="250" t="str">
        <f>'50M Libre'!O2</f>
        <v>Nicholas Henriquez</v>
      </c>
      <c r="C441" s="250" t="str">
        <f>'50M Libre'!P2</f>
        <v>DPT6300</v>
      </c>
      <c r="D441" s="250" t="str">
        <f>'50M Libre'!Q2</f>
        <v>2</v>
      </c>
      <c r="E441" s="324"/>
      <c r="G441" s="317">
        <v>1</v>
      </c>
      <c r="H441" s="317" t="str" cm="1">
        <f t="array" ref="H441">INDEX($B$441:$B$508,MATCH(K441,$E$441:$E$508,0),0)</f>
        <v>Ernesto Moeller</v>
      </c>
      <c r="I441" s="315" t="str" cm="1">
        <f t="array" ref="I441">INDEX($C$441:$C$508,MATCH(H441,$B$441:$B$508,0),0)</f>
        <v>DPT6302</v>
      </c>
      <c r="J441" s="315" t="str" cm="1">
        <f t="array" ref="J441">INDEX($D$441:$D$508,MATCH(H441,$B$441:$B$508,0),0)</f>
        <v>1</v>
      </c>
      <c r="K441" s="155" cm="1">
        <f t="array" ref="K441:K508">_xlfn._xlws.SORT(E441:E508)</f>
        <v>3.4074074074074074E-4</v>
      </c>
      <c r="L441" s="235"/>
    </row>
    <row r="442" spans="2:12" ht="15" customHeight="1">
      <c r="B442" s="250" t="str">
        <f>'50M Libre'!O3</f>
        <v>Benjamín Carvajal</v>
      </c>
      <c r="C442" s="250" t="str">
        <f>'50M Libre'!P3</f>
        <v>DPT6300</v>
      </c>
      <c r="D442" s="250" t="str">
        <f>'50M Libre'!Q3</f>
        <v>6</v>
      </c>
      <c r="E442" s="152">
        <v>5.2303240740740739E-4</v>
      </c>
      <c r="G442" s="318">
        <f>G441+1</f>
        <v>2</v>
      </c>
      <c r="H442" s="318" t="str" cm="1">
        <f t="array" ref="H442">INDEX($B$441:$B$508,MATCH(K442,$E$441:$E$508,0),0)</f>
        <v xml:space="preserve">José Tomás Jiménez </v>
      </c>
      <c r="I442" s="357" t="str" cm="1">
        <f t="array" ref="I442">INDEX($C$441:$C$508,MATCH(H442,$B$441:$B$508,0),0)</f>
        <v>DPT6302</v>
      </c>
      <c r="J442" s="357" t="str" cm="1">
        <f t="array" ref="J442">INDEX($D$441:$D$508,MATCH(H442,$B$441:$B$508,0),0)</f>
        <v>1</v>
      </c>
      <c r="K442" s="156">
        <v>3.481481481481481E-4</v>
      </c>
      <c r="L442" s="235"/>
    </row>
    <row r="443" spans="2:12" ht="15" customHeight="1">
      <c r="B443" s="250" t="str">
        <f>'50M Libre'!O4</f>
        <v>Diego Díaz</v>
      </c>
      <c r="C443" s="250" t="str">
        <f>'50M Libre'!P4</f>
        <v>DPT6300</v>
      </c>
      <c r="D443" s="250">
        <f>'50M Libre'!Q4</f>
        <v>9</v>
      </c>
      <c r="E443" s="152">
        <v>8.0636574074074074E-4</v>
      </c>
      <c r="G443" s="319">
        <f t="shared" ref="G443:G450" si="26">G442+1</f>
        <v>3</v>
      </c>
      <c r="H443" s="319" t="str" cm="1">
        <f t="array" ref="H443">INDEX($B$441:$B$508,MATCH(K443,$E$441:$E$508,0),0)</f>
        <v>Gabriel Melo</v>
      </c>
      <c r="I443" s="358" t="str" cm="1">
        <f t="array" ref="I443">INDEX($C$441:$C$508,MATCH(H443,$B$441:$B$508,0),0)</f>
        <v>DPT6302</v>
      </c>
      <c r="J443" s="358" cm="1">
        <f t="array" ref="J443">INDEX($D$441:$D$508,MATCH(H443,$B$441:$B$508,0),0)</f>
        <v>1</v>
      </c>
      <c r="K443" s="157">
        <v>3.5868055555555555E-4</v>
      </c>
      <c r="L443" s="235"/>
    </row>
    <row r="444" spans="2:12" ht="15" customHeight="1">
      <c r="B444" s="250" t="str">
        <f>'50M Libre'!O5</f>
        <v xml:space="preserve">Cristóbal Sobarzo </v>
      </c>
      <c r="C444" s="250" t="str">
        <f>'50M Libre'!P5</f>
        <v>DPT6300</v>
      </c>
      <c r="D444" s="250">
        <f>'50M Libre'!Q5</f>
        <v>10</v>
      </c>
      <c r="E444" s="152">
        <v>5.0532407407407405E-4</v>
      </c>
      <c r="G444" s="250">
        <f t="shared" si="26"/>
        <v>4</v>
      </c>
      <c r="H444" s="250" t="str" cm="1">
        <f t="array" ref="H444">INDEX($B$441:$B$508,MATCH(K444,$E$441:$E$508,0),0)</f>
        <v>Luis Ramirez</v>
      </c>
      <c r="I444" s="333" t="str" cm="1">
        <f t="array" ref="I444">INDEX($C$441:$C$508,MATCH(H444,$B$441:$B$508,0),0)</f>
        <v>DPT6300</v>
      </c>
      <c r="J444" s="333" t="str" cm="1">
        <f t="array" ref="J444">INDEX($D$441:$D$508,MATCH(H444,$B$441:$B$508,0),0)</f>
        <v>1</v>
      </c>
      <c r="K444" s="152">
        <v>3.6527777777777774E-4</v>
      </c>
      <c r="L444" s="235"/>
    </row>
    <row r="445" spans="2:12" ht="15" customHeight="1">
      <c r="B445" s="250" t="str">
        <f>'50M Libre'!O6</f>
        <v>Diego Abarca</v>
      </c>
      <c r="C445" s="250" t="str">
        <f>'50M Libre'!P6</f>
        <v>DPT6300</v>
      </c>
      <c r="D445" s="250" t="str">
        <f>'50M Libre'!Q6</f>
        <v>4</v>
      </c>
      <c r="E445" s="152">
        <v>4.0729166666666664E-4</v>
      </c>
      <c r="G445" s="250">
        <f t="shared" si="26"/>
        <v>5</v>
      </c>
      <c r="H445" s="250" t="str" cm="1">
        <f t="array" ref="H445">INDEX($B$441:$B$508,MATCH(K445,$E$441:$E$508,0),0)</f>
        <v>Juan Pablo Gárces</v>
      </c>
      <c r="I445" s="333" t="str" cm="1">
        <f t="array" ref="I445">INDEX($C$441:$C$508,MATCH(H445,$B$441:$B$508,0),0)</f>
        <v>DPT6302</v>
      </c>
      <c r="J445" s="333" cm="1">
        <f t="array" ref="J445">INDEX($D$441:$D$508,MATCH(H445,$B$441:$B$508,0),0)</f>
        <v>1</v>
      </c>
      <c r="K445" s="152">
        <v>3.6747685185185185E-4</v>
      </c>
      <c r="L445" s="235"/>
    </row>
    <row r="446" spans="2:12" ht="15" customHeight="1">
      <c r="B446" s="250" t="str">
        <f>'50M Libre'!O7</f>
        <v xml:space="preserve">Moisés Barraza </v>
      </c>
      <c r="C446" s="250" t="str">
        <f>'50M Libre'!P7</f>
        <v>DPT6300</v>
      </c>
      <c r="D446" s="250" t="str">
        <f>'50M Libre'!Q7</f>
        <v>5</v>
      </c>
      <c r="E446" s="152">
        <v>4.1006944444444446E-4</v>
      </c>
      <c r="G446" s="250">
        <f t="shared" si="26"/>
        <v>6</v>
      </c>
      <c r="H446" s="250" t="str" cm="1">
        <f t="array" ref="H446">INDEX($B$441:$B$508,MATCH(K446,$E$441:$E$508,0),0)</f>
        <v>Nicolad Barria</v>
      </c>
      <c r="I446" s="333" t="str" cm="1">
        <f t="array" ref="I446">INDEX($C$441:$C$508,MATCH(H446,$B$441:$B$508,0),0)</f>
        <v>DPT6300</v>
      </c>
      <c r="J446" s="333" t="str" cm="1">
        <f t="array" ref="J446">INDEX($D$441:$D$508,MATCH(H446,$B$441:$B$508,0),0)</f>
        <v>3</v>
      </c>
      <c r="K446" s="152">
        <v>3.7604166666666667E-4</v>
      </c>
      <c r="L446" s="235"/>
    </row>
    <row r="447" spans="2:12" ht="15" customHeight="1">
      <c r="B447" s="250" t="str">
        <f>'50M Libre'!O8</f>
        <v>Ricardo Soto</v>
      </c>
      <c r="C447" s="250" t="str">
        <f>'50M Libre'!P8</f>
        <v>DPT6302</v>
      </c>
      <c r="D447" s="250">
        <f>'50M Libre'!Q8</f>
        <v>1</v>
      </c>
      <c r="E447" s="152">
        <v>3.8449074074074075E-4</v>
      </c>
      <c r="G447" s="250">
        <f t="shared" si="26"/>
        <v>7</v>
      </c>
      <c r="H447" s="250" t="str" cm="1">
        <f t="array" ref="H447">INDEX($B$441:$B$508,MATCH(K447,$E$441:$E$508,0),0)</f>
        <v>Pedro Caldera</v>
      </c>
      <c r="I447" s="333" t="str" cm="1">
        <f t="array" ref="I447">INDEX($C$441:$C$508,MATCH(H447,$B$441:$B$508,0),0)</f>
        <v>DPT6300</v>
      </c>
      <c r="J447" s="333" t="str" cm="1">
        <f t="array" ref="J447">INDEX($D$441:$D$508,MATCH(H447,$B$441:$B$508,0),0)</f>
        <v>6</v>
      </c>
      <c r="K447" s="152">
        <v>3.7928240740740744E-4</v>
      </c>
      <c r="L447" s="235"/>
    </row>
    <row r="448" spans="2:12" ht="15" customHeight="1">
      <c r="B448" s="250" t="str">
        <f>'50M Libre'!O9</f>
        <v>Fabian Arias</v>
      </c>
      <c r="C448" s="250" t="str">
        <f>'50M Libre'!P9</f>
        <v>DPT6300</v>
      </c>
      <c r="D448" s="250" t="str">
        <f>'50M Libre'!Q9</f>
        <v>2</v>
      </c>
      <c r="E448" s="152">
        <v>4.4884259259259259E-4</v>
      </c>
      <c r="G448" s="250">
        <f t="shared" si="26"/>
        <v>8</v>
      </c>
      <c r="H448" s="250" t="str" cm="1">
        <f t="array" ref="H448">INDEX($B$441:$B$508,MATCH(K448,$E$441:$E$508,0),0)</f>
        <v>Lukas Villarroel</v>
      </c>
      <c r="I448" s="333" t="str" cm="1">
        <f t="array" ref="I448">INDEX($C$441:$C$508,MATCH(H448,$B$441:$B$508,0),0)</f>
        <v>DPT6300</v>
      </c>
      <c r="J448" s="333" t="str" cm="1">
        <f t="array" ref="J448">INDEX($D$441:$D$508,MATCH(H448,$B$441:$B$508,0),0)</f>
        <v>2</v>
      </c>
      <c r="K448" s="152">
        <v>3.8229166666666668E-4</v>
      </c>
      <c r="L448" s="235"/>
    </row>
    <row r="449" spans="2:12" ht="15" customHeight="1">
      <c r="B449" s="259" t="str">
        <f>'50M Libre'!O10</f>
        <v xml:space="preserve">Diego Delgado </v>
      </c>
      <c r="C449" s="259" t="str">
        <f>'50M Libre'!P10</f>
        <v>DPT6300</v>
      </c>
      <c r="D449" s="259">
        <f>'50M Libre'!Q10</f>
        <v>1</v>
      </c>
      <c r="E449" s="324"/>
      <c r="G449" s="259">
        <f t="shared" si="26"/>
        <v>9</v>
      </c>
      <c r="H449" s="259" t="str" cm="1">
        <f t="array" ref="H449">INDEX($B$441:$B$508,MATCH(K449,$E$441:$E$508,0),0)</f>
        <v xml:space="preserve">Juan Pablo Loustalot </v>
      </c>
      <c r="I449" s="268" t="str" cm="1">
        <f t="array" ref="I449">INDEX($C$441:$C$508,MATCH(H449,$B$441:$B$508,0),0)</f>
        <v>DPT6300</v>
      </c>
      <c r="J449" s="268" t="str" cm="1">
        <f t="array" ref="J449">INDEX($D$441:$D$508,MATCH(H449,$B$441:$B$508,0),0)</f>
        <v>8</v>
      </c>
      <c r="K449" s="153">
        <v>3.8425925925925927E-4</v>
      </c>
      <c r="L449" s="235"/>
    </row>
    <row r="450" spans="2:12" ht="15" customHeight="1">
      <c r="B450" s="259" t="str">
        <f>'50M Libre'!O11</f>
        <v>Rodrigo Arrau</v>
      </c>
      <c r="C450" s="259" t="str">
        <f>'50M Libre'!P11</f>
        <v>DPT6300</v>
      </c>
      <c r="D450" s="259" t="str">
        <f>'50M Libre'!Q11</f>
        <v>8</v>
      </c>
      <c r="E450" s="153">
        <v>4.4560185185185187E-4</v>
      </c>
      <c r="G450" s="259">
        <f t="shared" si="26"/>
        <v>10</v>
      </c>
      <c r="H450" s="259" t="s">
        <v>168</v>
      </c>
      <c r="I450" s="268" t="str" cm="1">
        <f t="array" ref="I450">INDEX($C$441:$C$508,MATCH(H450,$B$441:$B$508,0),0)</f>
        <v>DPT6302</v>
      </c>
      <c r="J450" s="268" cm="1">
        <f t="array" ref="J450">INDEX($D$441:$D$508,MATCH(H450,$B$441:$B$508,0),0)</f>
        <v>1</v>
      </c>
      <c r="K450" s="153">
        <v>3.8449074074074075E-4</v>
      </c>
      <c r="L450" s="235"/>
    </row>
    <row r="451" spans="2:12" ht="15" customHeight="1">
      <c r="B451" s="259" t="str">
        <f>'50M Libre'!O12</f>
        <v>Rafael Montecinos</v>
      </c>
      <c r="C451" s="259" t="str">
        <f>'50M Libre'!P12</f>
        <v>DPT6302</v>
      </c>
      <c r="D451" s="259" t="str">
        <f>'50M Libre'!Q12</f>
        <v>2</v>
      </c>
      <c r="E451" s="324"/>
      <c r="G451" s="259">
        <v>10</v>
      </c>
      <c r="H451" s="259" t="s">
        <v>169</v>
      </c>
      <c r="I451" s="268" t="str" cm="1">
        <f t="array" ref="I451">INDEX($C$441:$C$508,MATCH(H451,$B$441:$B$508,0),0)</f>
        <v>DPT6300</v>
      </c>
      <c r="J451" s="268" cm="1">
        <f t="array" ref="J451">INDEX($D$441:$D$508,MATCH(H451,$B$441:$B$508,0),0)</f>
        <v>1</v>
      </c>
      <c r="K451" s="153">
        <v>3.8449074074074075E-4</v>
      </c>
      <c r="L451" s="235"/>
    </row>
    <row r="452" spans="2:12" ht="15" customHeight="1">
      <c r="B452" s="259" t="str">
        <f>'50M Libre'!O13</f>
        <v>Benjamín Hernández</v>
      </c>
      <c r="C452" s="259" t="str">
        <f>'50M Libre'!P13</f>
        <v>DPT6300</v>
      </c>
      <c r="D452" s="259" t="str">
        <f>'50M Libre'!Q13</f>
        <v>3</v>
      </c>
      <c r="E452" s="324"/>
      <c r="G452" s="259">
        <f>G450+1</f>
        <v>11</v>
      </c>
      <c r="H452" s="259" t="str" cm="1">
        <f t="array" ref="H452">INDEX($B$441:$B$508,MATCH(K452,$E$441:$E$508,0),0)</f>
        <v>Nicolás Scheel</v>
      </c>
      <c r="I452" s="268" t="str" cm="1">
        <f t="array" ref="I452">INDEX($C$441:$C$508,MATCH(H452,$B$441:$B$508,0),0)</f>
        <v>DPT6300</v>
      </c>
      <c r="J452" s="268" t="str" cm="1">
        <f t="array" ref="J452">INDEX($D$441:$D$508,MATCH(H452,$B$441:$B$508,0),0)</f>
        <v>6</v>
      </c>
      <c r="K452" s="153">
        <v>3.8888888888888892E-4</v>
      </c>
      <c r="L452" s="235"/>
    </row>
    <row r="453" spans="2:12" ht="15" customHeight="1">
      <c r="B453" s="259" t="str">
        <f>'50M Libre'!O14</f>
        <v>Martín Muñoz</v>
      </c>
      <c r="C453" s="259" t="str">
        <f>'50M Libre'!P14</f>
        <v>DPT6300</v>
      </c>
      <c r="D453" s="259" t="str">
        <f>'50M Libre'!Q14</f>
        <v>6</v>
      </c>
      <c r="E453" s="153">
        <v>4.8275462962962964E-4</v>
      </c>
      <c r="G453" s="259">
        <f t="shared" ref="G453:G470" si="27">G452+1</f>
        <v>12</v>
      </c>
      <c r="H453" s="259" t="str" cm="1">
        <f t="array" ref="H453">INDEX($B$441:$B$508,MATCH(K453,$E$441:$E$508,0),0)</f>
        <v>Pedro Palma</v>
      </c>
      <c r="I453" s="268" t="str" cm="1">
        <f t="array" ref="I453">INDEX($C$441:$C$508,MATCH(H453,$B$441:$B$508,0),0)</f>
        <v>DPT6300</v>
      </c>
      <c r="J453" s="268" t="str" cm="1">
        <f t="array" ref="J453">INDEX($D$441:$D$508,MATCH(H453,$B$441:$B$508,0),0)</f>
        <v>4</v>
      </c>
      <c r="K453" s="153">
        <v>3.9050925925925928E-4</v>
      </c>
      <c r="L453" s="235"/>
    </row>
    <row r="454" spans="2:12" ht="15" customHeight="1">
      <c r="B454" s="259" t="str">
        <f>'50M Libre'!O15</f>
        <v>Pedro Palma</v>
      </c>
      <c r="C454" s="259" t="str">
        <f>'50M Libre'!P15</f>
        <v>DPT6300</v>
      </c>
      <c r="D454" s="259" t="str">
        <f>'50M Libre'!Q15</f>
        <v>4</v>
      </c>
      <c r="E454" s="153">
        <v>3.9050925925925928E-4</v>
      </c>
      <c r="G454" s="259">
        <f t="shared" si="27"/>
        <v>13</v>
      </c>
      <c r="H454" s="259" t="str" cm="1">
        <f t="array" ref="H454">INDEX($B$441:$B$508,MATCH(K454,$E$441:$E$508,0),0)</f>
        <v>Vicente Carrillo</v>
      </c>
      <c r="I454" s="268" t="str" cm="1">
        <f t="array" ref="I454">INDEX($C$441:$C$508,MATCH(H454,$B$441:$B$508,0),0)</f>
        <v>DPT6300</v>
      </c>
      <c r="J454" s="268" t="str" cm="1">
        <f t="array" ref="J454">INDEX($D$441:$D$508,MATCH(H454,$B$441:$B$508,0),0)</f>
        <v>4</v>
      </c>
      <c r="K454" s="153">
        <v>3.9386574074074074E-4</v>
      </c>
      <c r="L454" s="235"/>
    </row>
    <row r="455" spans="2:12" ht="15" customHeight="1">
      <c r="B455" s="259" t="str">
        <f>'50M Libre'!O16</f>
        <v>Nikolas Castillo</v>
      </c>
      <c r="C455" s="259" t="str">
        <f>'50M Libre'!P16</f>
        <v>DPT6300</v>
      </c>
      <c r="D455" s="259" t="str">
        <f>'50M Libre'!Q16</f>
        <v>3</v>
      </c>
      <c r="E455" s="153">
        <v>4.2499999999999998E-4</v>
      </c>
      <c r="G455" s="259">
        <f t="shared" si="27"/>
        <v>14</v>
      </c>
      <c r="H455" s="259" t="str" cm="1">
        <f t="array" ref="H455">INDEX($B$441:$B$508,MATCH(K455,$E$441:$E$508,0),0)</f>
        <v>Lukas Schneider</v>
      </c>
      <c r="I455" s="268" t="str" cm="1">
        <f t="array" ref="I455">INDEX($C$441:$C$508,MATCH(H455,$B$441:$B$508,0),0)</f>
        <v>DPT6300</v>
      </c>
      <c r="J455" s="268" t="str" cm="1">
        <f t="array" ref="J455">INDEX($D$441:$D$508,MATCH(H455,$B$441:$B$508,0),0)</f>
        <v>4</v>
      </c>
      <c r="K455" s="153">
        <v>3.9525462962962962E-4</v>
      </c>
      <c r="L455" s="235"/>
    </row>
    <row r="456" spans="2:12" ht="15" customHeight="1">
      <c r="B456" s="259" t="str">
        <f>'50M Libre'!O17</f>
        <v xml:space="preserve">Jorge Quiroz </v>
      </c>
      <c r="C456" s="259" t="str">
        <f>'50M Libre'!P17</f>
        <v>DPT6300</v>
      </c>
      <c r="D456" s="259" t="str">
        <f>'50M Libre'!Q17</f>
        <v>2</v>
      </c>
      <c r="E456" s="153">
        <v>4.2372685185185184E-4</v>
      </c>
      <c r="G456" s="259">
        <f t="shared" si="27"/>
        <v>15</v>
      </c>
      <c r="H456" s="259" t="str" cm="1">
        <f t="array" ref="H456">INDEX($B$441:$B$508,MATCH(K456,$E$441:$E$508,0),0)</f>
        <v>Sergio Azócar</v>
      </c>
      <c r="I456" s="268" t="str" cm="1">
        <f t="array" ref="I456">INDEX($C$441:$C$508,MATCH(H456,$B$441:$B$508,0),0)</f>
        <v>DPT6300</v>
      </c>
      <c r="J456" s="268" t="str" cm="1">
        <f t="array" ref="J456">INDEX($D$441:$D$508,MATCH(H456,$B$441:$B$508,0),0)</f>
        <v>6</v>
      </c>
      <c r="K456" s="153">
        <v>3.9930555555555558E-4</v>
      </c>
      <c r="L456" s="235"/>
    </row>
    <row r="457" spans="2:12" ht="15" customHeight="1">
      <c r="B457" s="250" t="str">
        <f>'50M Libre'!O18</f>
        <v>Pablo Llanos</v>
      </c>
      <c r="C457" s="250" t="str">
        <f>'50M Libre'!P18</f>
        <v>DPT6302</v>
      </c>
      <c r="D457" s="250" t="str">
        <f>'50M Libre'!Q18</f>
        <v>1</v>
      </c>
      <c r="E457" s="152">
        <v>4.7777777777777781E-4</v>
      </c>
      <c r="G457" s="250">
        <f t="shared" si="27"/>
        <v>16</v>
      </c>
      <c r="H457" s="250" t="str" cm="1">
        <f t="array" ref="H457">INDEX($B$441:$B$508,MATCH(K457,$E$441:$E$508,0),0)</f>
        <v>Joaquín Molina Ulloa aloo</v>
      </c>
      <c r="I457" s="333" t="str" cm="1">
        <f t="array" ref="I457">INDEX($C$441:$C$508,MATCH(H457,$B$441:$B$508,0),0)</f>
        <v>DPT6300</v>
      </c>
      <c r="J457" s="333" t="str" cm="1">
        <f t="array" ref="J457">INDEX($D$441:$D$508,MATCH(H457,$B$441:$B$508,0),0)</f>
        <v>3</v>
      </c>
      <c r="K457" s="152">
        <v>4.0000000000000002E-4</v>
      </c>
      <c r="L457" s="235"/>
    </row>
    <row r="458" spans="2:12" ht="15" customHeight="1">
      <c r="B458" s="250" t="str">
        <f>'50M Libre'!O19</f>
        <v>Joaquín Molina Ulloa aloo</v>
      </c>
      <c r="C458" s="250" t="str">
        <f>'50M Libre'!P19</f>
        <v>DPT6300</v>
      </c>
      <c r="D458" s="250" t="str">
        <f>'50M Libre'!Q19</f>
        <v>3</v>
      </c>
      <c r="E458" s="152">
        <v>4.0000000000000002E-4</v>
      </c>
      <c r="G458" s="250">
        <f t="shared" si="27"/>
        <v>17</v>
      </c>
      <c r="H458" s="250" t="str" cm="1">
        <f t="array" ref="H458">INDEX($B$441:$B$508,MATCH(K458,$E$441:$E$508,0),0)</f>
        <v>Ismael Brownee</v>
      </c>
      <c r="I458" s="333" t="str" cm="1">
        <f t="array" ref="I458">INDEX($C$441:$C$508,MATCH(H458,$B$441:$B$508,0),0)</f>
        <v>DPT6300</v>
      </c>
      <c r="J458" s="333" cm="1">
        <f t="array" ref="J458">INDEX($D$441:$D$508,MATCH(H458,$B$441:$B$508,0),0)</f>
        <v>5</v>
      </c>
      <c r="K458" s="152">
        <v>4.025462962962963E-4</v>
      </c>
      <c r="L458" s="235"/>
    </row>
    <row r="459" spans="2:12" ht="15" customHeight="1">
      <c r="B459" s="250" t="str">
        <f>'50M Libre'!O20</f>
        <v xml:space="preserve">Juan Pablo Loustalot </v>
      </c>
      <c r="C459" s="250" t="str">
        <f>'50M Libre'!P20</f>
        <v>DPT6300</v>
      </c>
      <c r="D459" s="250" t="str">
        <f>'50M Libre'!Q20</f>
        <v>8</v>
      </c>
      <c r="E459" s="152">
        <v>3.8425925925925927E-4</v>
      </c>
      <c r="G459" s="250">
        <f t="shared" si="27"/>
        <v>18</v>
      </c>
      <c r="H459" s="250" t="str" cm="1">
        <f t="array" ref="H459">INDEX($B$441:$B$508,MATCH(K459,$E$441:$E$508,0),0)</f>
        <v>Ricardo Yáñez</v>
      </c>
      <c r="I459" s="333" t="str" cm="1">
        <f t="array" ref="I459">INDEX($C$441:$C$508,MATCH(H459,$B$441:$B$508,0),0)</f>
        <v>DPT6300</v>
      </c>
      <c r="J459" s="333" t="str" cm="1">
        <f t="array" ref="J459">INDEX($D$441:$D$508,MATCH(H459,$B$441:$B$508,0),0)</f>
        <v>8</v>
      </c>
      <c r="K459" s="152">
        <v>4.0509259259259258E-4</v>
      </c>
      <c r="L459" s="235"/>
    </row>
    <row r="460" spans="2:12" ht="15" customHeight="1">
      <c r="B460" s="250" t="str">
        <f>'50M Libre'!O21</f>
        <v>Maximiliano Vidal</v>
      </c>
      <c r="C460" s="250" t="str">
        <f>'50M Libre'!P21</f>
        <v>DPT6300</v>
      </c>
      <c r="D460" s="250">
        <f>'50M Libre'!Q21</f>
        <v>9</v>
      </c>
      <c r="E460" s="324"/>
      <c r="G460" s="250">
        <f t="shared" si="27"/>
        <v>19</v>
      </c>
      <c r="H460" s="250" t="str" cm="1">
        <f t="array" ref="H460">INDEX($B$441:$B$508,MATCH(K460,$E$441:$E$508,0),0)</f>
        <v>Diego Abarca</v>
      </c>
      <c r="I460" s="333" t="str" cm="1">
        <f t="array" ref="I460">INDEX($C$441:$C$508,MATCH(H460,$B$441:$B$508,0),0)</f>
        <v>DPT6300</v>
      </c>
      <c r="J460" s="333" t="str" cm="1">
        <f t="array" ref="J460">INDEX($D$441:$D$508,MATCH(H460,$B$441:$B$508,0),0)</f>
        <v>4</v>
      </c>
      <c r="K460" s="152">
        <v>4.0729166666666664E-4</v>
      </c>
      <c r="L460" s="235"/>
    </row>
    <row r="461" spans="2:12" ht="15" customHeight="1">
      <c r="B461" s="250" t="str">
        <f>'50M Libre'!O22</f>
        <v>Vicente Carrillo</v>
      </c>
      <c r="C461" s="250" t="str">
        <f>'50M Libre'!P22</f>
        <v>DPT6300</v>
      </c>
      <c r="D461" s="250" t="str">
        <f>'50M Libre'!Q22</f>
        <v>4</v>
      </c>
      <c r="E461" s="152">
        <v>3.9386574074074074E-4</v>
      </c>
      <c r="G461" s="250">
        <f t="shared" si="27"/>
        <v>20</v>
      </c>
      <c r="H461" s="250" t="str" cm="1">
        <f t="array" ref="H461">INDEX($B$441:$B$508,MATCH(K461,$E$441:$E$508,0),0)</f>
        <v>Angelo Basso</v>
      </c>
      <c r="I461" s="333" t="str" cm="1">
        <f t="array" ref="I461">INDEX($C$441:$C$508,MATCH(H461,$B$441:$B$508,0),0)</f>
        <v>DPT6302</v>
      </c>
      <c r="J461" s="333" cm="1">
        <f t="array" ref="J461">INDEX($D$441:$D$508,MATCH(H461,$B$441:$B$508,0),0)</f>
        <v>3</v>
      </c>
      <c r="K461" s="152">
        <v>4.096064814814815E-4</v>
      </c>
      <c r="L461" s="235"/>
    </row>
    <row r="462" spans="2:12" ht="15" customHeight="1">
      <c r="B462" s="250" t="str">
        <f>'50M Libre'!O23</f>
        <v>Franco Ladrón de Guevara</v>
      </c>
      <c r="C462" s="250" t="str">
        <f>'50M Libre'!P23</f>
        <v>DPT6300</v>
      </c>
      <c r="D462" s="250" t="str">
        <f>'50M Libre'!Q23</f>
        <v>8</v>
      </c>
      <c r="E462" s="152">
        <v>4.5243055555555558E-4</v>
      </c>
      <c r="G462" s="250">
        <f t="shared" si="27"/>
        <v>21</v>
      </c>
      <c r="H462" s="250" t="str" cm="1">
        <f t="array" ref="H462">INDEX($B$441:$B$508,MATCH(K462,$E$441:$E$508,0),0)</f>
        <v xml:space="preserve">Moisés Barraza </v>
      </c>
      <c r="I462" s="333" t="str" cm="1">
        <f t="array" ref="I462">INDEX($C$441:$C$508,MATCH(H462,$B$441:$B$508,0),0)</f>
        <v>DPT6300</v>
      </c>
      <c r="J462" s="333" t="str" cm="1">
        <f t="array" ref="J462">INDEX($D$441:$D$508,MATCH(H462,$B$441:$B$508,0),0)</f>
        <v>5</v>
      </c>
      <c r="K462" s="152">
        <v>4.1006944444444446E-4</v>
      </c>
      <c r="L462" s="235"/>
    </row>
    <row r="463" spans="2:12" ht="15" customHeight="1">
      <c r="B463" s="250" t="str">
        <f>'50M Libre'!O24</f>
        <v>Ernesto Moeller</v>
      </c>
      <c r="C463" s="250" t="str">
        <f>'50M Libre'!P24</f>
        <v>DPT6302</v>
      </c>
      <c r="D463" s="250" t="str">
        <f>'50M Libre'!Q24</f>
        <v>1</v>
      </c>
      <c r="E463" s="152">
        <v>3.4074074074074074E-4</v>
      </c>
      <c r="G463" s="250">
        <f t="shared" si="27"/>
        <v>22</v>
      </c>
      <c r="H463" s="250" t="str" cm="1">
        <f t="array" ref="H463">INDEX($B$441:$B$508,MATCH(K463,$E$441:$E$508,0),0)</f>
        <v>Hajo Wennekes</v>
      </c>
      <c r="I463" s="333" t="str" cm="1">
        <f t="array" ref="I463">INDEX($C$441:$C$508,MATCH(H463,$B$441:$B$508,0),0)</f>
        <v>DPT6300</v>
      </c>
      <c r="J463" s="333" cm="1">
        <f t="array" ref="J463">INDEX($D$441:$D$508,MATCH(H463,$B$441:$B$508,0),0)</f>
        <v>5</v>
      </c>
      <c r="K463" s="152">
        <v>4.1666666666666669E-4</v>
      </c>
      <c r="L463" s="235"/>
    </row>
    <row r="464" spans="2:12" ht="15" customHeight="1">
      <c r="B464" s="250" t="str">
        <f>'50M Libre'!O25</f>
        <v>Agustín Moreno</v>
      </c>
      <c r="C464" s="250" t="str">
        <f>'50M Libre'!P25</f>
        <v>DPT6300</v>
      </c>
      <c r="D464" s="250" t="str">
        <f>'50M Libre'!Q25</f>
        <v>2</v>
      </c>
      <c r="E464" s="152">
        <v>7.0821759259259254E-4</v>
      </c>
      <c r="G464" s="250">
        <f t="shared" si="27"/>
        <v>23</v>
      </c>
      <c r="H464" s="250" t="str" cm="1">
        <f t="array" ref="H464">INDEX($B$441:$B$508,MATCH(K464,$E$441:$E$508,0),0)</f>
        <v xml:space="preserve">Jorge Quiroz </v>
      </c>
      <c r="I464" s="333" t="str" cm="1">
        <f t="array" ref="I464">INDEX($C$441:$C$508,MATCH(H464,$B$441:$B$508,0),0)</f>
        <v>DPT6300</v>
      </c>
      <c r="J464" s="333" t="str" cm="1">
        <f t="array" ref="J464">INDEX($D$441:$D$508,MATCH(H464,$B$441:$B$508,0),0)</f>
        <v>2</v>
      </c>
      <c r="K464" s="152">
        <v>4.2372685185185184E-4</v>
      </c>
      <c r="L464" s="235"/>
    </row>
    <row r="465" spans="2:12" ht="15" customHeight="1">
      <c r="B465" s="259" t="str">
        <f>'50M Libre'!O26</f>
        <v>Francisco González</v>
      </c>
      <c r="C465" s="259" t="str">
        <f>'50M Libre'!P26</f>
        <v>DPT6300</v>
      </c>
      <c r="D465" s="259" t="str">
        <f>'50M Libre'!Q26</f>
        <v>5</v>
      </c>
      <c r="E465" s="153">
        <v>5.0497685185185183E-4</v>
      </c>
      <c r="G465" s="259">
        <f t="shared" si="27"/>
        <v>24</v>
      </c>
      <c r="H465" s="259" t="str" cm="1">
        <f t="array" ref="H465">INDEX($B$441:$B$508,MATCH(K465,$E$441:$E$508,0),0)</f>
        <v>Nikolas Castillo</v>
      </c>
      <c r="I465" s="268" t="str" cm="1">
        <f t="array" ref="I465">INDEX($C$441:$C$508,MATCH(H465,$B$441:$B$508,0),0)</f>
        <v>DPT6300</v>
      </c>
      <c r="J465" s="268" t="str" cm="1">
        <f t="array" ref="J465">INDEX($D$441:$D$508,MATCH(H465,$B$441:$B$508,0),0)</f>
        <v>3</v>
      </c>
      <c r="K465" s="153">
        <v>4.2499999999999998E-4</v>
      </c>
      <c r="L465" s="235"/>
    </row>
    <row r="466" spans="2:12" ht="15" customHeight="1">
      <c r="B466" s="259" t="str">
        <f>'50M Libre'!O27</f>
        <v>Daniel Salinas</v>
      </c>
      <c r="C466" s="259" t="str">
        <f>'50M Libre'!P27</f>
        <v>DPT6300</v>
      </c>
      <c r="D466" s="259" t="str">
        <f>'50M Libre'!Q27</f>
        <v>6</v>
      </c>
      <c r="E466" s="153">
        <v>4.4525462962962959E-4</v>
      </c>
      <c r="G466" s="259">
        <f t="shared" si="27"/>
        <v>25</v>
      </c>
      <c r="H466" s="259" t="str" cm="1">
        <f t="array" ref="H466">INDEX($B$441:$B$508,MATCH(K466,$E$441:$E$508,0),0)</f>
        <v>Martín Nova</v>
      </c>
      <c r="I466" s="268" t="str" cm="1">
        <f t="array" ref="I466">INDEX($C$441:$C$508,MATCH(H466,$B$441:$B$508,0),0)</f>
        <v>DPT6302</v>
      </c>
      <c r="J466" s="268" cm="1">
        <f t="array" ref="J466">INDEX($D$441:$D$508,MATCH(H466,$B$441:$B$508,0),0)</f>
        <v>1</v>
      </c>
      <c r="K466" s="153">
        <v>4.3356481481481485E-4</v>
      </c>
      <c r="L466" s="235"/>
    </row>
    <row r="467" spans="2:12" ht="15" customHeight="1">
      <c r="B467" s="259" t="s">
        <v>170</v>
      </c>
      <c r="C467" s="259" t="str">
        <f>'50M Libre'!P28</f>
        <v>DPT6300</v>
      </c>
      <c r="D467" s="259">
        <f>'50M Libre'!Q28</f>
        <v>5</v>
      </c>
      <c r="E467" s="153">
        <v>4.025462962962963E-4</v>
      </c>
      <c r="G467" s="259">
        <f t="shared" si="27"/>
        <v>26</v>
      </c>
      <c r="H467" s="259" t="str" cm="1">
        <f t="array" ref="H467">INDEX($B$441:$B$508,MATCH(K467,$E$441:$E$508,0),0)</f>
        <v xml:space="preserve">Adriano Gatica </v>
      </c>
      <c r="I467" s="268" t="str" cm="1">
        <f t="array" ref="I467">INDEX($C$441:$C$508,MATCH(H467,$B$441:$B$508,0),0)</f>
        <v>DPT6300</v>
      </c>
      <c r="J467" s="268" t="str" cm="1">
        <f t="array" ref="J467">INDEX($D$441:$D$508,MATCH(H467,$B$441:$B$508,0),0)</f>
        <v>8</v>
      </c>
      <c r="K467" s="153">
        <v>4.3483796296296299E-4</v>
      </c>
      <c r="L467" s="235"/>
    </row>
    <row r="468" spans="2:12" ht="15" customHeight="1">
      <c r="B468" s="259" t="str">
        <f>'50M Libre'!O29</f>
        <v>Nicolás Scheel</v>
      </c>
      <c r="C468" s="259" t="str">
        <f>'50M Libre'!P29</f>
        <v>DPT6300</v>
      </c>
      <c r="D468" s="259" t="str">
        <f>'50M Libre'!Q29</f>
        <v>6</v>
      </c>
      <c r="E468" s="153">
        <v>3.8888888888888892E-4</v>
      </c>
      <c r="G468" s="259">
        <f t="shared" si="27"/>
        <v>27</v>
      </c>
      <c r="H468" s="259" t="str" cm="1">
        <f t="array" ref="H468">INDEX($B$441:$B$508,MATCH(K468,$E$441:$E$508,0),0)</f>
        <v xml:space="preserve">Diego Barraza </v>
      </c>
      <c r="I468" s="268" t="str" cm="1">
        <f t="array" ref="I468">INDEX($C$441:$C$508,MATCH(H468,$B$441:$B$508,0),0)</f>
        <v>DPT6302</v>
      </c>
      <c r="J468" s="268" t="str" cm="1">
        <f t="array" ref="J468">INDEX($D$441:$D$508,MATCH(H468,$B$441:$B$508,0),0)</f>
        <v>1</v>
      </c>
      <c r="K468" s="153">
        <v>4.3506944444444447E-4</v>
      </c>
      <c r="L468" s="235"/>
    </row>
    <row r="469" spans="2:12" ht="15" customHeight="1">
      <c r="B469" s="259" t="str">
        <f>'50M Libre'!O30</f>
        <v>Joaquín Tapia</v>
      </c>
      <c r="C469" s="259" t="str">
        <f>'50M Libre'!P30</f>
        <v>DPT6302</v>
      </c>
      <c r="D469" s="259">
        <f>'50M Libre'!Q30</f>
        <v>3</v>
      </c>
      <c r="E469" s="324"/>
      <c r="G469" s="259">
        <f t="shared" si="27"/>
        <v>28</v>
      </c>
      <c r="H469" s="259" t="str" cm="1">
        <f t="array" ref="H469">INDEX($B$441:$B$508,MATCH(K469,$E$441:$E$508,0),0)</f>
        <v>Juan Aguayo</v>
      </c>
      <c r="I469" s="268" t="str" cm="1">
        <f t="array" ref="I469">INDEX($C$441:$C$508,MATCH(H469,$B$441:$B$508,0),0)</f>
        <v>DPT6300</v>
      </c>
      <c r="J469" s="268" cm="1">
        <f t="array" ref="J469">INDEX($D$441:$D$508,MATCH(H469,$B$441:$B$508,0),0)</f>
        <v>5</v>
      </c>
      <c r="K469" s="153">
        <v>4.4270833333333331E-4</v>
      </c>
      <c r="L469" s="235"/>
    </row>
    <row r="470" spans="2:12" ht="15" customHeight="1">
      <c r="B470" s="259" t="str">
        <f>'50M Libre'!O31</f>
        <v>Angelo Basso Muñoz</v>
      </c>
      <c r="C470" s="259" t="str">
        <f>'50M Libre'!P31</f>
        <v>DPT6302</v>
      </c>
      <c r="D470" s="259" t="str">
        <f>'50M Libre'!Q31</f>
        <v>3</v>
      </c>
      <c r="E470" s="324"/>
      <c r="G470" s="259">
        <f t="shared" si="27"/>
        <v>29</v>
      </c>
      <c r="H470" s="259" t="s">
        <v>130</v>
      </c>
      <c r="I470" s="268" t="str" cm="1">
        <f t="array" ref="I470">INDEX($C$441:$C$508,MATCH(H470,$B$441:$B$508,0),0)</f>
        <v>DPT6300</v>
      </c>
      <c r="J470" s="268" t="str" cm="1">
        <f t="array" ref="J470">INDEX($D$441:$D$508,MATCH(H470,$B$441:$B$508,0),0)</f>
        <v>6</v>
      </c>
      <c r="K470" s="153">
        <v>4.4525462962962959E-4</v>
      </c>
      <c r="L470" s="235"/>
    </row>
    <row r="471" spans="2:12" ht="15" customHeight="1">
      <c r="B471" s="259" t="str">
        <f>'50M Libre'!O32</f>
        <v>Juan Fuentes</v>
      </c>
      <c r="C471" s="259" t="str">
        <f>'50M Libre'!P32</f>
        <v>DPT6302</v>
      </c>
      <c r="D471" s="259">
        <f>'50M Libre'!Q32</f>
        <v>3</v>
      </c>
      <c r="E471" s="324"/>
      <c r="G471" s="259">
        <v>29</v>
      </c>
      <c r="H471" s="259" t="s">
        <v>133</v>
      </c>
      <c r="I471" s="268" t="s">
        <v>115</v>
      </c>
      <c r="J471" s="268">
        <v>10</v>
      </c>
      <c r="K471" s="153">
        <v>4.4525462962962959E-4</v>
      </c>
      <c r="L471" s="235"/>
    </row>
    <row r="472" spans="2:12" ht="15" customHeight="1">
      <c r="B472" s="259" t="str">
        <f>'50M Libre'!O33</f>
        <v>Lukas Schneider</v>
      </c>
      <c r="C472" s="259" t="str">
        <f>'50M Libre'!P33</f>
        <v>DPT6300</v>
      </c>
      <c r="D472" s="259" t="str">
        <f>'50M Libre'!Q33</f>
        <v>4</v>
      </c>
      <c r="E472" s="153">
        <v>3.9525462962962962E-4</v>
      </c>
      <c r="G472" s="259">
        <f>G470+1</f>
        <v>30</v>
      </c>
      <c r="H472" s="259" t="str" cm="1">
        <f t="array" ref="H472">INDEX($B$441:$B$508,MATCH(K472,$E$441:$E$508,0),0)</f>
        <v>Rodrigo Arrau</v>
      </c>
      <c r="I472" s="268" t="str" cm="1">
        <f t="array" ref="I472">INDEX($C$441:$C$508,MATCH(H472,$B$441:$B$508,0),0)</f>
        <v>DPT6300</v>
      </c>
      <c r="J472" s="268" t="str" cm="1">
        <f t="array" ref="J472">INDEX($D$441:$D$508,MATCH(H472,$B$441:$B$508,0),0)</f>
        <v>8</v>
      </c>
      <c r="K472" s="153">
        <v>4.4560185185185187E-4</v>
      </c>
      <c r="L472" s="235"/>
    </row>
    <row r="473" spans="2:12" ht="15" customHeight="1">
      <c r="B473" s="250" t="str">
        <f>'50M Libre'!O34</f>
        <v>Rodolfo Cruz</v>
      </c>
      <c r="C473" s="250" t="str">
        <f>'50M Libre'!P34</f>
        <v>DPT6300</v>
      </c>
      <c r="D473" s="250">
        <f>'50M Libre'!Q34</f>
        <v>9</v>
      </c>
      <c r="E473" s="152">
        <v>5.0277777777777777E-4</v>
      </c>
      <c r="G473" s="250">
        <f t="shared" ref="G473:G481" si="28">G472+1</f>
        <v>31</v>
      </c>
      <c r="H473" s="250" t="str" cm="1">
        <f t="array" ref="H473">INDEX($B$441:$B$508,MATCH(K473,$E$441:$E$508,0),0)</f>
        <v>Duvan Henao</v>
      </c>
      <c r="I473" s="333" t="str" cm="1">
        <f t="array" ref="I473">INDEX($C$441:$C$508,MATCH(H473,$B$441:$B$508,0),0)</f>
        <v>DPT6300</v>
      </c>
      <c r="J473" s="333" t="str" cm="1">
        <f t="array" ref="J473">INDEX($D$441:$D$508,MATCH(H473,$B$441:$B$508,0),0)</f>
        <v>1</v>
      </c>
      <c r="K473" s="152">
        <v>4.4664351851851858E-4</v>
      </c>
      <c r="L473" s="235"/>
    </row>
    <row r="474" spans="2:12" ht="15" customHeight="1">
      <c r="B474" s="250" t="str">
        <f>'50M Libre'!O35</f>
        <v>Ricardo Yáñez</v>
      </c>
      <c r="C474" s="250" t="str">
        <f>'50M Libre'!P35</f>
        <v>DPT6300</v>
      </c>
      <c r="D474" s="250" t="str">
        <f>'50M Libre'!Q35</f>
        <v>8</v>
      </c>
      <c r="E474" s="152">
        <v>4.0509259259259258E-4</v>
      </c>
      <c r="G474" s="250">
        <f t="shared" si="28"/>
        <v>32</v>
      </c>
      <c r="H474" s="250" t="str" cm="1">
        <f t="array" ref="H474">INDEX($B$441:$B$508,MATCH(K474,$E$441:$E$508,0),0)</f>
        <v>Alonso Meta</v>
      </c>
      <c r="I474" s="333" t="str" cm="1">
        <f t="array" ref="I474">INDEX($C$441:$C$508,MATCH(H474,$B$441:$B$508,0),0)</f>
        <v>DPT6302</v>
      </c>
      <c r="J474" s="333" t="str" cm="1">
        <f t="array" ref="J474">INDEX($D$441:$D$508,MATCH(H474,$B$441:$B$508,0),0)</f>
        <v>3</v>
      </c>
      <c r="K474" s="152">
        <v>4.4849537037037037E-4</v>
      </c>
      <c r="L474" s="235"/>
    </row>
    <row r="475" spans="2:12" ht="15" customHeight="1">
      <c r="B475" s="250" t="str">
        <f>'50M Libre'!O36</f>
        <v>Luis Ramirez</v>
      </c>
      <c r="C475" s="250" t="str">
        <f>'50M Libre'!P36</f>
        <v>DPT6300</v>
      </c>
      <c r="D475" s="250" t="str">
        <f>'50M Libre'!Q36</f>
        <v>1</v>
      </c>
      <c r="E475" s="152">
        <v>3.6527777777777774E-4</v>
      </c>
      <c r="G475" s="250">
        <f t="shared" si="28"/>
        <v>33</v>
      </c>
      <c r="H475" s="250" t="str" cm="1">
        <f t="array" ref="H475">INDEX($B$441:$B$508,MATCH(K475,$E$441:$E$508,0),0)</f>
        <v>Fabian Arias</v>
      </c>
      <c r="I475" s="333" t="str" cm="1">
        <f t="array" ref="I475">INDEX($C$441:$C$508,MATCH(H475,$B$441:$B$508,0),0)</f>
        <v>DPT6300</v>
      </c>
      <c r="J475" s="333" t="str" cm="1">
        <f t="array" ref="J475">INDEX($D$441:$D$508,MATCH(H475,$B$441:$B$508,0),0)</f>
        <v>2</v>
      </c>
      <c r="K475" s="152">
        <v>4.4884259259259259E-4</v>
      </c>
      <c r="L475" s="235"/>
    </row>
    <row r="476" spans="2:12" ht="15" customHeight="1">
      <c r="B476" s="250" t="str">
        <f>'50M Libre'!O37</f>
        <v>Duvan Henao</v>
      </c>
      <c r="C476" s="250" t="str">
        <f>'50M Libre'!P37</f>
        <v>DPT6300</v>
      </c>
      <c r="D476" s="250" t="str">
        <f>'50M Libre'!Q37</f>
        <v>1</v>
      </c>
      <c r="E476" s="152">
        <v>4.4664351851851858E-4</v>
      </c>
      <c r="G476" s="250">
        <f t="shared" si="28"/>
        <v>34</v>
      </c>
      <c r="H476" s="250" t="str" cm="1">
        <f t="array" ref="H476">INDEX($B$441:$B$508,MATCH(K476,$E$441:$E$508,0),0)</f>
        <v>Franco Ladrón de Guevara</v>
      </c>
      <c r="I476" s="333" t="str" cm="1">
        <f t="array" ref="I476">INDEX($C$441:$C$508,MATCH(H476,$B$441:$B$508,0),0)</f>
        <v>DPT6300</v>
      </c>
      <c r="J476" s="333" t="str" cm="1">
        <f t="array" ref="J476">INDEX($D$441:$D$508,MATCH(H476,$B$441:$B$508,0),0)</f>
        <v>8</v>
      </c>
      <c r="K476" s="152">
        <v>4.5243055555555558E-4</v>
      </c>
      <c r="L476" s="235"/>
    </row>
    <row r="477" spans="2:12" ht="15" customHeight="1">
      <c r="B477" s="250" t="str">
        <f>'50M Libre'!O38</f>
        <v>Amado Donoso</v>
      </c>
      <c r="C477" s="250" t="str">
        <f>'50M Libre'!P38</f>
        <v>DPT6300</v>
      </c>
      <c r="D477" s="250" t="str">
        <f>'50M Libre'!Q38</f>
        <v>5</v>
      </c>
      <c r="E477" s="324"/>
      <c r="G477" s="250">
        <f t="shared" si="28"/>
        <v>35</v>
      </c>
      <c r="H477" s="250" t="str" cm="1">
        <f t="array" ref="H477">INDEX($B$441:$B$508,MATCH(K477,$E$441:$E$508,0),0)</f>
        <v xml:space="preserve">Matías Espinoza </v>
      </c>
      <c r="I477" s="333" t="str" cm="1">
        <f t="array" ref="I477">INDEX($C$441:$C$508,MATCH(H477,$B$441:$B$508,0),0)</f>
        <v>DPT6300</v>
      </c>
      <c r="J477" s="333" t="str" cm="1">
        <f t="array" ref="J477">INDEX($D$441:$D$508,MATCH(H477,$B$441:$B$508,0),0)</f>
        <v>6</v>
      </c>
      <c r="K477" s="152">
        <v>4.5567129629629625E-4</v>
      </c>
      <c r="L477" s="235"/>
    </row>
    <row r="478" spans="2:12" ht="15" customHeight="1">
      <c r="B478" s="250" t="str">
        <f>'50M Libre'!O39</f>
        <v>Juan Nail</v>
      </c>
      <c r="C478" s="250" t="str">
        <f>'50M Libre'!P39</f>
        <v>DPT6302</v>
      </c>
      <c r="D478" s="250" t="str">
        <f>'50M Libre'!Q39</f>
        <v>2</v>
      </c>
      <c r="E478" s="152">
        <v>4.7222222222222218E-4</v>
      </c>
      <c r="G478" s="250">
        <f t="shared" si="28"/>
        <v>36</v>
      </c>
      <c r="H478" s="250" t="str" cm="1">
        <f t="array" ref="H478">INDEX($B$441:$B$508,MATCH(K478,$E$441:$E$508,0),0)</f>
        <v>Juan Nail</v>
      </c>
      <c r="I478" s="333" t="str" cm="1">
        <f t="array" ref="I478">INDEX($C$441:$C$508,MATCH(H478,$B$441:$B$508,0),0)</f>
        <v>DPT6302</v>
      </c>
      <c r="J478" s="333" t="str" cm="1">
        <f t="array" ref="J478">INDEX($D$441:$D$508,MATCH(H478,$B$441:$B$508,0),0)</f>
        <v>2</v>
      </c>
      <c r="K478" s="152">
        <v>4.7222222222222218E-4</v>
      </c>
      <c r="L478" s="235"/>
    </row>
    <row r="479" spans="2:12" ht="15" customHeight="1">
      <c r="B479" s="250" t="str">
        <f>'50M Libre'!O40</f>
        <v>Angelo Basso</v>
      </c>
      <c r="C479" s="250" t="str">
        <f>'50M Libre'!P40</f>
        <v>DPT6302</v>
      </c>
      <c r="D479" s="250">
        <f>'50M Libre'!Q40</f>
        <v>3</v>
      </c>
      <c r="E479" s="152">
        <v>4.096064814814815E-4</v>
      </c>
      <c r="G479" s="250">
        <f t="shared" si="28"/>
        <v>37</v>
      </c>
      <c r="H479" s="250" t="str" cm="1">
        <f t="array" ref="H479">INDEX($B$441:$B$508,MATCH(K479,$E$441:$E$508,0),0)</f>
        <v>Ariel Corry</v>
      </c>
      <c r="I479" s="333" t="str" cm="1">
        <f t="array" ref="I479">INDEX($C$441:$C$508,MATCH(H479,$B$441:$B$508,0),0)</f>
        <v>DPT6300</v>
      </c>
      <c r="J479" s="333" cm="1">
        <f t="array" ref="J479">INDEX($D$441:$D$508,MATCH(H479,$B$441:$B$508,0),0)</f>
        <v>2</v>
      </c>
      <c r="K479" s="152">
        <v>4.7453703703703704E-4</v>
      </c>
      <c r="L479" s="235"/>
    </row>
    <row r="480" spans="2:12" ht="15" customHeight="1">
      <c r="B480" s="250" t="str">
        <f>'50M Libre'!O41</f>
        <v>Tomás Lingán</v>
      </c>
      <c r="C480" s="250" t="str">
        <f>'50M Libre'!P41</f>
        <v>DPT6300</v>
      </c>
      <c r="D480" s="250" t="str">
        <f>'50M Libre'!Q41</f>
        <v>6</v>
      </c>
      <c r="E480" s="152">
        <v>5.0729166666666663E-4</v>
      </c>
      <c r="G480" s="250">
        <f t="shared" si="28"/>
        <v>38</v>
      </c>
      <c r="H480" s="250" t="str" cm="1">
        <f t="array" ref="H480">INDEX($B$441:$B$508,MATCH(K480,$E$441:$E$508,0),0)</f>
        <v>Pablo Llanos</v>
      </c>
      <c r="I480" s="333" t="str" cm="1">
        <f t="array" ref="I480">INDEX($C$441:$C$508,MATCH(H480,$B$441:$B$508,0),0)</f>
        <v>DPT6302</v>
      </c>
      <c r="J480" s="333" t="str" cm="1">
        <f t="array" ref="J480">INDEX($D$441:$D$508,MATCH(H480,$B$441:$B$508,0),0)</f>
        <v>1</v>
      </c>
      <c r="K480" s="152">
        <v>4.7777777777777781E-4</v>
      </c>
      <c r="L480" s="235"/>
    </row>
    <row r="481" spans="2:12" ht="15" customHeight="1">
      <c r="B481" s="259" t="str">
        <f>'50M Libre'!O42</f>
        <v xml:space="preserve">Adriano Gatica </v>
      </c>
      <c r="C481" s="259" t="str">
        <f>'50M Libre'!P42</f>
        <v>DPT6300</v>
      </c>
      <c r="D481" s="259" t="str">
        <f>'50M Libre'!Q42</f>
        <v>8</v>
      </c>
      <c r="E481" s="153">
        <v>4.3483796296296299E-4</v>
      </c>
      <c r="G481" s="259">
        <f t="shared" si="28"/>
        <v>39</v>
      </c>
      <c r="H481" s="259" t="s">
        <v>145</v>
      </c>
      <c r="I481" s="268" t="str" cm="1">
        <f t="array" ref="I481">INDEX($C$441:$C$508,MATCH(H481,$B$441:$B$508,0),0)</f>
        <v>DPT6300</v>
      </c>
      <c r="J481" s="268" t="str" cm="1">
        <f t="array" ref="J481">INDEX($D$441:$D$508,MATCH(H481,$B$441:$B$508,0),0)</f>
        <v>6</v>
      </c>
      <c r="K481" s="153">
        <v>4.8275462962962964E-4</v>
      </c>
      <c r="L481" s="235"/>
    </row>
    <row r="482" spans="2:12" ht="15" customHeight="1">
      <c r="B482" s="259" t="str">
        <f>'50M Libre'!O43</f>
        <v>Vicente Calderón</v>
      </c>
      <c r="C482" s="259" t="str">
        <f>'50M Libre'!P43</f>
        <v>DPT6302</v>
      </c>
      <c r="D482" s="259" t="str">
        <f>'50M Libre'!Q43</f>
        <v>2</v>
      </c>
      <c r="E482" s="153">
        <v>30.85</v>
      </c>
      <c r="G482" s="259">
        <v>39</v>
      </c>
      <c r="H482" s="259" t="s">
        <v>171</v>
      </c>
      <c r="I482" s="268" t="str" cm="1">
        <f t="array" ref="I482">INDEX($C$441:$C$508,MATCH(H482,$B$441:$B$508,0),0)</f>
        <v>DPT6302</v>
      </c>
      <c r="J482" s="268" t="str" cm="1">
        <f t="array" ref="J482">INDEX($D$441:$D$508,MATCH(H482,$B$441:$B$508,0),0)</f>
        <v>3</v>
      </c>
      <c r="K482" s="153">
        <v>4.8275462962962964E-4</v>
      </c>
      <c r="L482" s="235"/>
    </row>
    <row r="483" spans="2:12" ht="15" customHeight="1">
      <c r="B483" s="259" t="str">
        <f>'50M Libre'!O44</f>
        <v>Pedro Caldera</v>
      </c>
      <c r="C483" s="259" t="str">
        <f>'50M Libre'!P44</f>
        <v>DPT6300</v>
      </c>
      <c r="D483" s="259" t="str">
        <f>'50M Libre'!Q44</f>
        <v>6</v>
      </c>
      <c r="E483" s="153">
        <v>3.7928240740740744E-4</v>
      </c>
      <c r="G483" s="259">
        <f>G481+1</f>
        <v>40</v>
      </c>
      <c r="H483" s="259" t="str" cm="1">
        <f t="array" ref="H483">INDEX($B$441:$B$508,MATCH(K483,$E$441:$E$508,0),0)</f>
        <v>Juan Fuentes</v>
      </c>
      <c r="I483" s="268" t="str" cm="1">
        <f t="array" ref="I483">INDEX($C$441:$C$508,MATCH(H483,$B$441:$B$508,0),0)</f>
        <v>DPT6302</v>
      </c>
      <c r="J483" s="268" cm="1">
        <f t="array" ref="J483">INDEX($D$441:$D$508,MATCH(H483,$B$441:$B$508,0),0)</f>
        <v>3</v>
      </c>
      <c r="K483" s="153">
        <v>4.907407407407407E-4</v>
      </c>
      <c r="L483" s="235"/>
    </row>
    <row r="484" spans="2:12" ht="15" customHeight="1">
      <c r="B484" s="259" t="str">
        <f>'50M Libre'!O45</f>
        <v>Hajo Wennekes</v>
      </c>
      <c r="C484" s="259" t="str">
        <f>'50M Libre'!P45</f>
        <v>DPT6300</v>
      </c>
      <c r="D484" s="259">
        <f>'50M Libre'!Q45</f>
        <v>5</v>
      </c>
      <c r="E484" s="153">
        <v>4.1666666666666669E-4</v>
      </c>
      <c r="G484" s="259">
        <f t="shared" ref="G484:G493" si="29">G483+1</f>
        <v>41</v>
      </c>
      <c r="H484" s="259" t="str" cm="1">
        <f t="array" ref="H484">INDEX($B$441:$B$508,MATCH(K484,$E$441:$E$508,0),0)</f>
        <v>Rodolfo Cruz</v>
      </c>
      <c r="I484" s="268" t="str" cm="1">
        <f t="array" ref="I484">INDEX($C$441:$C$508,MATCH(H484,$B$441:$B$508,0),0)</f>
        <v>DPT6300</v>
      </c>
      <c r="J484" s="268" cm="1">
        <f t="array" ref="J484">INDEX($D$441:$D$508,MATCH(H484,$B$441:$B$508,0),0)</f>
        <v>9</v>
      </c>
      <c r="K484" s="153">
        <v>5.0277777777777777E-4</v>
      </c>
      <c r="L484" s="235"/>
    </row>
    <row r="485" spans="2:12" ht="15" customHeight="1">
      <c r="B485" s="259" t="str">
        <f>'50M Libre'!O46</f>
        <v>Juan Aguayo</v>
      </c>
      <c r="C485" s="259" t="str">
        <f>'50M Libre'!P46</f>
        <v>DPT6300</v>
      </c>
      <c r="D485" s="259">
        <f>'50M Libre'!Q46</f>
        <v>5</v>
      </c>
      <c r="E485" s="153">
        <v>4.4270833333333331E-4</v>
      </c>
      <c r="G485" s="259">
        <f t="shared" si="29"/>
        <v>42</v>
      </c>
      <c r="H485" s="259" t="str" cm="1">
        <f t="array" ref="H485">INDEX($B$441:$B$508,MATCH(K485,$E$441:$E$508,0),0)</f>
        <v>Francisco González</v>
      </c>
      <c r="I485" s="268" t="str" cm="1">
        <f t="array" ref="I485">INDEX($C$441:$C$508,MATCH(H485,$B$441:$B$508,0),0)</f>
        <v>DPT6300</v>
      </c>
      <c r="J485" s="268" t="str" cm="1">
        <f t="array" ref="J485">INDEX($D$441:$D$508,MATCH(H485,$B$441:$B$508,0),0)</f>
        <v>5</v>
      </c>
      <c r="K485" s="153">
        <v>5.0497685185185183E-4</v>
      </c>
      <c r="L485" s="235"/>
    </row>
    <row r="486" spans="2:12" ht="15" customHeight="1">
      <c r="B486" s="259" t="str">
        <f>'50M Libre'!O47</f>
        <v>Bastian Navia</v>
      </c>
      <c r="C486" s="259" t="str">
        <f>'50M Libre'!P47</f>
        <v>DPT6300</v>
      </c>
      <c r="D486" s="259" t="str">
        <f>'50M Libre'!Q47</f>
        <v>2</v>
      </c>
      <c r="E486" s="324"/>
      <c r="G486" s="259">
        <f t="shared" si="29"/>
        <v>43</v>
      </c>
      <c r="H486" s="259" t="str" cm="1">
        <f t="array" ref="H486">INDEX($B$441:$B$508,MATCH(K486,$E$441:$E$508,0),0)</f>
        <v xml:space="preserve">Cristóbal Sobarzo </v>
      </c>
      <c r="I486" s="268" t="str" cm="1">
        <f t="array" ref="I486">INDEX($C$441:$C$508,MATCH(H486,$B$441:$B$508,0),0)</f>
        <v>DPT6300</v>
      </c>
      <c r="J486" s="268" cm="1">
        <f t="array" ref="J486">INDEX($D$441:$D$508,MATCH(H486,$B$441:$B$508,0),0)</f>
        <v>10</v>
      </c>
      <c r="K486" s="153">
        <v>5.0532407407407405E-4</v>
      </c>
      <c r="L486" s="235"/>
    </row>
    <row r="487" spans="2:12" ht="15" customHeight="1">
      <c r="B487" s="259" t="str">
        <f>'50M Libre'!O48</f>
        <v>Abraham Bustos</v>
      </c>
      <c r="C487" s="259" t="str">
        <f>'50M Libre'!P48</f>
        <v>DPT6300</v>
      </c>
      <c r="D487" s="259" t="str">
        <f>'50M Libre'!Q48</f>
        <v>8</v>
      </c>
      <c r="E487" s="324"/>
      <c r="G487" s="259">
        <f t="shared" si="29"/>
        <v>44</v>
      </c>
      <c r="H487" s="259" t="str" cm="1">
        <f t="array" ref="H487">INDEX($B$441:$B$508,MATCH(K487,$E$441:$E$508,0),0)</f>
        <v>Felipe Saavedra</v>
      </c>
      <c r="I487" s="268" t="str" cm="1">
        <f t="array" ref="I487">INDEX($C$441:$C$508,MATCH(H487,$B$441:$B$508,0),0)</f>
        <v>DPT6302</v>
      </c>
      <c r="J487" s="268" t="str" cm="1">
        <f t="array" ref="J487">INDEX($D$441:$D$508,MATCH(H487,$B$441:$B$508,0),0)</f>
        <v>3</v>
      </c>
      <c r="K487" s="153">
        <v>5.0706018518518526E-4</v>
      </c>
      <c r="L487" s="235"/>
    </row>
    <row r="488" spans="2:12" ht="15" customHeight="1">
      <c r="B488" s="259" t="str">
        <f>'50M Libre'!O49</f>
        <v xml:space="preserve">Amado Donoso Laguna </v>
      </c>
      <c r="C488" s="259" t="str">
        <f>'50M Libre'!P49</f>
        <v>DPT6300</v>
      </c>
      <c r="D488" s="259">
        <f>'50M Libre'!Q49</f>
        <v>5</v>
      </c>
      <c r="E488" s="324"/>
      <c r="G488" s="259">
        <f t="shared" si="29"/>
        <v>45</v>
      </c>
      <c r="H488" s="259" t="str" cm="1">
        <f t="array" ref="H488">INDEX($B$441:$B$508,MATCH(K488,$E$441:$E$508,0),0)</f>
        <v>Tomás Lingán</v>
      </c>
      <c r="I488" s="268" t="str" cm="1">
        <f t="array" ref="I488">INDEX($C$441:$C$508,MATCH(H488,$B$441:$B$508,0),0)</f>
        <v>DPT6300</v>
      </c>
      <c r="J488" s="268" t="str" cm="1">
        <f t="array" ref="J488">INDEX($D$441:$D$508,MATCH(H488,$B$441:$B$508,0),0)</f>
        <v>6</v>
      </c>
      <c r="K488" s="153">
        <v>5.0729166666666663E-4</v>
      </c>
      <c r="L488" s="235"/>
    </row>
    <row r="489" spans="2:12" ht="15" customHeight="1">
      <c r="B489" s="250" t="str">
        <f>'50M Libre'!O50</f>
        <v xml:space="preserve">Diego Barraza </v>
      </c>
      <c r="C489" s="250" t="str">
        <f>'50M Libre'!P50</f>
        <v>DPT6302</v>
      </c>
      <c r="D489" s="250" t="str">
        <f>'50M Libre'!Q50</f>
        <v>1</v>
      </c>
      <c r="E489" s="152">
        <v>4.3506944444444447E-4</v>
      </c>
      <c r="G489" s="250">
        <f t="shared" si="29"/>
        <v>46</v>
      </c>
      <c r="H489" s="250" t="str" cm="1">
        <f t="array" ref="H489">INDEX($B$441:$B$508,MATCH(K489,$E$441:$E$508,0),0)</f>
        <v>Benjamín Carvajal</v>
      </c>
      <c r="I489" s="333" t="str" cm="1">
        <f t="array" ref="I489">INDEX($C$441:$C$508,MATCH(H489,$B$441:$B$508,0),0)</f>
        <v>DPT6300</v>
      </c>
      <c r="J489" s="333" t="str" cm="1">
        <f t="array" ref="J489">INDEX($D$441:$D$508,MATCH(H489,$B$441:$B$508,0),0)</f>
        <v>6</v>
      </c>
      <c r="K489" s="152">
        <v>5.2303240740740739E-4</v>
      </c>
      <c r="L489" s="235"/>
    </row>
    <row r="490" spans="2:12" ht="15" customHeight="1">
      <c r="B490" s="250" t="str">
        <f>'50M Libre'!O51</f>
        <v>Lukas Villarroel</v>
      </c>
      <c r="C490" s="250" t="str">
        <f>'50M Libre'!P51</f>
        <v>DPT6300</v>
      </c>
      <c r="D490" s="250" t="str">
        <f>'50M Libre'!Q51</f>
        <v>2</v>
      </c>
      <c r="E490" s="152">
        <v>3.8229166666666668E-4</v>
      </c>
      <c r="G490" s="250">
        <f t="shared" si="29"/>
        <v>47</v>
      </c>
      <c r="H490" s="250" t="str" cm="1">
        <f t="array" ref="H490">INDEX($B$441:$B$508,MATCH(K490,$E$441:$E$508,0),0)</f>
        <v>Mateo Sepúlveda</v>
      </c>
      <c r="I490" s="333" t="str" cm="1">
        <f t="array" ref="I490">INDEX($C$441:$C$508,MATCH(H490,$B$441:$B$508,0),0)</f>
        <v>DPT6300</v>
      </c>
      <c r="J490" s="333" cm="1">
        <f t="array" ref="J490">INDEX($D$441:$D$508,MATCH(H490,$B$441:$B$508,0),0)</f>
        <v>1</v>
      </c>
      <c r="K490" s="152">
        <v>5.7870370370370367E-4</v>
      </c>
      <c r="L490" s="235"/>
    </row>
    <row r="491" spans="2:12" ht="15" customHeight="1">
      <c r="B491" s="250" t="str">
        <f>'50M Libre'!O52</f>
        <v xml:space="preserve">José Tomás Jiménez </v>
      </c>
      <c r="C491" s="250" t="str">
        <f>'50M Libre'!P52</f>
        <v>DPT6302</v>
      </c>
      <c r="D491" s="250" t="str">
        <f>'50M Libre'!Q52</f>
        <v>1</v>
      </c>
      <c r="E491" s="152">
        <v>3.481481481481481E-4</v>
      </c>
      <c r="G491" s="250">
        <f t="shared" si="29"/>
        <v>48</v>
      </c>
      <c r="H491" s="250" t="str" cm="1">
        <f t="array" ref="H491">INDEX($B$441:$B$508,MATCH(K491,$E$441:$E$508,0),0)</f>
        <v>Agustín Moreno</v>
      </c>
      <c r="I491" s="333" t="str" cm="1">
        <f t="array" ref="I491">INDEX($C$441:$C$508,MATCH(H491,$B$441:$B$508,0),0)</f>
        <v>DPT6300</v>
      </c>
      <c r="J491" s="333" t="str" cm="1">
        <f t="array" ref="J491">INDEX($D$441:$D$508,MATCH(H491,$B$441:$B$508,0),0)</f>
        <v>2</v>
      </c>
      <c r="K491" s="152">
        <v>7.0821759259259254E-4</v>
      </c>
      <c r="L491" s="235"/>
    </row>
    <row r="492" spans="2:12" ht="15" customHeight="1">
      <c r="B492" s="250" t="str">
        <f>'50M Libre'!O53</f>
        <v>Ismael Browne</v>
      </c>
      <c r="C492" s="250" t="str">
        <f>'50M Libre'!P53</f>
        <v>DPT6300</v>
      </c>
      <c r="D492" s="250" t="str">
        <f>'50M Libre'!Q53</f>
        <v>4</v>
      </c>
      <c r="E492" s="324"/>
      <c r="G492" s="250">
        <f t="shared" si="29"/>
        <v>49</v>
      </c>
      <c r="H492" s="250" t="str" cm="1">
        <f t="array" ref="H492">INDEX($B$441:$B$508,MATCH(K492,$E$441:$E$508,0),0)</f>
        <v>Diego Díaz</v>
      </c>
      <c r="I492" s="333" t="str" cm="1">
        <f t="array" ref="I492">INDEX($C$441:$C$508,MATCH(H492,$B$441:$B$508,0),0)</f>
        <v>DPT6300</v>
      </c>
      <c r="J492" s="333" cm="1">
        <f t="array" ref="J492">INDEX($D$441:$D$508,MATCH(H492,$B$441:$B$508,0),0)</f>
        <v>9</v>
      </c>
      <c r="K492" s="152">
        <v>8.0636574074074074E-4</v>
      </c>
      <c r="L492" s="235"/>
    </row>
    <row r="493" spans="2:12" ht="15" customHeight="1">
      <c r="B493" s="250" t="str">
        <f>'50M Libre'!O54</f>
        <v>Sergio Azócar</v>
      </c>
      <c r="C493" s="250" t="str">
        <f>'50M Libre'!P54</f>
        <v>DPT6300</v>
      </c>
      <c r="D493" s="250" t="str">
        <f>'50M Libre'!Q54</f>
        <v>6</v>
      </c>
      <c r="E493" s="152">
        <v>3.9930555555555558E-4</v>
      </c>
      <c r="G493" s="250">
        <f t="shared" si="29"/>
        <v>50</v>
      </c>
      <c r="H493" s="250" t="str" cm="1">
        <f t="array" ref="H493">INDEX($B$441:$B$508,MATCH(K493,$E$441:$E$508,0),0)</f>
        <v>Vicente Calderón</v>
      </c>
      <c r="I493" s="333" t="str" cm="1">
        <f t="array" ref="I493">INDEX($C$441:$C$508,MATCH(H493,$B$441:$B$508,0),0)</f>
        <v>DPT6302</v>
      </c>
      <c r="J493" s="333" t="str" cm="1">
        <f t="array" ref="J493">INDEX($D$441:$D$508,MATCH(H493,$B$441:$B$508,0),0)</f>
        <v>2</v>
      </c>
      <c r="K493" s="152">
        <v>30.85</v>
      </c>
      <c r="L493" s="235"/>
    </row>
    <row r="494" spans="2:12" ht="15" customHeight="1">
      <c r="B494" s="250" t="str">
        <f>'50M Libre'!O55</f>
        <v xml:space="preserve">Francisco Toro </v>
      </c>
      <c r="C494" s="250" t="str">
        <f>'50M Libre'!P55</f>
        <v>DPT6300</v>
      </c>
      <c r="D494" s="250" t="str">
        <f>'50M Libre'!Q55</f>
        <v>10</v>
      </c>
      <c r="E494" s="152">
        <v>4.4525462962962959E-4</v>
      </c>
      <c r="K494" s="329">
        <v>0</v>
      </c>
      <c r="L494" s="235"/>
    </row>
    <row r="495" spans="2:12" ht="15" customHeight="1">
      <c r="B495" s="250" t="str">
        <f>'50M Libre'!O56</f>
        <v xml:space="preserve">Matías Espinoza </v>
      </c>
      <c r="C495" s="250" t="str">
        <f>'50M Libre'!P56</f>
        <v>DPT6300</v>
      </c>
      <c r="D495" s="250" t="str">
        <f>'50M Libre'!Q56</f>
        <v>6</v>
      </c>
      <c r="E495" s="152">
        <v>4.5567129629629625E-4</v>
      </c>
      <c r="K495" s="324">
        <v>0</v>
      </c>
      <c r="L495" s="235"/>
    </row>
    <row r="496" spans="2:12" ht="15" customHeight="1">
      <c r="B496" s="269" t="str">
        <f>'50M Libre'!O57</f>
        <v>Nicolad Barria</v>
      </c>
      <c r="C496" s="269" t="str">
        <f>'50M Libre'!P57</f>
        <v>DPT6300</v>
      </c>
      <c r="D496" s="269" t="str">
        <f>'50M Libre'!Q57</f>
        <v>3</v>
      </c>
      <c r="E496" s="95">
        <v>3.7604166666666667E-4</v>
      </c>
      <c r="K496" s="324">
        <v>0</v>
      </c>
      <c r="L496" s="235"/>
    </row>
    <row r="497" spans="2:12" ht="15" customHeight="1">
      <c r="B497" s="259" t="str">
        <f>'50M Libre'!O58</f>
        <v>Cristian Nova</v>
      </c>
      <c r="C497" s="259" t="str">
        <f>'50M Libre'!P58</f>
        <v>DPT6300</v>
      </c>
      <c r="D497" s="259">
        <f>'50M Libre'!Q58</f>
        <v>1</v>
      </c>
      <c r="E497" s="153">
        <v>3.8449074074074075E-4</v>
      </c>
      <c r="K497" s="324">
        <v>0</v>
      </c>
      <c r="L497" s="235"/>
    </row>
    <row r="498" spans="2:12" ht="15" customHeight="1">
      <c r="B498" s="243" t="str">
        <f>'50M Libre'!O59</f>
        <v>Alonso Meta</v>
      </c>
      <c r="C498" s="243" t="str">
        <f>'50M Libre'!P59</f>
        <v>DPT6302</v>
      </c>
      <c r="D498" s="243" t="str">
        <f>'50M Libre'!Q59</f>
        <v>3</v>
      </c>
      <c r="E498" s="153">
        <v>4.4849537037037037E-4</v>
      </c>
      <c r="K498" s="324">
        <v>0</v>
      </c>
      <c r="L498" s="235"/>
    </row>
    <row r="499" spans="2:12" ht="15" customHeight="1">
      <c r="B499" s="243" t="str">
        <f>'50M Libre'!O60</f>
        <v>Juan Carlos Klein</v>
      </c>
      <c r="C499" s="243" t="str">
        <f>'50M Libre'!P60</f>
        <v>DPT6300</v>
      </c>
      <c r="D499" s="243" t="str">
        <f>'50M Libre'!Q60</f>
        <v>3</v>
      </c>
      <c r="E499" s="324"/>
      <c r="K499" s="324">
        <v>0</v>
      </c>
      <c r="L499" s="235"/>
    </row>
    <row r="500" spans="2:12" ht="15" customHeight="1">
      <c r="B500" s="251" t="str">
        <f>'50M Libre'!O61</f>
        <v xml:space="preserve">Joaquín Molina </v>
      </c>
      <c r="C500" s="251" t="str">
        <f>'50M Libre'!P61</f>
        <v>DPT6300</v>
      </c>
      <c r="D500" s="251">
        <f>'50M Libre'!Q61</f>
        <v>3</v>
      </c>
      <c r="E500" s="324"/>
      <c r="K500" s="324">
        <v>0</v>
      </c>
      <c r="L500" s="235"/>
    </row>
    <row r="501" spans="2:12" ht="15" customHeight="1">
      <c r="B501" s="243" t="str">
        <f>'50M Libre'!O62</f>
        <v>Ariel Corry</v>
      </c>
      <c r="C501" s="243" t="str">
        <f>'50M Libre'!P62</f>
        <v>DPT6300</v>
      </c>
      <c r="D501" s="243">
        <f>'50M Libre'!Q62</f>
        <v>2</v>
      </c>
      <c r="E501" s="153">
        <v>4.7453703703703704E-4</v>
      </c>
      <c r="K501" s="324">
        <v>0</v>
      </c>
      <c r="L501" s="235"/>
    </row>
    <row r="502" spans="2:12" ht="15" customHeight="1">
      <c r="B502" s="243" t="str">
        <f>'50M Libre'!O63</f>
        <v>Gabriel Melo</v>
      </c>
      <c r="C502" s="243" t="str">
        <f>'50M Libre'!P63</f>
        <v>DPT6302</v>
      </c>
      <c r="D502" s="243">
        <f>'50M Libre'!Q63</f>
        <v>1</v>
      </c>
      <c r="E502" s="153">
        <v>3.5868055555555555E-4</v>
      </c>
      <c r="K502" s="324">
        <v>0</v>
      </c>
      <c r="L502" s="235"/>
    </row>
    <row r="503" spans="2:12" ht="15" customHeight="1">
      <c r="B503" s="243" t="str">
        <f>'50M Libre'!O64</f>
        <v>Juan Pablo Gárces</v>
      </c>
      <c r="C503" s="243" t="str">
        <f>'50M Libre'!P64</f>
        <v>DPT6302</v>
      </c>
      <c r="D503" s="243">
        <f>'50M Libre'!Q64</f>
        <v>1</v>
      </c>
      <c r="E503" s="153">
        <v>3.6747685185185185E-4</v>
      </c>
      <c r="K503" s="324">
        <v>0</v>
      </c>
      <c r="L503" s="235"/>
    </row>
    <row r="504" spans="2:12" ht="15" customHeight="1">
      <c r="B504" s="243" t="str">
        <f>'50M Libre'!O65</f>
        <v>Felipe Saavedra</v>
      </c>
      <c r="C504" s="243" t="str">
        <f>'50M Libre'!P65</f>
        <v>DPT6302</v>
      </c>
      <c r="D504" s="243" t="str">
        <f>'50M Libre'!Q65</f>
        <v>3</v>
      </c>
      <c r="E504" s="153">
        <v>5.0706018518518526E-4</v>
      </c>
      <c r="K504" s="324">
        <v>0</v>
      </c>
      <c r="L504" s="235"/>
    </row>
    <row r="505" spans="2:12" ht="15" customHeight="1">
      <c r="B505" s="242" t="s">
        <v>172</v>
      </c>
      <c r="C505" s="242" t="str">
        <f>'50M Libre'!P68</f>
        <v>DPT6300</v>
      </c>
      <c r="D505" s="242">
        <f>'50M Libre'!Q68</f>
        <v>2</v>
      </c>
      <c r="E505" s="152">
        <v>4.907407407407407E-4</v>
      </c>
      <c r="K505" s="324">
        <v>0</v>
      </c>
      <c r="L505" s="235"/>
    </row>
    <row r="506" spans="2:12" ht="15" customHeight="1">
      <c r="B506" s="242" t="str">
        <f>'50M Libre'!O69</f>
        <v>Mateo Sepúlveda</v>
      </c>
      <c r="C506" s="242" t="str">
        <f>'50M Libre'!P69</f>
        <v>DPT6300</v>
      </c>
      <c r="D506" s="242">
        <f>'50M Libre'!Q69</f>
        <v>1</v>
      </c>
      <c r="E506" s="152">
        <v>5.7870370370370367E-4</v>
      </c>
      <c r="K506" s="324">
        <v>0</v>
      </c>
      <c r="L506" s="235"/>
    </row>
    <row r="507" spans="2:12" ht="15" customHeight="1">
      <c r="B507" s="242" t="str">
        <f>'50M Libre'!O70</f>
        <v>Martín Nova</v>
      </c>
      <c r="C507" s="242" t="str">
        <f>'50M Libre'!P70</f>
        <v>DPT6302</v>
      </c>
      <c r="D507" s="242">
        <f>'50M Libre'!Q70</f>
        <v>1</v>
      </c>
      <c r="E507" s="152">
        <v>4.3356481481481485E-4</v>
      </c>
      <c r="K507" s="324">
        <v>0</v>
      </c>
      <c r="L507" s="235"/>
    </row>
    <row r="508" spans="2:12" ht="15" customHeight="1">
      <c r="B508" s="242" t="str">
        <f>'50M Libre'!O71</f>
        <v>Felipe Medina</v>
      </c>
      <c r="C508" s="242" t="str">
        <f>'50M Libre'!P71</f>
        <v>DPT6302</v>
      </c>
      <c r="D508" s="242" t="str">
        <f>'50M Libre'!Q71</f>
        <v>3</v>
      </c>
      <c r="E508" s="152">
        <v>4.8275462962962964E-4</v>
      </c>
      <c r="K508" s="324">
        <v>0</v>
      </c>
      <c r="L508" s="235"/>
    </row>
    <row r="509" spans="2:12" ht="15" customHeight="1">
      <c r="L509" s="235"/>
    </row>
    <row r="510" spans="2:12" ht="15" customHeight="1">
      <c r="B510" s="272" t="s">
        <v>173</v>
      </c>
      <c r="C510" s="344">
        <f>C439+1</f>
        <v>11</v>
      </c>
      <c r="D510" s="352"/>
      <c r="E510" s="351"/>
      <c r="G510" s="265" t="s">
        <v>108</v>
      </c>
      <c r="H510" s="335" t="s">
        <v>173</v>
      </c>
      <c r="I510" s="199"/>
      <c r="J510" s="199"/>
      <c r="K510" s="199"/>
      <c r="L510" s="235"/>
    </row>
    <row r="511" spans="2:12" ht="15" customHeight="1">
      <c r="B511" s="263" t="s">
        <v>109</v>
      </c>
      <c r="C511" s="263" t="s">
        <v>110</v>
      </c>
      <c r="D511" s="151" t="s">
        <v>111</v>
      </c>
      <c r="E511" s="151" t="s">
        <v>112</v>
      </c>
      <c r="G511" s="263" t="s">
        <v>113</v>
      </c>
      <c r="H511" s="263" t="s">
        <v>109</v>
      </c>
      <c r="I511" s="263" t="s">
        <v>110</v>
      </c>
      <c r="J511" s="263" t="s">
        <v>111</v>
      </c>
      <c r="K511" s="263" t="s">
        <v>112</v>
      </c>
      <c r="L511" s="235"/>
    </row>
    <row r="512" spans="2:12" ht="15" customHeight="1">
      <c r="B512" s="250" t="str">
        <f>'100M Combinado'!J3</f>
        <v>Martina Bravo</v>
      </c>
      <c r="C512" s="242" t="str">
        <f>'100M Combinado'!K3</f>
        <v>DPT6302</v>
      </c>
      <c r="D512" s="242">
        <f>'100M Combinado'!L3</f>
        <v>3</v>
      </c>
      <c r="E512" s="327"/>
      <c r="G512" s="317">
        <v>1</v>
      </c>
      <c r="H512" s="317" t="str" cm="1">
        <f t="array" ref="H512">INDEX($B$512:$B$517,MATCH(K512,$E$512:$E$517,0),0)</f>
        <v>Josephine Eid</v>
      </c>
      <c r="I512" s="315" t="str" cm="1">
        <f t="array" ref="I512">INDEX($C$512:$C$517,MATCH(H512,$B$512:$B$517,0),0)</f>
        <v>DPT6302</v>
      </c>
      <c r="J512" s="315" cm="1">
        <f t="array" ref="J512">INDEX($D$512:$D$517,MATCH(H512,$B$512:$B$517,0),0)</f>
        <v>1</v>
      </c>
      <c r="K512" s="155" cm="1">
        <f t="array" ref="K512:K517">_xlfn._xlws.SORT(E512:E517)</f>
        <v>1.1208333333333333E-3</v>
      </c>
      <c r="L512" s="235"/>
    </row>
    <row r="513" spans="2:12" ht="15" customHeight="1">
      <c r="B513" s="250" t="str">
        <f>'100M Combinado'!J4</f>
        <v>Brenda Peñaillo</v>
      </c>
      <c r="C513" s="242" t="str">
        <f>'100M Combinado'!K4</f>
        <v>DPT6302</v>
      </c>
      <c r="D513" s="242">
        <f>'100M Combinado'!L4</f>
        <v>3</v>
      </c>
      <c r="E513" s="154">
        <v>1.7415509259259259E-3</v>
      </c>
      <c r="G513" s="318">
        <f>G512+1</f>
        <v>2</v>
      </c>
      <c r="H513" s="318" t="str" cm="1">
        <f t="array" ref="H513">INDEX($B$512:$B$517,MATCH(K513,$E$512:$E$517,0),0)</f>
        <v>Fernanda Briones</v>
      </c>
      <c r="I513" s="357" t="str" cm="1">
        <f t="array" ref="I513">INDEX($C$512:$C$517,MATCH(H513,$B$512:$B$517,0),0)</f>
        <v>DPT6302</v>
      </c>
      <c r="J513" s="357" cm="1">
        <f t="array" ref="J513">INDEX($D$512:$D$517,MATCH(H513,$B$512:$B$517,0),0)</f>
        <v>1</v>
      </c>
      <c r="K513" s="156">
        <v>1.2435185185185186E-3</v>
      </c>
      <c r="L513" s="235"/>
    </row>
    <row r="514" spans="2:12" ht="15" customHeight="1">
      <c r="B514" s="250" t="str">
        <f>'100M Combinado'!J5</f>
        <v>Millantu Torrealba</v>
      </c>
      <c r="C514" s="242" t="str">
        <f>'100M Combinado'!K5</f>
        <v>DPT6300</v>
      </c>
      <c r="D514" s="245">
        <f>'100M Combinado'!L5</f>
        <v>2</v>
      </c>
      <c r="E514" s="327"/>
      <c r="G514" s="319">
        <f t="shared" ref="G514:G515" si="30">G513+1</f>
        <v>3</v>
      </c>
      <c r="H514" s="319" t="str" cm="1">
        <f t="array" ref="H514">INDEX($B$512:$B$517,MATCH(K514,$E$512:$E$517,0),0)</f>
        <v>Daniella Aguilera</v>
      </c>
      <c r="I514" s="358" t="str" cm="1">
        <f t="array" ref="I514">INDEX($C$512:$C$517,MATCH(H514,$B$512:$B$517,0),0)</f>
        <v>DPT6302</v>
      </c>
      <c r="J514" s="358" cm="1">
        <f t="array" ref="J514">INDEX($D$512:$D$517,MATCH(H514,$B$512:$B$517,0),0)</f>
        <v>1</v>
      </c>
      <c r="K514" s="157">
        <v>1.2998842592592593E-3</v>
      </c>
      <c r="L514" s="235"/>
    </row>
    <row r="515" spans="2:12" ht="15" customHeight="1">
      <c r="B515" s="250" t="str">
        <f>'100M Combinado'!J6</f>
        <v>Fernanda Briones</v>
      </c>
      <c r="C515" s="309" t="str">
        <f>'100M Combinado'!K6</f>
        <v>DPT6302</v>
      </c>
      <c r="D515" s="242">
        <f>'100M Combinado'!L6</f>
        <v>1</v>
      </c>
      <c r="E515" s="154">
        <v>1.2435185185185186E-3</v>
      </c>
      <c r="G515" s="250">
        <f t="shared" si="30"/>
        <v>4</v>
      </c>
      <c r="H515" s="250" t="str" cm="1">
        <f t="array" ref="H515">INDEX($B$512:$B$517,MATCH(K515,$E$512:$E$517,0),0)</f>
        <v>Brenda Peñaillo</v>
      </c>
      <c r="I515" s="333" t="str" cm="1">
        <f t="array" ref="I515">INDEX($C$512:$C$517,MATCH(H515,$B$512:$B$517,0),0)</f>
        <v>DPT6302</v>
      </c>
      <c r="J515" s="333" cm="1">
        <f t="array" ref="J515">INDEX($D$512:$D$517,MATCH(H515,$B$512:$B$517,0),0)</f>
        <v>3</v>
      </c>
      <c r="K515" s="152">
        <v>1.7415509259259259E-3</v>
      </c>
      <c r="L515" s="235"/>
    </row>
    <row r="516" spans="2:12" ht="15" customHeight="1">
      <c r="B516" s="269" t="str">
        <f>'100M Combinado'!J7</f>
        <v>Josephine Eid</v>
      </c>
      <c r="C516" s="295" t="str">
        <f>'100M Combinado'!K7</f>
        <v>DPT6302</v>
      </c>
      <c r="D516" s="242">
        <f>'100M Combinado'!L7</f>
        <v>1</v>
      </c>
      <c r="E516" s="154">
        <v>1.1208333333333333E-3</v>
      </c>
      <c r="K516" s="329">
        <v>0</v>
      </c>
      <c r="L516" s="235"/>
    </row>
    <row r="517" spans="2:12" ht="15" customHeight="1">
      <c r="B517" s="250" t="s">
        <v>174</v>
      </c>
      <c r="C517" s="266" t="s">
        <v>158</v>
      </c>
      <c r="D517" s="250">
        <v>1</v>
      </c>
      <c r="E517" s="154">
        <v>1.2998842592592593E-3</v>
      </c>
      <c r="K517" s="324">
        <v>0</v>
      </c>
      <c r="L517" s="235"/>
    </row>
    <row r="518" spans="2:12" ht="15" customHeight="1">
      <c r="L518" s="235"/>
    </row>
    <row r="519" spans="2:12" ht="15" customHeight="1">
      <c r="B519" s="272" t="s">
        <v>175</v>
      </c>
      <c r="C519" s="344">
        <f>C510+1</f>
        <v>12</v>
      </c>
      <c r="D519" s="352"/>
      <c r="E519" s="351"/>
      <c r="G519" s="265" t="s">
        <v>108</v>
      </c>
      <c r="H519" s="335" t="s">
        <v>175</v>
      </c>
      <c r="I519" s="199"/>
      <c r="J519" s="199"/>
      <c r="K519" s="199"/>
      <c r="L519" s="235"/>
    </row>
    <row r="520" spans="2:12" ht="15" customHeight="1">
      <c r="B520" s="265" t="s">
        <v>109</v>
      </c>
      <c r="C520" s="265" t="s">
        <v>110</v>
      </c>
      <c r="D520" s="167" t="s">
        <v>111</v>
      </c>
      <c r="E520" s="167" t="s">
        <v>112</v>
      </c>
      <c r="G520" s="263" t="s">
        <v>113</v>
      </c>
      <c r="H520" s="263" t="s">
        <v>109</v>
      </c>
      <c r="I520" s="263" t="s">
        <v>110</v>
      </c>
      <c r="J520" s="263" t="s">
        <v>111</v>
      </c>
      <c r="K520" s="263" t="s">
        <v>112</v>
      </c>
      <c r="L520" s="235"/>
    </row>
    <row r="521" spans="2:12" ht="15" customHeight="1">
      <c r="B521" s="250" t="str">
        <f>'100M Combinado'!P2</f>
        <v>Felipe Medina</v>
      </c>
      <c r="C521" s="250" t="str">
        <f>'100M Combinado'!Q2</f>
        <v>DPT6302</v>
      </c>
      <c r="D521" s="242" t="str">
        <f>'100M Combinado'!R2</f>
        <v>3</v>
      </c>
      <c r="E521" s="324"/>
      <c r="G521" s="317">
        <v>1</v>
      </c>
      <c r="H521" s="317" t="str" cm="1">
        <f t="array" ref="H521">INDEX($B$521:$B$527,MATCH(K521,$E$521:$E$527,0),0)</f>
        <v>Ernesto Moeller</v>
      </c>
      <c r="I521" s="315" t="str" cm="1">
        <f t="array" ref="I521">INDEX($C$521:$C$527,MATCH(H521,$B$521:$B$527,0),0)</f>
        <v>DPT6302</v>
      </c>
      <c r="J521" s="315" cm="1">
        <f t="array" ref="J521">INDEX($D$521:$D$527,MATCH(H521,$B$521:$B$527,0),0)</f>
        <v>1</v>
      </c>
      <c r="K521" s="155" cm="1">
        <f t="array" ref="K521:K527">_xlfn._xlws.SORT(E521:E527)</f>
        <v>9.3344907407407417E-4</v>
      </c>
      <c r="L521" s="235"/>
    </row>
    <row r="522" spans="2:12" ht="15" customHeight="1">
      <c r="B522" s="242" t="str">
        <f>'100M Combinado'!P3</f>
        <v>Ernesto Moeller</v>
      </c>
      <c r="C522" s="250" t="str">
        <f>'100M Combinado'!Q3</f>
        <v>DPT6302</v>
      </c>
      <c r="D522" s="250">
        <f>'100M Combinado'!R3</f>
        <v>1</v>
      </c>
      <c r="E522" s="152">
        <v>9.3344907407407417E-4</v>
      </c>
      <c r="G522" s="318">
        <f>G521+1</f>
        <v>2</v>
      </c>
      <c r="H522" s="318" t="str" cm="1">
        <f t="array" ref="H522">INDEX($B$521:$B$527,MATCH(K522,$E$521:$E$527,0),0)</f>
        <v xml:space="preserve">José Tomás Jiménez Ruiz </v>
      </c>
      <c r="I522" s="357" t="str" cm="1">
        <f t="array" ref="I522">INDEX($C$521:$C$527,MATCH(H522,$B$521:$B$527,0),0)</f>
        <v>DPT6302</v>
      </c>
      <c r="J522" s="357" cm="1">
        <f t="array" ref="J522">INDEX($D$521:$D$527,MATCH(H522,$B$521:$B$527,0),0)</f>
        <v>1</v>
      </c>
      <c r="K522" s="156">
        <v>9.6041666666666671E-4</v>
      </c>
      <c r="L522" s="235"/>
    </row>
    <row r="523" spans="2:12" ht="15" customHeight="1">
      <c r="B523" s="242" t="str">
        <f>'100M Combinado'!P4</f>
        <v xml:space="preserve">José Tomás Jiménez Ruiz </v>
      </c>
      <c r="C523" s="250" t="str">
        <f>'100M Combinado'!Q4</f>
        <v>DPT6302</v>
      </c>
      <c r="D523" s="250">
        <f>'100M Combinado'!R4</f>
        <v>1</v>
      </c>
      <c r="E523" s="152">
        <v>9.6041666666666671E-4</v>
      </c>
      <c r="G523" s="319">
        <f t="shared" ref="G523:G525" si="31">G522+1</f>
        <v>3</v>
      </c>
      <c r="H523" s="319" t="str" cm="1">
        <f t="array" ref="H523">INDEX($B$521:$B$527,MATCH(K523,$E$521:$E$527,0),0)</f>
        <v>Juan Pablo Garcés</v>
      </c>
      <c r="I523" s="358" t="str" cm="1">
        <f t="array" ref="I523">INDEX($C$521:$C$527,MATCH(H523,$B$521:$B$527,0),0)</f>
        <v>DPT6302</v>
      </c>
      <c r="J523" s="358" cm="1">
        <f t="array" ref="J523">INDEX($D$521:$D$527,MATCH(H523,$B$521:$B$527,0),0)</f>
        <v>1</v>
      </c>
      <c r="K523" s="157">
        <v>1.0464120370370371E-3</v>
      </c>
      <c r="L523" s="235"/>
    </row>
    <row r="524" spans="2:12" ht="15" customHeight="1">
      <c r="B524" s="242" t="str">
        <f>'100M Combinado'!P5</f>
        <v>José Manuel Jouanne</v>
      </c>
      <c r="C524" s="250" t="str">
        <f>'100M Combinado'!Q5</f>
        <v>DPT6302</v>
      </c>
      <c r="D524" s="250">
        <f>'100M Combinado'!R5</f>
        <v>1</v>
      </c>
      <c r="E524" s="324"/>
      <c r="G524" s="250">
        <f t="shared" si="31"/>
        <v>4</v>
      </c>
      <c r="H524" s="250" t="str" cm="1">
        <f t="array" ref="H524">INDEX($B$521:$B$527,MATCH(K524,$E$521:$E$527,0),0)</f>
        <v>Duvan Henao</v>
      </c>
      <c r="I524" s="333" t="str" cm="1">
        <f t="array" ref="I524">INDEX($C$521:$C$527,MATCH(H524,$B$521:$B$527,0),0)</f>
        <v>DPT6300</v>
      </c>
      <c r="J524" s="333" cm="1">
        <f t="array" ref="J524">INDEX($D$521:$D$527,MATCH(H524,$B$521:$B$527,0),0)</f>
        <v>1</v>
      </c>
      <c r="K524" s="152">
        <v>1.2337962962962962E-3</v>
      </c>
      <c r="L524" s="235"/>
    </row>
    <row r="525" spans="2:12" ht="15" customHeight="1">
      <c r="B525" s="242" t="str">
        <f>'100M Combinado'!P6</f>
        <v>Juan Pablo Garcés</v>
      </c>
      <c r="C525" s="250" t="str">
        <f>'100M Combinado'!Q6</f>
        <v>DPT6302</v>
      </c>
      <c r="D525" s="250">
        <f>'100M Combinado'!R6</f>
        <v>1</v>
      </c>
      <c r="E525" s="152">
        <v>1.0464120370370371E-3</v>
      </c>
      <c r="G525" s="250">
        <f t="shared" si="31"/>
        <v>5</v>
      </c>
      <c r="H525" s="250" t="str" cm="1">
        <f t="array" ref="H525">INDEX($B$521:$B$527,MATCH(K525,$E$521:$E$527,0),0)</f>
        <v>Felipe Saavedra</v>
      </c>
      <c r="I525" s="333" t="str" cm="1">
        <f t="array" ref="I525">INDEX($C$521:$C$527,MATCH(H525,$B$521:$B$527,0),0)</f>
        <v>DPT6302</v>
      </c>
      <c r="J525" s="333" t="str" cm="1">
        <f t="array" ref="J525">INDEX($D$521:$D$527,MATCH(H525,$B$521:$B$527,0),0)</f>
        <v>3</v>
      </c>
      <c r="K525" s="152">
        <v>1.3194444444444445E-3</v>
      </c>
      <c r="L525" s="235"/>
    </row>
    <row r="526" spans="2:12" ht="15" customHeight="1">
      <c r="B526" s="242" t="str">
        <f>'100M Combinado'!P7</f>
        <v>Duvan Henao</v>
      </c>
      <c r="C526" s="250" t="str">
        <f>'100M Combinado'!Q7</f>
        <v>DPT6300</v>
      </c>
      <c r="D526" s="250">
        <f>'100M Combinado'!R7</f>
        <v>1</v>
      </c>
      <c r="E526" s="152">
        <v>1.2337962962962962E-3</v>
      </c>
      <c r="K526" s="329">
        <v>0</v>
      </c>
      <c r="L526" s="235"/>
    </row>
    <row r="527" spans="2:12" ht="15" customHeight="1">
      <c r="B527" s="242" t="str">
        <f>'100M Combinado'!P8</f>
        <v>Felipe Saavedra</v>
      </c>
      <c r="C527" s="250" t="str">
        <f>'100M Combinado'!Q8</f>
        <v>DPT6302</v>
      </c>
      <c r="D527" s="250" t="str">
        <f>'100M Combinado'!R8</f>
        <v>3</v>
      </c>
      <c r="E527" s="152">
        <v>1.3194444444444445E-3</v>
      </c>
      <c r="K527" s="329">
        <v>0</v>
      </c>
      <c r="L527" s="235"/>
    </row>
    <row r="528" spans="2:12" ht="15" customHeight="1">
      <c r="L528" s="235"/>
    </row>
    <row r="529" spans="2:12" ht="15" customHeight="1">
      <c r="B529" s="199"/>
      <c r="C529" s="199"/>
      <c r="D529" s="199"/>
      <c r="E529" s="199"/>
      <c r="G529" s="199"/>
      <c r="H529" s="199"/>
      <c r="I529" s="199"/>
      <c r="J529" s="199"/>
      <c r="K529" s="199"/>
      <c r="L529" s="235"/>
    </row>
    <row r="530" spans="2:12" ht="15" customHeight="1">
      <c r="B530" s="199"/>
      <c r="C530" s="199"/>
      <c r="D530" s="199"/>
      <c r="E530" s="199"/>
      <c r="G530" s="199"/>
      <c r="H530" s="199"/>
      <c r="I530" s="199"/>
      <c r="J530" s="199"/>
      <c r="K530" s="199"/>
      <c r="L530" s="235"/>
    </row>
    <row r="531" spans="2:12" ht="15" customHeight="1">
      <c r="B531" s="337"/>
      <c r="E531" s="198"/>
      <c r="G531" s="337"/>
      <c r="H531" s="337"/>
      <c r="I531" s="337"/>
      <c r="J531" s="337"/>
      <c r="K531" s="198"/>
      <c r="L531" s="235"/>
    </row>
    <row r="532" spans="2:12" ht="15" customHeight="1">
      <c r="B532" s="337"/>
      <c r="E532" s="198"/>
      <c r="G532" s="337"/>
      <c r="H532" s="337"/>
      <c r="I532" s="337"/>
      <c r="J532" s="337"/>
      <c r="K532" s="198"/>
      <c r="L532" s="235"/>
    </row>
    <row r="533" spans="2:12" ht="15" customHeight="1">
      <c r="B533" s="337"/>
      <c r="E533" s="198"/>
      <c r="G533" s="337"/>
      <c r="H533" s="337"/>
      <c r="I533" s="337"/>
      <c r="J533" s="337"/>
      <c r="K533" s="198"/>
      <c r="L533" s="235"/>
    </row>
    <row r="534" spans="2:12" ht="15" customHeight="1">
      <c r="B534" s="337"/>
      <c r="E534" s="198"/>
      <c r="G534" s="337"/>
      <c r="H534" s="337"/>
      <c r="I534" s="337"/>
      <c r="J534" s="337"/>
      <c r="K534" s="198"/>
      <c r="L534" s="235"/>
    </row>
    <row r="535" spans="2:12" ht="15" customHeight="1">
      <c r="B535" s="337"/>
      <c r="E535" s="198"/>
      <c r="G535" s="337"/>
      <c r="H535" s="337"/>
      <c r="I535" s="337"/>
      <c r="J535" s="337"/>
      <c r="K535" s="198"/>
      <c r="L535" s="235"/>
    </row>
    <row r="536" spans="2:12" ht="15" customHeight="1">
      <c r="B536" s="337"/>
      <c r="E536" s="198"/>
      <c r="G536" s="337"/>
      <c r="H536" s="337"/>
      <c r="I536" s="337"/>
      <c r="J536" s="337"/>
      <c r="K536" s="198"/>
      <c r="L536" s="235"/>
    </row>
    <row r="537" spans="2:12" ht="15" customHeight="1">
      <c r="B537" s="337"/>
      <c r="E537" s="198"/>
      <c r="G537" s="337"/>
      <c r="H537" s="337"/>
      <c r="I537" s="337"/>
      <c r="J537" s="337"/>
      <c r="K537" s="198"/>
      <c r="L537" s="235"/>
    </row>
    <row r="538" spans="2:12" ht="15" customHeight="1">
      <c r="B538" s="337"/>
      <c r="E538" s="198"/>
      <c r="G538" s="337"/>
      <c r="H538" s="337"/>
      <c r="I538" s="337"/>
      <c r="J538" s="337"/>
      <c r="K538" s="198"/>
      <c r="L538" s="235"/>
    </row>
    <row r="539" spans="2:12" ht="15" customHeight="1">
      <c r="B539" s="337"/>
      <c r="E539" s="198"/>
      <c r="G539" s="337"/>
      <c r="H539" s="337"/>
      <c r="I539" s="337"/>
      <c r="J539" s="337"/>
      <c r="K539" s="198"/>
      <c r="L539" s="235"/>
    </row>
    <row r="540" spans="2:12" ht="15" customHeight="1">
      <c r="B540" s="337"/>
      <c r="E540" s="198"/>
      <c r="G540" s="337"/>
      <c r="H540" s="337"/>
      <c r="I540" s="337"/>
      <c r="J540" s="337"/>
      <c r="K540" s="198"/>
      <c r="L540" s="235"/>
    </row>
    <row r="541" spans="2:12" ht="15" customHeight="1">
      <c r="B541" s="337"/>
      <c r="E541" s="198"/>
      <c r="G541" s="337"/>
      <c r="H541" s="337"/>
      <c r="I541" s="337"/>
      <c r="J541" s="337"/>
      <c r="K541" s="198"/>
      <c r="L541" s="235"/>
    </row>
    <row r="542" spans="2:12" ht="15" customHeight="1">
      <c r="B542" s="337"/>
      <c r="E542" s="198"/>
      <c r="G542" s="337"/>
      <c r="H542" s="337"/>
      <c r="I542" s="337"/>
      <c r="J542" s="337"/>
      <c r="K542" s="198"/>
      <c r="L542" s="235"/>
    </row>
    <row r="543" spans="2:12" ht="15" customHeight="1">
      <c r="B543" s="337"/>
      <c r="E543" s="198"/>
      <c r="G543" s="337"/>
      <c r="H543" s="337"/>
      <c r="I543" s="337"/>
      <c r="J543" s="337"/>
      <c r="K543" s="198"/>
      <c r="L543" s="235"/>
    </row>
    <row r="544" spans="2:12" ht="15" customHeight="1">
      <c r="B544" s="337"/>
      <c r="E544" s="198"/>
      <c r="G544" s="337"/>
      <c r="H544" s="337"/>
      <c r="I544" s="337"/>
      <c r="J544" s="337"/>
      <c r="K544" s="198"/>
      <c r="L544" s="235"/>
    </row>
    <row r="545" spans="2:12" ht="15" customHeight="1">
      <c r="B545" s="337"/>
      <c r="E545" s="198"/>
      <c r="G545" s="337"/>
      <c r="H545" s="337"/>
      <c r="I545" s="337"/>
      <c r="J545" s="337"/>
      <c r="K545" s="198"/>
      <c r="L545" s="235"/>
    </row>
    <row r="546" spans="2:12" ht="15" customHeight="1">
      <c r="B546" s="337"/>
      <c r="E546" s="198"/>
      <c r="G546" s="337"/>
      <c r="H546" s="337"/>
      <c r="I546" s="337"/>
      <c r="J546" s="337"/>
      <c r="K546" s="198"/>
      <c r="L546" s="235"/>
    </row>
    <row r="547" spans="2:12" ht="15" customHeight="1">
      <c r="B547" s="337"/>
      <c r="E547" s="198"/>
      <c r="G547" s="337"/>
      <c r="H547" s="337"/>
      <c r="I547" s="337"/>
      <c r="J547" s="337"/>
      <c r="K547" s="198"/>
      <c r="L547" s="235"/>
    </row>
    <row r="548" spans="2:12" ht="15" customHeight="1">
      <c r="B548" s="337"/>
      <c r="E548" s="198"/>
      <c r="G548" s="337"/>
      <c r="H548" s="337"/>
      <c r="I548" s="337"/>
      <c r="J548" s="337"/>
      <c r="K548" s="198"/>
      <c r="L548" s="235"/>
    </row>
    <row r="549" spans="2:12" ht="15" customHeight="1">
      <c r="B549" s="337"/>
      <c r="E549" s="198"/>
      <c r="G549" s="337"/>
      <c r="H549" s="337"/>
      <c r="I549" s="337"/>
      <c r="J549" s="337"/>
      <c r="K549" s="198"/>
      <c r="L549" s="235"/>
    </row>
    <row r="550" spans="2:12" ht="15" customHeight="1">
      <c r="B550" s="337"/>
      <c r="E550" s="198"/>
      <c r="G550" s="337"/>
      <c r="H550" s="337"/>
      <c r="I550" s="337"/>
      <c r="J550" s="337"/>
      <c r="K550" s="198"/>
      <c r="L550" s="235"/>
    </row>
    <row r="551" spans="2:12" ht="15" customHeight="1">
      <c r="B551" s="337"/>
      <c r="E551" s="198"/>
      <c r="G551" s="337"/>
      <c r="H551" s="337"/>
      <c r="I551" s="337"/>
      <c r="J551" s="337"/>
      <c r="K551" s="198"/>
      <c r="L551" s="235"/>
    </row>
    <row r="552" spans="2:12" ht="15" customHeight="1">
      <c r="B552" s="337"/>
      <c r="E552" s="198"/>
      <c r="G552" s="337"/>
      <c r="H552" s="337"/>
      <c r="I552" s="337"/>
      <c r="J552" s="337"/>
      <c r="K552" s="198"/>
      <c r="L552" s="235"/>
    </row>
    <row r="553" spans="2:12" ht="15" customHeight="1">
      <c r="B553" s="337"/>
      <c r="E553" s="198"/>
      <c r="G553" s="337"/>
      <c r="H553" s="337"/>
      <c r="I553" s="337"/>
      <c r="J553" s="337"/>
      <c r="K553" s="198"/>
      <c r="L553" s="235"/>
    </row>
    <row r="554" spans="2:12" ht="15" customHeight="1">
      <c r="B554" s="337"/>
      <c r="E554" s="198"/>
      <c r="G554" s="337"/>
      <c r="H554" s="337"/>
      <c r="I554" s="337"/>
      <c r="J554" s="337"/>
      <c r="K554" s="198"/>
      <c r="L554" s="235"/>
    </row>
    <row r="555" spans="2:12" ht="15" customHeight="1">
      <c r="B555" s="337"/>
      <c r="E555" s="198"/>
      <c r="G555" s="337"/>
      <c r="H555" s="337"/>
      <c r="I555" s="337"/>
      <c r="J555" s="337"/>
      <c r="K555" s="198"/>
      <c r="L555" s="235"/>
    </row>
    <row r="556" spans="2:12" ht="15" customHeight="1">
      <c r="B556" s="337"/>
      <c r="E556" s="198"/>
      <c r="G556" s="337"/>
      <c r="H556" s="337"/>
      <c r="I556" s="337"/>
      <c r="J556" s="337"/>
      <c r="K556" s="198"/>
      <c r="L556" s="235"/>
    </row>
    <row r="557" spans="2:12" ht="15" customHeight="1">
      <c r="B557" s="337"/>
      <c r="E557" s="198"/>
      <c r="G557" s="337"/>
      <c r="H557" s="337"/>
      <c r="I557" s="337"/>
      <c r="J557" s="337"/>
      <c r="K557" s="198"/>
      <c r="L557" s="235"/>
    </row>
    <row r="558" spans="2:12" ht="15" customHeight="1">
      <c r="B558" s="337"/>
      <c r="E558" s="198"/>
      <c r="G558" s="337"/>
      <c r="H558" s="337"/>
      <c r="I558" s="337"/>
      <c r="J558" s="337"/>
      <c r="K558" s="198"/>
      <c r="L558" s="235"/>
    </row>
    <row r="559" spans="2:12" ht="15" customHeight="1">
      <c r="B559" s="337"/>
      <c r="E559" s="198"/>
      <c r="G559" s="337"/>
      <c r="H559" s="337"/>
      <c r="I559" s="337"/>
      <c r="J559" s="337"/>
      <c r="K559" s="198"/>
      <c r="L559" s="235"/>
    </row>
    <row r="560" spans="2:12" ht="15" customHeight="1">
      <c r="B560" s="337"/>
      <c r="E560" s="198"/>
      <c r="G560" s="337"/>
      <c r="H560" s="337"/>
      <c r="I560" s="337"/>
      <c r="J560" s="337"/>
      <c r="K560" s="198"/>
      <c r="L560" s="235"/>
    </row>
    <row r="561" spans="2:12" ht="15" customHeight="1">
      <c r="B561" s="337"/>
      <c r="E561" s="198"/>
      <c r="G561" s="337"/>
      <c r="H561" s="337"/>
      <c r="I561" s="337"/>
      <c r="J561" s="337"/>
      <c r="K561" s="198"/>
      <c r="L561" s="235"/>
    </row>
    <row r="562" spans="2:12" ht="15" customHeight="1">
      <c r="B562" s="337"/>
      <c r="E562" s="198"/>
      <c r="G562" s="337"/>
      <c r="H562" s="337"/>
      <c r="I562" s="337"/>
      <c r="J562" s="337"/>
      <c r="K562" s="198"/>
      <c r="L562" s="235"/>
    </row>
    <row r="563" spans="2:12" ht="15" customHeight="1">
      <c r="B563" s="337"/>
      <c r="E563" s="198"/>
      <c r="G563" s="337"/>
      <c r="H563" s="337"/>
      <c r="I563" s="337"/>
      <c r="J563" s="337"/>
      <c r="K563" s="198"/>
      <c r="L563" s="235"/>
    </row>
    <row r="564" spans="2:12" ht="15" customHeight="1">
      <c r="B564" s="337"/>
      <c r="E564" s="198"/>
      <c r="G564" s="337"/>
      <c r="H564" s="337"/>
      <c r="I564" s="337"/>
      <c r="J564" s="337"/>
      <c r="K564" s="198"/>
      <c r="L564" s="235"/>
    </row>
    <row r="565" spans="2:12" ht="15" customHeight="1">
      <c r="B565" s="337"/>
      <c r="E565" s="198"/>
      <c r="G565" s="337"/>
      <c r="H565" s="337"/>
      <c r="I565" s="337"/>
      <c r="J565" s="337"/>
      <c r="K565" s="198"/>
      <c r="L565" s="235"/>
    </row>
    <row r="566" spans="2:12" ht="15" customHeight="1">
      <c r="B566" s="337"/>
      <c r="E566" s="198"/>
      <c r="G566" s="337"/>
      <c r="H566" s="337"/>
      <c r="I566" s="337"/>
      <c r="J566" s="337"/>
      <c r="K566" s="198"/>
      <c r="L566" s="235"/>
    </row>
    <row r="567" spans="2:12" ht="15" customHeight="1">
      <c r="B567" s="337"/>
      <c r="E567" s="198"/>
      <c r="G567" s="337"/>
      <c r="H567" s="337"/>
      <c r="I567" s="337"/>
      <c r="J567" s="337"/>
      <c r="K567" s="198"/>
      <c r="L567" s="235"/>
    </row>
    <row r="568" spans="2:12" ht="15" customHeight="1">
      <c r="B568" s="337"/>
      <c r="E568" s="198"/>
      <c r="G568" s="337"/>
      <c r="H568" s="337"/>
      <c r="I568" s="337"/>
      <c r="J568" s="337"/>
      <c r="K568" s="198"/>
      <c r="L568" s="235"/>
    </row>
    <row r="569" spans="2:12" ht="15" customHeight="1">
      <c r="B569" s="337"/>
      <c r="E569" s="198"/>
      <c r="G569" s="337"/>
      <c r="H569" s="337"/>
      <c r="I569" s="337"/>
      <c r="J569" s="337"/>
      <c r="K569" s="198"/>
      <c r="L569" s="235"/>
    </row>
    <row r="570" spans="2:12" ht="15" customHeight="1">
      <c r="B570" s="337"/>
      <c r="E570" s="198"/>
      <c r="G570" s="337"/>
      <c r="H570" s="337"/>
      <c r="I570" s="337"/>
      <c r="J570" s="337"/>
      <c r="K570" s="198"/>
      <c r="L570" s="235"/>
    </row>
    <row r="571" spans="2:12" ht="15" customHeight="1">
      <c r="B571" s="337"/>
      <c r="E571" s="198"/>
      <c r="G571" s="337"/>
      <c r="H571" s="337"/>
      <c r="I571" s="337"/>
      <c r="J571" s="337"/>
      <c r="K571" s="198"/>
      <c r="L571" s="235"/>
    </row>
    <row r="572" spans="2:12" ht="15" customHeight="1">
      <c r="B572" s="337"/>
      <c r="E572" s="198"/>
      <c r="G572" s="337"/>
      <c r="H572" s="337"/>
      <c r="I572" s="337"/>
      <c r="J572" s="337"/>
      <c r="K572" s="198"/>
      <c r="L572" s="235"/>
    </row>
    <row r="573" spans="2:12" ht="15" customHeight="1">
      <c r="B573" s="337"/>
      <c r="E573" s="198"/>
      <c r="G573" s="337"/>
      <c r="H573" s="337"/>
      <c r="I573" s="337"/>
      <c r="J573" s="337"/>
      <c r="K573" s="198"/>
      <c r="L573" s="235"/>
    </row>
    <row r="574" spans="2:12" ht="15" customHeight="1">
      <c r="B574" s="337"/>
      <c r="E574" s="198"/>
      <c r="G574" s="337"/>
      <c r="H574" s="337"/>
      <c r="I574" s="337"/>
      <c r="J574" s="337"/>
      <c r="K574" s="198"/>
      <c r="L574" s="235"/>
    </row>
    <row r="575" spans="2:12" ht="15" customHeight="1">
      <c r="B575" s="337"/>
      <c r="E575" s="198"/>
      <c r="G575" s="337"/>
      <c r="H575" s="337"/>
      <c r="I575" s="337"/>
      <c r="J575" s="337"/>
      <c r="K575" s="198"/>
      <c r="L575" s="235"/>
    </row>
    <row r="576" spans="2:12" ht="15" customHeight="1">
      <c r="B576" s="337"/>
      <c r="E576" s="198"/>
      <c r="G576" s="337"/>
      <c r="H576" s="337"/>
      <c r="I576" s="337"/>
      <c r="J576" s="337"/>
      <c r="K576" s="198"/>
      <c r="L576" s="235"/>
    </row>
    <row r="577" spans="2:12" ht="15" customHeight="1">
      <c r="B577" s="337"/>
      <c r="E577" s="198"/>
      <c r="G577" s="337"/>
      <c r="H577" s="337"/>
      <c r="I577" s="337"/>
      <c r="J577" s="337"/>
      <c r="K577" s="198"/>
      <c r="L577" s="235"/>
    </row>
    <row r="578" spans="2:12" ht="15" customHeight="1">
      <c r="B578" s="337"/>
      <c r="E578" s="198"/>
      <c r="G578" s="337"/>
      <c r="H578" s="337"/>
      <c r="I578" s="337"/>
      <c r="J578" s="337"/>
      <c r="K578" s="198"/>
      <c r="L578" s="235"/>
    </row>
    <row r="579" spans="2:12" ht="15" customHeight="1">
      <c r="B579" s="337"/>
      <c r="E579" s="198"/>
      <c r="G579" s="337"/>
      <c r="H579" s="337"/>
      <c r="I579" s="337"/>
      <c r="J579" s="337"/>
      <c r="K579" s="198"/>
      <c r="L579" s="235"/>
    </row>
    <row r="580" spans="2:12" ht="15" customHeight="1">
      <c r="B580" s="337"/>
      <c r="E580" s="198"/>
      <c r="G580" s="337"/>
      <c r="H580" s="337"/>
      <c r="I580" s="337"/>
      <c r="J580" s="337"/>
      <c r="K580" s="198"/>
      <c r="L580" s="235"/>
    </row>
    <row r="581" spans="2:12" ht="15" customHeight="1">
      <c r="B581" s="337"/>
      <c r="E581" s="198"/>
      <c r="G581" s="337"/>
      <c r="H581" s="337"/>
      <c r="I581" s="337"/>
      <c r="J581" s="337"/>
      <c r="K581" s="198"/>
      <c r="L581" s="235"/>
    </row>
    <row r="582" spans="2:12" ht="15" customHeight="1">
      <c r="B582" s="337"/>
      <c r="E582" s="198"/>
      <c r="G582" s="337"/>
      <c r="H582" s="337"/>
      <c r="I582" s="337"/>
      <c r="J582" s="337"/>
      <c r="K582" s="198"/>
      <c r="L582" s="235"/>
    </row>
    <row r="583" spans="2:12" ht="15" customHeight="1">
      <c r="B583" s="337"/>
      <c r="E583" s="198"/>
      <c r="G583" s="337"/>
      <c r="H583" s="337"/>
      <c r="I583" s="337"/>
      <c r="J583" s="337"/>
      <c r="K583" s="198"/>
      <c r="L583" s="235"/>
    </row>
    <row r="584" spans="2:12" ht="15" customHeight="1">
      <c r="B584" s="337"/>
      <c r="E584" s="198"/>
      <c r="G584" s="337"/>
      <c r="H584" s="337"/>
      <c r="I584" s="337"/>
      <c r="J584" s="337"/>
      <c r="K584" s="198"/>
      <c r="L584" s="235"/>
    </row>
    <row r="585" spans="2:12" ht="15" customHeight="1">
      <c r="B585" s="337"/>
      <c r="E585" s="198"/>
      <c r="G585" s="337"/>
      <c r="H585" s="337"/>
      <c r="I585" s="337"/>
      <c r="J585" s="337"/>
      <c r="K585" s="198"/>
      <c r="L585" s="235"/>
    </row>
    <row r="586" spans="2:12" ht="15" customHeight="1">
      <c r="B586" s="337"/>
      <c r="E586" s="198"/>
      <c r="G586" s="337"/>
      <c r="H586" s="337"/>
      <c r="I586" s="337"/>
      <c r="J586" s="337"/>
      <c r="K586" s="198"/>
      <c r="L586" s="235"/>
    </row>
    <row r="587" spans="2:12" ht="15" customHeight="1">
      <c r="B587" s="337"/>
      <c r="E587" s="198"/>
      <c r="G587" s="337"/>
      <c r="H587" s="337"/>
      <c r="I587" s="337"/>
      <c r="J587" s="337"/>
      <c r="K587" s="198"/>
      <c r="L587" s="235"/>
    </row>
    <row r="588" spans="2:12" ht="15" customHeight="1">
      <c r="B588" s="337"/>
      <c r="E588" s="198"/>
      <c r="G588" s="337"/>
      <c r="H588" s="337"/>
      <c r="I588" s="337"/>
      <c r="J588" s="337"/>
      <c r="K588" s="198"/>
      <c r="L588" s="235"/>
    </row>
    <row r="589" spans="2:12" ht="15" customHeight="1">
      <c r="B589" s="337"/>
      <c r="E589" s="198"/>
      <c r="G589" s="337"/>
      <c r="H589" s="337"/>
      <c r="I589" s="337"/>
      <c r="J589" s="337"/>
      <c r="K589" s="198"/>
      <c r="L589" s="235"/>
    </row>
    <row r="590" spans="2:12" ht="15" customHeight="1">
      <c r="B590" s="337"/>
      <c r="E590" s="198"/>
      <c r="G590" s="337"/>
      <c r="H590" s="337"/>
      <c r="I590" s="337"/>
      <c r="J590" s="337"/>
      <c r="K590" s="198"/>
      <c r="L590" s="235"/>
    </row>
    <row r="591" spans="2:12" ht="15" customHeight="1">
      <c r="B591" s="337"/>
      <c r="E591" s="198"/>
      <c r="G591" s="337"/>
      <c r="H591" s="337"/>
      <c r="I591" s="337"/>
      <c r="J591" s="337"/>
      <c r="K591" s="198"/>
      <c r="L591" s="235"/>
    </row>
    <row r="592" spans="2:12" ht="15" customHeight="1">
      <c r="B592" s="337"/>
      <c r="E592" s="198"/>
      <c r="G592" s="337"/>
      <c r="H592" s="337"/>
      <c r="I592" s="337"/>
      <c r="J592" s="337"/>
      <c r="K592" s="198"/>
      <c r="L592" s="235"/>
    </row>
    <row r="593" spans="2:12" ht="15" customHeight="1">
      <c r="B593" s="337"/>
      <c r="E593" s="198"/>
      <c r="G593" s="337"/>
      <c r="H593" s="337"/>
      <c r="I593" s="337"/>
      <c r="J593" s="337"/>
      <c r="K593" s="198"/>
      <c r="L593" s="235"/>
    </row>
    <row r="594" spans="2:12" ht="15" customHeight="1">
      <c r="B594" s="337"/>
      <c r="E594" s="198"/>
      <c r="G594" s="337"/>
      <c r="H594" s="337"/>
      <c r="I594" s="337"/>
      <c r="J594" s="337"/>
      <c r="K594" s="198"/>
      <c r="L594" s="235"/>
    </row>
    <row r="595" spans="2:12" ht="15" customHeight="1">
      <c r="B595" s="338"/>
      <c r="C595" s="194"/>
      <c r="D595" s="194"/>
      <c r="E595" s="164"/>
      <c r="G595" s="337"/>
      <c r="H595" s="337"/>
      <c r="I595" s="337"/>
      <c r="J595" s="337"/>
      <c r="K595" s="164"/>
      <c r="L595" s="235"/>
    </row>
    <row r="596" spans="2:12" ht="15" customHeight="1">
      <c r="B596" s="338"/>
      <c r="C596" s="194"/>
      <c r="D596" s="194"/>
      <c r="E596" s="164"/>
      <c r="G596" s="337"/>
      <c r="H596" s="337"/>
      <c r="I596" s="337"/>
      <c r="J596" s="337"/>
      <c r="K596" s="164"/>
      <c r="L596" s="235"/>
    </row>
    <row r="597" spans="2:12" ht="15" customHeight="1">
      <c r="B597" s="338"/>
      <c r="C597" s="194"/>
      <c r="D597" s="194"/>
      <c r="E597" s="164"/>
      <c r="G597" s="337"/>
      <c r="H597" s="337"/>
      <c r="I597" s="337"/>
      <c r="J597" s="337"/>
      <c r="K597" s="164"/>
      <c r="L597" s="235"/>
    </row>
    <row r="598" spans="2:12" ht="15" customHeight="1">
      <c r="B598" s="338"/>
      <c r="C598" s="194"/>
      <c r="D598" s="194"/>
      <c r="E598" s="164"/>
      <c r="G598" s="337"/>
      <c r="H598" s="337"/>
      <c r="I598" s="337"/>
      <c r="J598" s="337"/>
      <c r="K598" s="164"/>
      <c r="L598" s="235"/>
    </row>
    <row r="599" spans="2:12" ht="15" customHeight="1">
      <c r="B599" s="338"/>
      <c r="C599" s="194"/>
      <c r="D599" s="194"/>
      <c r="E599" s="164"/>
      <c r="G599" s="337"/>
      <c r="H599" s="337"/>
      <c r="I599" s="337"/>
      <c r="J599" s="337"/>
      <c r="K599" s="164"/>
      <c r="L599" s="235"/>
    </row>
    <row r="600" spans="2:12" ht="15" customHeight="1">
      <c r="B600" s="338"/>
      <c r="C600" s="194"/>
      <c r="D600" s="194"/>
      <c r="E600" s="164"/>
      <c r="G600" s="337"/>
      <c r="H600" s="337"/>
      <c r="I600" s="337"/>
      <c r="J600" s="337"/>
      <c r="K600" s="164"/>
      <c r="L600" s="235"/>
    </row>
    <row r="601" spans="2:12" ht="15" customHeight="1">
      <c r="B601" s="338"/>
      <c r="C601" s="194"/>
      <c r="D601" s="194"/>
      <c r="E601" s="164"/>
      <c r="G601" s="337"/>
      <c r="H601" s="337"/>
      <c r="I601" s="337"/>
      <c r="J601" s="337"/>
      <c r="K601" s="164"/>
      <c r="L601" s="235"/>
    </row>
    <row r="602" spans="2:12" ht="15" customHeight="1">
      <c r="B602" s="338"/>
      <c r="C602" s="194"/>
      <c r="D602" s="194"/>
      <c r="E602" s="164"/>
      <c r="G602" s="337"/>
      <c r="H602" s="337"/>
      <c r="I602" s="337"/>
      <c r="J602" s="337"/>
      <c r="K602" s="164"/>
      <c r="L602" s="235"/>
    </row>
    <row r="603" spans="2:12" ht="15" customHeight="1">
      <c r="B603" s="338"/>
      <c r="C603" s="194"/>
      <c r="D603" s="194"/>
      <c r="E603" s="164"/>
      <c r="G603" s="337"/>
      <c r="H603" s="337"/>
      <c r="I603" s="337"/>
      <c r="J603" s="337"/>
      <c r="K603" s="164"/>
      <c r="L603" s="235"/>
    </row>
    <row r="604" spans="2:12" ht="15" customHeight="1">
      <c r="B604" s="338"/>
      <c r="C604" s="194"/>
      <c r="D604" s="194"/>
      <c r="E604" s="164"/>
      <c r="G604" s="337"/>
      <c r="H604" s="337"/>
      <c r="I604" s="337"/>
      <c r="J604" s="337"/>
      <c r="K604" s="164"/>
      <c r="L604" s="235"/>
    </row>
    <row r="605" spans="2:12" ht="15" customHeight="1">
      <c r="B605" s="338"/>
      <c r="C605" s="194"/>
      <c r="D605" s="194"/>
      <c r="E605" s="164"/>
      <c r="G605" s="337"/>
      <c r="H605" s="337"/>
      <c r="I605" s="337"/>
      <c r="J605" s="337"/>
      <c r="K605" s="164"/>
      <c r="L605" s="235"/>
    </row>
    <row r="606" spans="2:12" ht="15" customHeight="1">
      <c r="B606" s="338"/>
      <c r="C606" s="194"/>
      <c r="D606" s="194"/>
      <c r="E606" s="164"/>
      <c r="G606" s="337"/>
      <c r="H606" s="337"/>
      <c r="I606" s="337"/>
      <c r="J606" s="337"/>
      <c r="K606" s="164"/>
      <c r="L606" s="235"/>
    </row>
    <row r="607" spans="2:12" ht="15" customHeight="1">
      <c r="B607" s="338"/>
      <c r="C607" s="194"/>
      <c r="D607" s="194"/>
      <c r="E607" s="164"/>
      <c r="G607" s="337"/>
      <c r="H607" s="337"/>
      <c r="I607" s="337"/>
      <c r="J607" s="337"/>
      <c r="K607" s="164"/>
      <c r="L607" s="235"/>
    </row>
    <row r="608" spans="2:12" ht="15" customHeight="1">
      <c r="B608" s="338"/>
      <c r="C608" s="194"/>
      <c r="D608" s="194"/>
      <c r="E608" s="164"/>
      <c r="G608" s="337"/>
      <c r="H608" s="337"/>
      <c r="I608" s="337"/>
      <c r="J608" s="337"/>
      <c r="K608" s="164"/>
      <c r="L608" s="235"/>
    </row>
    <row r="609" spans="2:12" ht="15" customHeight="1">
      <c r="B609" s="338"/>
      <c r="C609" s="194"/>
      <c r="D609" s="194"/>
      <c r="E609" s="164"/>
      <c r="G609" s="337"/>
      <c r="H609" s="337"/>
      <c r="I609" s="337"/>
      <c r="J609" s="337"/>
      <c r="K609" s="164"/>
      <c r="L609" s="235"/>
    </row>
    <row r="610" spans="2:12" ht="15" customHeight="1">
      <c r="B610" s="338"/>
      <c r="C610" s="194"/>
      <c r="D610" s="194"/>
      <c r="E610" s="164"/>
      <c r="G610" s="337"/>
      <c r="H610" s="337"/>
      <c r="I610" s="337"/>
      <c r="J610" s="337"/>
      <c r="K610" s="164"/>
      <c r="L610" s="235"/>
    </row>
    <row r="611" spans="2:12" ht="15" customHeight="1">
      <c r="B611" s="338"/>
      <c r="C611" s="194"/>
      <c r="D611" s="194"/>
      <c r="E611" s="164"/>
      <c r="G611" s="337"/>
      <c r="H611" s="337"/>
      <c r="I611" s="337"/>
      <c r="J611" s="337"/>
      <c r="K611" s="164"/>
      <c r="L611" s="235"/>
    </row>
    <row r="612" spans="2:12" ht="15" customHeight="1">
      <c r="B612" s="338"/>
      <c r="C612" s="194"/>
      <c r="D612" s="194"/>
      <c r="E612" s="164"/>
      <c r="G612" s="337"/>
      <c r="H612" s="337"/>
      <c r="I612" s="337"/>
      <c r="J612" s="337"/>
      <c r="K612" s="164"/>
      <c r="L612" s="235"/>
    </row>
    <row r="613" spans="2:12" ht="15" customHeight="1">
      <c r="B613" s="338"/>
      <c r="C613" s="194"/>
      <c r="D613" s="194"/>
      <c r="E613" s="164"/>
      <c r="G613" s="337"/>
      <c r="H613" s="337"/>
      <c r="I613" s="337"/>
      <c r="J613" s="337"/>
      <c r="K613" s="164"/>
      <c r="L613" s="235"/>
    </row>
    <row r="614" spans="2:12" ht="15" customHeight="1">
      <c r="B614" s="338"/>
      <c r="C614" s="194"/>
      <c r="D614" s="194"/>
      <c r="E614" s="164"/>
      <c r="G614" s="337"/>
      <c r="H614" s="337"/>
      <c r="I614" s="337"/>
      <c r="J614" s="337"/>
      <c r="K614" s="164"/>
      <c r="L614" s="235"/>
    </row>
    <row r="615" spans="2:12" ht="15" customHeight="1">
      <c r="B615" s="338"/>
      <c r="C615" s="194"/>
      <c r="D615" s="194"/>
      <c r="E615" s="164"/>
      <c r="G615" s="337"/>
      <c r="H615" s="337"/>
      <c r="I615" s="337"/>
      <c r="J615" s="337"/>
      <c r="K615" s="164"/>
      <c r="L615" s="235"/>
    </row>
    <row r="616" spans="2:12" ht="15" customHeight="1">
      <c r="B616" s="338"/>
      <c r="C616" s="194"/>
      <c r="D616" s="194"/>
      <c r="E616" s="164"/>
      <c r="G616" s="337"/>
      <c r="H616" s="337"/>
      <c r="I616" s="337"/>
      <c r="J616" s="337"/>
      <c r="K616" s="164"/>
      <c r="L616" s="235"/>
    </row>
    <row r="617" spans="2:12" ht="15" customHeight="1">
      <c r="B617" s="338"/>
      <c r="C617" s="194"/>
      <c r="D617" s="194"/>
      <c r="E617" s="164"/>
      <c r="G617" s="337"/>
      <c r="H617" s="337"/>
      <c r="I617" s="337"/>
      <c r="J617" s="337"/>
      <c r="K617" s="164"/>
      <c r="L617" s="235"/>
    </row>
    <row r="618" spans="2:12" ht="15" customHeight="1">
      <c r="B618" s="338"/>
      <c r="C618" s="194"/>
      <c r="D618" s="194"/>
      <c r="E618" s="164"/>
      <c r="G618" s="337"/>
      <c r="H618" s="337"/>
      <c r="I618" s="337"/>
      <c r="J618" s="337"/>
      <c r="K618" s="164"/>
      <c r="L618" s="235"/>
    </row>
    <row r="619" spans="2:12" ht="15" customHeight="1">
      <c r="B619" s="338"/>
      <c r="C619" s="194"/>
      <c r="D619" s="194"/>
      <c r="E619" s="164"/>
      <c r="G619" s="337"/>
      <c r="H619" s="337"/>
      <c r="I619" s="337"/>
      <c r="J619" s="337"/>
      <c r="K619" s="164"/>
      <c r="L619" s="235"/>
    </row>
    <row r="620" spans="2:12" ht="15" customHeight="1">
      <c r="B620" s="338"/>
      <c r="C620" s="194"/>
      <c r="D620" s="194"/>
      <c r="E620" s="164"/>
      <c r="G620" s="337"/>
      <c r="H620" s="337"/>
      <c r="I620" s="337"/>
      <c r="J620" s="337"/>
      <c r="K620" s="164"/>
      <c r="L620" s="235"/>
    </row>
    <row r="621" spans="2:12" ht="15" customHeight="1">
      <c r="B621" s="338"/>
      <c r="C621" s="194"/>
      <c r="D621" s="194"/>
      <c r="E621" s="164"/>
      <c r="G621" s="337"/>
      <c r="H621" s="337"/>
      <c r="I621" s="337"/>
      <c r="J621" s="337"/>
      <c r="K621" s="164"/>
      <c r="L621" s="235"/>
    </row>
    <row r="622" spans="2:12" ht="15" customHeight="1">
      <c r="B622" s="338"/>
      <c r="C622" s="194"/>
      <c r="D622" s="194"/>
      <c r="E622" s="164"/>
      <c r="G622" s="337"/>
      <c r="H622" s="337"/>
      <c r="I622" s="337"/>
      <c r="J622" s="337"/>
      <c r="K622" s="164"/>
      <c r="L622" s="235"/>
    </row>
    <row r="623" spans="2:12" ht="15" customHeight="1">
      <c r="B623" s="338"/>
      <c r="C623" s="194"/>
      <c r="D623" s="194"/>
      <c r="E623" s="164"/>
      <c r="G623" s="337"/>
      <c r="H623" s="337"/>
      <c r="I623" s="337"/>
      <c r="J623" s="337"/>
      <c r="K623" s="164"/>
      <c r="L623" s="235"/>
    </row>
    <row r="624" spans="2:12" ht="15" customHeight="1">
      <c r="B624" s="338"/>
      <c r="C624" s="194"/>
      <c r="D624" s="194"/>
      <c r="E624" s="164"/>
      <c r="G624" s="337"/>
      <c r="H624" s="337"/>
      <c r="I624" s="337"/>
      <c r="J624" s="337"/>
      <c r="K624" s="164"/>
      <c r="L624" s="235"/>
    </row>
    <row r="625" spans="2:12" ht="15" customHeight="1">
      <c r="B625" s="338"/>
      <c r="C625" s="194"/>
      <c r="D625" s="194"/>
      <c r="E625" s="164"/>
      <c r="G625" s="337"/>
      <c r="H625" s="337"/>
      <c r="I625" s="337"/>
      <c r="J625" s="337"/>
      <c r="K625" s="164"/>
      <c r="L625" s="235"/>
    </row>
    <row r="626" spans="2:12" ht="15" customHeight="1">
      <c r="B626" s="338"/>
      <c r="C626" s="194"/>
      <c r="D626" s="194"/>
      <c r="E626" s="164"/>
      <c r="G626" s="337"/>
      <c r="H626" s="337"/>
      <c r="I626" s="337"/>
      <c r="J626" s="337"/>
      <c r="K626" s="164"/>
      <c r="L626" s="235"/>
    </row>
    <row r="627" spans="2:12" ht="15" customHeight="1">
      <c r="B627" s="338"/>
      <c r="C627" s="194"/>
      <c r="D627" s="194"/>
      <c r="E627" s="164"/>
      <c r="G627" s="337"/>
      <c r="H627" s="337"/>
      <c r="I627" s="337"/>
      <c r="J627" s="337"/>
      <c r="K627" s="164"/>
      <c r="L627" s="235"/>
    </row>
    <row r="628" spans="2:12" ht="15" customHeight="1">
      <c r="B628" s="338"/>
      <c r="C628" s="194"/>
      <c r="D628" s="194"/>
      <c r="E628" s="164"/>
      <c r="G628" s="337"/>
      <c r="H628" s="337"/>
      <c r="I628" s="337"/>
      <c r="J628" s="337"/>
      <c r="K628" s="164"/>
      <c r="L628" s="235"/>
    </row>
    <row r="629" spans="2:12" ht="15" customHeight="1">
      <c r="B629" s="338"/>
      <c r="C629" s="194"/>
      <c r="D629" s="194"/>
      <c r="E629" s="164"/>
      <c r="G629" s="337"/>
      <c r="H629" s="337"/>
      <c r="I629" s="337"/>
      <c r="J629" s="337"/>
      <c r="K629" s="164"/>
      <c r="L629" s="235"/>
    </row>
    <row r="630" spans="2:12" ht="15" customHeight="1">
      <c r="B630" s="338"/>
      <c r="C630" s="194"/>
      <c r="D630" s="194"/>
      <c r="E630" s="164"/>
      <c r="G630" s="337"/>
      <c r="H630" s="337"/>
      <c r="I630" s="337"/>
      <c r="J630" s="337"/>
      <c r="K630" s="164"/>
      <c r="L630" s="235"/>
    </row>
    <row r="631" spans="2:12" ht="15" customHeight="1">
      <c r="B631" s="338"/>
      <c r="C631" s="194"/>
      <c r="D631" s="194"/>
      <c r="E631" s="164"/>
      <c r="G631" s="337"/>
      <c r="H631" s="337"/>
      <c r="I631" s="337"/>
      <c r="J631" s="337"/>
      <c r="K631" s="164"/>
      <c r="L631" s="235"/>
    </row>
    <row r="632" spans="2:12" ht="15" customHeight="1">
      <c r="B632" s="338"/>
      <c r="C632" s="194"/>
      <c r="D632" s="194"/>
      <c r="E632" s="164"/>
      <c r="G632" s="337"/>
      <c r="H632" s="337"/>
      <c r="I632" s="337"/>
      <c r="J632" s="337"/>
      <c r="K632" s="164"/>
      <c r="L632" s="235"/>
    </row>
    <row r="633" spans="2:12" ht="15" customHeight="1">
      <c r="B633" s="338"/>
      <c r="C633" s="194"/>
      <c r="D633" s="194"/>
      <c r="E633" s="164"/>
      <c r="G633" s="337"/>
      <c r="H633" s="337"/>
      <c r="I633" s="337"/>
      <c r="J633" s="337"/>
      <c r="K633" s="164"/>
      <c r="L633" s="235"/>
    </row>
    <row r="634" spans="2:12" ht="15" customHeight="1">
      <c r="B634" s="338"/>
      <c r="C634" s="194"/>
      <c r="D634" s="194"/>
      <c r="E634" s="164"/>
      <c r="G634" s="337"/>
      <c r="H634" s="337"/>
      <c r="I634" s="337"/>
      <c r="J634" s="337"/>
      <c r="K634" s="164"/>
      <c r="L634" s="235"/>
    </row>
    <row r="635" spans="2:12" ht="15" customHeight="1">
      <c r="B635" s="338"/>
      <c r="C635" s="194"/>
      <c r="D635" s="194"/>
      <c r="E635" s="164"/>
      <c r="G635" s="337"/>
      <c r="H635" s="337"/>
      <c r="I635" s="337"/>
      <c r="J635" s="337"/>
      <c r="K635" s="164"/>
      <c r="L635" s="235"/>
    </row>
    <row r="636" spans="2:12" ht="15" customHeight="1">
      <c r="B636" s="338"/>
      <c r="C636" s="194"/>
      <c r="D636" s="194"/>
      <c r="E636" s="164"/>
      <c r="G636" s="337"/>
      <c r="H636" s="337"/>
      <c r="I636" s="337"/>
      <c r="J636" s="337"/>
      <c r="K636" s="164"/>
      <c r="L636" s="235"/>
    </row>
    <row r="637" spans="2:12" ht="15" customHeight="1">
      <c r="B637" s="338"/>
      <c r="C637" s="194"/>
      <c r="D637" s="194"/>
      <c r="E637" s="164"/>
      <c r="G637" s="337"/>
      <c r="H637" s="337"/>
      <c r="I637" s="337"/>
      <c r="J637" s="337"/>
      <c r="K637" s="164"/>
      <c r="L637" s="235"/>
    </row>
    <row r="638" spans="2:12" ht="15" customHeight="1">
      <c r="B638" s="338"/>
      <c r="C638" s="194"/>
      <c r="D638" s="194"/>
      <c r="E638" s="164"/>
      <c r="G638" s="337"/>
      <c r="H638" s="337"/>
      <c r="I638" s="337"/>
      <c r="J638" s="337"/>
      <c r="K638" s="164"/>
      <c r="L638" s="235"/>
    </row>
    <row r="639" spans="2:12" ht="15" customHeight="1">
      <c r="B639" s="338"/>
      <c r="C639" s="194"/>
      <c r="D639" s="194"/>
      <c r="E639" s="164"/>
      <c r="G639" s="337"/>
      <c r="H639" s="337"/>
      <c r="I639" s="337"/>
      <c r="J639" s="337"/>
      <c r="K639" s="164"/>
      <c r="L639" s="235"/>
    </row>
    <row r="640" spans="2:12" ht="15" customHeight="1">
      <c r="B640" s="338"/>
      <c r="C640" s="194"/>
      <c r="D640" s="194"/>
      <c r="E640" s="164"/>
      <c r="G640" s="337"/>
      <c r="H640" s="337"/>
      <c r="I640" s="337"/>
      <c r="J640" s="337"/>
      <c r="K640" s="164"/>
      <c r="L640" s="235"/>
    </row>
    <row r="641" spans="2:12" ht="15" customHeight="1">
      <c r="B641" s="338"/>
      <c r="C641" s="194"/>
      <c r="D641" s="194"/>
      <c r="E641" s="164"/>
      <c r="G641" s="337"/>
      <c r="H641" s="337"/>
      <c r="I641" s="337"/>
      <c r="J641" s="337"/>
      <c r="K641" s="164"/>
      <c r="L641" s="235"/>
    </row>
    <row r="642" spans="2:12" ht="15" customHeight="1">
      <c r="B642" s="338"/>
      <c r="C642" s="194"/>
      <c r="D642" s="194"/>
      <c r="E642" s="164"/>
      <c r="G642" s="337"/>
      <c r="H642" s="337"/>
      <c r="I642" s="337"/>
      <c r="J642" s="337"/>
      <c r="K642" s="164"/>
      <c r="L642" s="235"/>
    </row>
    <row r="643" spans="2:12" ht="15" customHeight="1">
      <c r="B643" s="338"/>
      <c r="C643" s="194"/>
      <c r="D643" s="194"/>
      <c r="E643" s="164"/>
      <c r="G643" s="337"/>
      <c r="H643" s="337"/>
      <c r="I643" s="337"/>
      <c r="J643" s="337"/>
      <c r="K643" s="164"/>
      <c r="L643" s="235"/>
    </row>
    <row r="644" spans="2:12" ht="15" customHeight="1">
      <c r="B644" s="338"/>
      <c r="C644" s="194"/>
      <c r="D644" s="194"/>
      <c r="E644" s="164"/>
      <c r="G644" s="337"/>
      <c r="H644" s="337"/>
      <c r="I644" s="337"/>
      <c r="J644" s="337"/>
      <c r="K644" s="164"/>
      <c r="L644" s="235"/>
    </row>
    <row r="645" spans="2:12" ht="15" customHeight="1">
      <c r="B645" s="338"/>
      <c r="C645" s="194"/>
      <c r="D645" s="194"/>
      <c r="E645" s="164"/>
      <c r="G645" s="337"/>
      <c r="H645" s="337"/>
      <c r="I645" s="337"/>
      <c r="J645" s="337"/>
      <c r="K645" s="164"/>
      <c r="L645" s="235"/>
    </row>
    <row r="646" spans="2:12" ht="15" customHeight="1">
      <c r="B646" s="338"/>
      <c r="C646" s="194"/>
      <c r="D646" s="194"/>
      <c r="E646" s="164"/>
      <c r="G646" s="337"/>
      <c r="H646" s="337"/>
      <c r="I646" s="337"/>
      <c r="J646" s="337"/>
      <c r="K646" s="164"/>
      <c r="L646" s="235"/>
    </row>
    <row r="647" spans="2:12" ht="15" customHeight="1">
      <c r="B647" s="338"/>
      <c r="C647" s="194"/>
      <c r="D647" s="194"/>
      <c r="E647" s="164"/>
      <c r="G647" s="337"/>
      <c r="H647" s="337"/>
      <c r="I647" s="337"/>
      <c r="J647" s="337"/>
      <c r="K647" s="164"/>
      <c r="L647" s="235"/>
    </row>
    <row r="648" spans="2:12" ht="15" customHeight="1">
      <c r="B648" s="338"/>
      <c r="C648" s="194"/>
      <c r="D648" s="194"/>
      <c r="E648" s="164"/>
      <c r="G648" s="337"/>
      <c r="H648" s="337"/>
      <c r="I648" s="337"/>
      <c r="J648" s="337"/>
      <c r="K648" s="164"/>
      <c r="L648" s="235"/>
    </row>
    <row r="649" spans="2:12" ht="15" customHeight="1">
      <c r="B649" s="338"/>
      <c r="C649" s="194"/>
      <c r="D649" s="194"/>
      <c r="E649" s="164"/>
      <c r="G649" s="337"/>
      <c r="H649" s="337"/>
      <c r="I649" s="337"/>
      <c r="J649" s="337"/>
      <c r="K649" s="164"/>
      <c r="L649" s="235"/>
    </row>
    <row r="650" spans="2:12" ht="15" customHeight="1">
      <c r="B650" s="338"/>
      <c r="C650" s="194"/>
      <c r="D650" s="194"/>
      <c r="E650" s="164"/>
      <c r="G650" s="337"/>
      <c r="H650" s="337"/>
      <c r="I650" s="337"/>
      <c r="J650" s="337"/>
      <c r="K650" s="164"/>
      <c r="L650" s="235"/>
    </row>
    <row r="651" spans="2:12" ht="15" customHeight="1">
      <c r="B651" s="338"/>
      <c r="C651" s="194"/>
      <c r="D651" s="194"/>
      <c r="E651" s="164"/>
      <c r="G651" s="337"/>
      <c r="H651" s="337"/>
      <c r="I651" s="337"/>
      <c r="J651" s="337"/>
      <c r="K651" s="164"/>
      <c r="L651" s="235"/>
    </row>
    <row r="652" spans="2:12" ht="15" customHeight="1">
      <c r="B652" s="338"/>
      <c r="C652" s="194"/>
      <c r="D652" s="194"/>
      <c r="E652" s="164"/>
      <c r="G652" s="337"/>
      <c r="H652" s="337"/>
      <c r="I652" s="337"/>
      <c r="J652" s="337"/>
      <c r="K652" s="164"/>
      <c r="L652" s="235"/>
    </row>
    <row r="653" spans="2:12" ht="15" customHeight="1">
      <c r="B653" s="338"/>
      <c r="C653" s="194"/>
      <c r="D653" s="194"/>
      <c r="E653" s="164"/>
      <c r="G653" s="337"/>
      <c r="H653" s="337"/>
      <c r="I653" s="337"/>
      <c r="J653" s="337"/>
      <c r="K653" s="164"/>
      <c r="L653" s="235"/>
    </row>
    <row r="654" spans="2:12" ht="15" customHeight="1">
      <c r="B654" s="338"/>
      <c r="C654" s="194"/>
      <c r="D654" s="194"/>
      <c r="E654" s="164"/>
      <c r="G654" s="337"/>
      <c r="H654" s="337"/>
      <c r="I654" s="337"/>
      <c r="J654" s="337"/>
      <c r="K654" s="164"/>
      <c r="L654" s="235"/>
    </row>
    <row r="655" spans="2:12" ht="15" customHeight="1">
      <c r="B655" s="338"/>
      <c r="C655" s="194"/>
      <c r="D655" s="194"/>
      <c r="E655" s="164"/>
      <c r="G655" s="337"/>
      <c r="H655" s="337"/>
      <c r="I655" s="337"/>
      <c r="J655" s="337"/>
      <c r="K655" s="164"/>
      <c r="L655" s="235"/>
    </row>
    <row r="656" spans="2:12" ht="15" customHeight="1">
      <c r="B656" s="338"/>
      <c r="C656" s="194"/>
      <c r="D656" s="194"/>
      <c r="E656" s="164"/>
      <c r="K656" s="164"/>
      <c r="L656" s="235"/>
    </row>
    <row r="657" spans="2:12" ht="15" customHeight="1">
      <c r="B657" s="338"/>
      <c r="C657" s="194"/>
      <c r="D657" s="194"/>
      <c r="E657" s="164"/>
      <c r="K657" s="164"/>
      <c r="L657" s="235"/>
    </row>
    <row r="658" spans="2:12" ht="15" customHeight="1">
      <c r="B658" s="338"/>
      <c r="C658" s="194"/>
      <c r="D658" s="194"/>
      <c r="E658" s="164"/>
      <c r="K658" s="164"/>
      <c r="L658" s="235"/>
    </row>
    <row r="659" spans="2:12" ht="15" customHeight="1">
      <c r="L659" s="235"/>
    </row>
    <row r="660" spans="2:12" ht="15" customHeight="1">
      <c r="B660" s="199"/>
      <c r="C660" s="199"/>
      <c r="D660" s="199"/>
      <c r="E660" s="199"/>
      <c r="G660" s="199"/>
      <c r="H660" s="199"/>
      <c r="I660" s="199"/>
      <c r="J660" s="199"/>
      <c r="K660" s="199"/>
      <c r="L660" s="235"/>
    </row>
    <row r="661" spans="2:12" ht="15" customHeight="1">
      <c r="B661" s="199"/>
      <c r="C661" s="199"/>
      <c r="D661" s="199"/>
      <c r="E661" s="199"/>
      <c r="G661" s="199"/>
      <c r="H661" s="199"/>
      <c r="I661" s="199"/>
      <c r="J661" s="199"/>
      <c r="K661" s="199"/>
      <c r="L661" s="235"/>
    </row>
    <row r="662" spans="2:12" ht="15" customHeight="1">
      <c r="B662" s="337"/>
      <c r="E662" s="198"/>
      <c r="G662" s="337"/>
      <c r="H662" s="337"/>
      <c r="I662" s="337"/>
      <c r="J662" s="337"/>
      <c r="K662" s="198"/>
      <c r="L662" s="235"/>
    </row>
    <row r="663" spans="2:12" ht="15" customHeight="1">
      <c r="B663" s="337"/>
      <c r="E663" s="198"/>
      <c r="G663" s="337"/>
      <c r="H663" s="337"/>
      <c r="I663" s="337"/>
      <c r="J663" s="337"/>
      <c r="K663" s="198"/>
      <c r="L663" s="235"/>
    </row>
    <row r="664" spans="2:12" ht="15" customHeight="1">
      <c r="B664" s="337"/>
      <c r="E664" s="198"/>
      <c r="G664" s="337"/>
      <c r="H664" s="337"/>
      <c r="I664" s="337"/>
      <c r="J664" s="337"/>
      <c r="K664" s="198"/>
      <c r="L664" s="235"/>
    </row>
    <row r="665" spans="2:12" ht="15" customHeight="1">
      <c r="B665" s="337"/>
      <c r="E665" s="198"/>
      <c r="G665" s="337"/>
      <c r="H665" s="337"/>
      <c r="I665" s="337"/>
      <c r="J665" s="337"/>
      <c r="K665" s="198"/>
      <c r="L665" s="235"/>
    </row>
    <row r="666" spans="2:12" ht="15" customHeight="1">
      <c r="B666" s="337"/>
      <c r="E666" s="198"/>
      <c r="G666" s="337"/>
      <c r="H666" s="337"/>
      <c r="I666" s="337"/>
      <c r="J666" s="337"/>
      <c r="K666" s="198"/>
      <c r="L666" s="235"/>
    </row>
    <row r="667" spans="2:12" ht="15" customHeight="1">
      <c r="B667" s="337"/>
      <c r="E667" s="198"/>
      <c r="G667" s="337"/>
      <c r="H667" s="337"/>
      <c r="I667" s="337"/>
      <c r="J667" s="337"/>
      <c r="K667" s="198"/>
      <c r="L667" s="235"/>
    </row>
    <row r="668" spans="2:12" ht="15" customHeight="1">
      <c r="B668" s="337"/>
      <c r="E668" s="198"/>
      <c r="G668" s="337"/>
      <c r="H668" s="337"/>
      <c r="I668" s="337"/>
      <c r="J668" s="337"/>
      <c r="K668" s="198"/>
      <c r="L668" s="235"/>
    </row>
    <row r="669" spans="2:12" ht="15" customHeight="1">
      <c r="B669" s="337"/>
      <c r="E669" s="198"/>
      <c r="G669" s="337"/>
      <c r="H669" s="337"/>
      <c r="I669" s="337"/>
      <c r="J669" s="337"/>
      <c r="K669" s="198"/>
      <c r="L669" s="235"/>
    </row>
    <row r="670" spans="2:12" ht="15" customHeight="1">
      <c r="B670" s="337"/>
      <c r="E670" s="198"/>
      <c r="G670" s="337"/>
      <c r="H670" s="337"/>
      <c r="I670" s="337"/>
      <c r="J670" s="337"/>
      <c r="K670" s="198"/>
      <c r="L670" s="235"/>
    </row>
    <row r="671" spans="2:12" ht="15" customHeight="1">
      <c r="B671" s="337"/>
      <c r="E671" s="198"/>
      <c r="G671" s="337"/>
      <c r="H671" s="337"/>
      <c r="I671" s="337"/>
      <c r="J671" s="337"/>
      <c r="K671" s="198"/>
      <c r="L671" s="235"/>
    </row>
    <row r="672" spans="2:12" ht="15" customHeight="1">
      <c r="B672" s="337"/>
      <c r="E672" s="198"/>
      <c r="G672" s="337"/>
      <c r="H672" s="337"/>
      <c r="I672" s="337"/>
      <c r="J672" s="337"/>
      <c r="K672" s="198"/>
      <c r="L672" s="235"/>
    </row>
    <row r="673" spans="2:12" ht="15" customHeight="1">
      <c r="B673" s="337"/>
      <c r="E673" s="198"/>
      <c r="G673" s="337"/>
      <c r="H673" s="337"/>
      <c r="I673" s="337"/>
      <c r="J673" s="337"/>
      <c r="K673" s="198"/>
      <c r="L673" s="235"/>
    </row>
    <row r="674" spans="2:12" ht="15" customHeight="1">
      <c r="B674" s="337"/>
      <c r="E674" s="198"/>
      <c r="G674" s="337"/>
      <c r="H674" s="337"/>
      <c r="I674" s="337"/>
      <c r="J674" s="337"/>
      <c r="K674" s="198"/>
      <c r="L674" s="235"/>
    </row>
    <row r="675" spans="2:12" ht="15" customHeight="1">
      <c r="B675" s="337"/>
      <c r="E675" s="198"/>
      <c r="G675" s="337"/>
      <c r="H675" s="337"/>
      <c r="I675" s="337"/>
      <c r="J675" s="337"/>
      <c r="K675" s="198"/>
      <c r="L675" s="235"/>
    </row>
    <row r="676" spans="2:12" ht="15" customHeight="1">
      <c r="B676" s="337"/>
      <c r="E676" s="198"/>
      <c r="G676" s="337"/>
      <c r="H676" s="337"/>
      <c r="I676" s="337"/>
      <c r="J676" s="337"/>
      <c r="K676" s="198"/>
      <c r="L676" s="235"/>
    </row>
    <row r="677" spans="2:12" ht="15" customHeight="1">
      <c r="B677" s="337"/>
      <c r="E677" s="198"/>
      <c r="G677" s="337"/>
      <c r="H677" s="337"/>
      <c r="I677" s="337"/>
      <c r="J677" s="337"/>
      <c r="K677" s="198"/>
      <c r="L677" s="235"/>
    </row>
    <row r="678" spans="2:12" ht="15" customHeight="1">
      <c r="B678" s="337"/>
      <c r="E678" s="198"/>
      <c r="G678" s="337"/>
      <c r="H678" s="337"/>
      <c r="I678" s="337"/>
      <c r="J678" s="337"/>
      <c r="K678" s="198"/>
      <c r="L678" s="235"/>
    </row>
    <row r="679" spans="2:12" ht="15" customHeight="1">
      <c r="B679" s="337"/>
      <c r="E679" s="198"/>
      <c r="G679" s="337"/>
      <c r="H679" s="337"/>
      <c r="I679" s="337"/>
      <c r="J679" s="337"/>
      <c r="K679" s="198"/>
      <c r="L679" s="235"/>
    </row>
    <row r="680" spans="2:12" ht="15" customHeight="1">
      <c r="B680" s="337"/>
      <c r="E680" s="198"/>
      <c r="G680" s="337"/>
      <c r="H680" s="337"/>
      <c r="I680" s="337"/>
      <c r="J680" s="337"/>
      <c r="K680" s="198"/>
      <c r="L680" s="235"/>
    </row>
    <row r="681" spans="2:12" ht="15" customHeight="1">
      <c r="B681" s="337"/>
      <c r="E681" s="198"/>
      <c r="G681" s="337"/>
      <c r="H681" s="337"/>
      <c r="I681" s="337"/>
      <c r="J681" s="337"/>
      <c r="K681" s="198"/>
      <c r="L681" s="235"/>
    </row>
    <row r="682" spans="2:12" ht="15" customHeight="1">
      <c r="B682" s="337"/>
      <c r="E682" s="198"/>
      <c r="G682" s="337"/>
      <c r="H682" s="337"/>
      <c r="I682" s="337"/>
      <c r="J682" s="337"/>
      <c r="K682" s="198"/>
      <c r="L682" s="235"/>
    </row>
    <row r="683" spans="2:12" ht="15" customHeight="1">
      <c r="B683" s="337"/>
      <c r="E683" s="198"/>
      <c r="G683" s="337"/>
      <c r="H683" s="337"/>
      <c r="I683" s="337"/>
      <c r="J683" s="337"/>
      <c r="K683" s="198"/>
      <c r="L683" s="235"/>
    </row>
    <row r="684" spans="2:12" ht="15" customHeight="1">
      <c r="B684" s="337"/>
      <c r="E684" s="198"/>
      <c r="G684" s="337"/>
      <c r="H684" s="337"/>
      <c r="I684" s="337"/>
      <c r="J684" s="337"/>
      <c r="K684" s="198"/>
      <c r="L684" s="235"/>
    </row>
    <row r="685" spans="2:12" ht="15" customHeight="1">
      <c r="B685" s="337"/>
      <c r="E685" s="198"/>
      <c r="G685" s="337"/>
      <c r="H685" s="337"/>
      <c r="I685" s="337"/>
      <c r="J685" s="337"/>
      <c r="K685" s="198"/>
      <c r="L685" s="235"/>
    </row>
    <row r="686" spans="2:12" ht="15" customHeight="1">
      <c r="B686" s="337"/>
      <c r="E686" s="198"/>
      <c r="G686" s="337"/>
      <c r="H686" s="337"/>
      <c r="I686" s="337"/>
      <c r="J686" s="337"/>
      <c r="K686" s="198"/>
      <c r="L686" s="235"/>
    </row>
    <row r="687" spans="2:12" ht="15" customHeight="1">
      <c r="B687" s="337"/>
      <c r="E687" s="198"/>
      <c r="G687" s="337"/>
      <c r="H687" s="337"/>
      <c r="I687" s="337"/>
      <c r="J687" s="337"/>
      <c r="K687" s="198"/>
      <c r="L687" s="235"/>
    </row>
    <row r="688" spans="2:12" ht="15" customHeight="1">
      <c r="B688" s="337"/>
      <c r="E688" s="198"/>
      <c r="G688" s="337"/>
      <c r="H688" s="337"/>
      <c r="I688" s="337"/>
      <c r="J688" s="337"/>
      <c r="K688" s="198"/>
      <c r="L688" s="235"/>
    </row>
    <row r="689" spans="2:12" ht="15" customHeight="1">
      <c r="B689" s="337"/>
      <c r="E689" s="198"/>
      <c r="G689" s="337"/>
      <c r="H689" s="337"/>
      <c r="I689" s="337"/>
      <c r="J689" s="337"/>
      <c r="K689" s="198"/>
      <c r="L689" s="235"/>
    </row>
    <row r="690" spans="2:12" ht="15" customHeight="1">
      <c r="B690" s="337"/>
      <c r="E690" s="198"/>
      <c r="G690" s="337"/>
      <c r="H690" s="337"/>
      <c r="I690" s="337"/>
      <c r="J690" s="337"/>
      <c r="K690" s="198"/>
      <c r="L690" s="235"/>
    </row>
    <row r="691" spans="2:12" ht="15" customHeight="1">
      <c r="B691" s="337"/>
      <c r="E691" s="198"/>
      <c r="G691" s="337"/>
      <c r="H691" s="337"/>
      <c r="I691" s="337"/>
      <c r="J691" s="337"/>
      <c r="K691" s="198"/>
      <c r="L691" s="235"/>
    </row>
    <row r="692" spans="2:12" ht="15" customHeight="1">
      <c r="B692" s="337"/>
      <c r="E692" s="198"/>
      <c r="G692" s="337"/>
      <c r="H692" s="337"/>
      <c r="I692" s="337"/>
      <c r="J692" s="337"/>
      <c r="K692" s="198"/>
      <c r="L692" s="235"/>
    </row>
    <row r="693" spans="2:12" ht="15" customHeight="1">
      <c r="B693" s="337"/>
      <c r="E693" s="198"/>
      <c r="G693" s="337"/>
      <c r="H693" s="337"/>
      <c r="I693" s="337"/>
      <c r="J693" s="337"/>
      <c r="K693" s="198"/>
      <c r="L693" s="235"/>
    </row>
    <row r="694" spans="2:12" ht="15" customHeight="1">
      <c r="L694" s="235"/>
    </row>
    <row r="695" spans="2:12" ht="15" customHeight="1">
      <c r="L695" s="235"/>
    </row>
    <row r="696" spans="2:12" ht="15" customHeight="1">
      <c r="L696" s="168"/>
    </row>
    <row r="697" spans="2:12" ht="15" customHeight="1">
      <c r="L697" s="168"/>
    </row>
    <row r="698" spans="2:12" ht="15" customHeight="1">
      <c r="L698" s="168"/>
    </row>
    <row r="699" spans="2:12" ht="15" customHeight="1">
      <c r="L699" s="168"/>
    </row>
    <row r="700" spans="2:12" ht="15" customHeight="1">
      <c r="L700" s="168"/>
    </row>
    <row r="701" spans="2:12" ht="15" customHeight="1"/>
  </sheetData>
  <phoneticPr fontId="5" type="noConversion"/>
  <pageMargins left="0.7" right="0.7" top="0.75" bottom="0.75" header="0.3" footer="0.3"/>
  <pageSetup fitToHeight="0" orientation="portrait" horizontalDpi="4294967293" verticalDpi="0"/>
  <rowBreaks count="10" manualBreakCount="10">
    <brk id="83" max="16383" man="1"/>
    <brk id="134" max="16383" man="1"/>
    <brk id="183" max="16383" man="1"/>
    <brk id="256" max="16383" man="1"/>
    <brk id="322" max="16383" man="1"/>
    <brk id="392" max="16383" man="1"/>
    <brk id="438" max="16383" man="1"/>
    <brk id="509" max="16383" man="1"/>
    <brk id="582" max="16383" man="1"/>
    <brk id="6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9B93-35CB-4397-BF09-C32295C25CC5}">
  <sheetPr>
    <pageSetUpPr fitToPage="1"/>
  </sheetPr>
  <dimension ref="A1:Q701"/>
  <sheetViews>
    <sheetView tabSelected="1" topLeftCell="A519" zoomScale="80" zoomScaleNormal="80" workbookViewId="0">
      <selection activeCell="T16" sqref="T16"/>
    </sheetView>
  </sheetViews>
  <sheetFormatPr defaultColWidth="9.140625" defaultRowHeight="13.5"/>
  <cols>
    <col min="1" max="3" width="9.140625" style="1"/>
    <col min="4" max="4" width="5.7109375" style="1" customWidth="1"/>
    <col min="5" max="5" width="9.140625" style="1"/>
    <col min="6" max="6" width="12.5703125" style="1" customWidth="1"/>
    <col min="7" max="7" width="9.140625" style="1"/>
    <col min="8" max="8" width="19" style="1" customWidth="1"/>
    <col min="9" max="9" width="9.28515625" style="1" customWidth="1"/>
    <col min="10" max="10" width="7" style="1" customWidth="1"/>
    <col min="11" max="11" width="5.5703125" style="1" customWidth="1"/>
    <col min="12" max="12" width="3.42578125" style="1" customWidth="1"/>
    <col min="13" max="13" width="9.140625" style="1"/>
    <col min="14" max="14" width="18.7109375" style="1" customWidth="1"/>
    <col min="15" max="15" width="27.140625" style="1" customWidth="1"/>
    <col min="16" max="17" width="9.140625" style="1"/>
    <col min="18" max="18" width="5.7109375" style="1" customWidth="1"/>
    <col min="19" max="21" width="9.140625" style="1"/>
    <col min="22" max="23" width="5.7109375" style="1" customWidth="1"/>
    <col min="24" max="24" width="3.7109375" style="1" customWidth="1"/>
    <col min="25" max="26" width="9.140625" style="1"/>
    <col min="27" max="27" width="5.7109375" style="1" customWidth="1"/>
    <col min="28" max="28" width="9.140625" style="1"/>
    <col min="29" max="29" width="12.5703125" style="1" customWidth="1"/>
    <col min="30" max="32" width="9.140625" style="1"/>
    <col min="33" max="34" width="5.7109375" style="1" customWidth="1"/>
    <col min="35" max="35" width="3.7109375" style="1" customWidth="1"/>
    <col min="36" max="37" width="9.140625" style="1"/>
    <col min="38" max="38" width="5.7109375" style="1" customWidth="1"/>
    <col min="39" max="39" width="9.140625" style="1"/>
    <col min="40" max="40" width="12.5703125" style="1" customWidth="1"/>
    <col min="41" max="43" width="9.140625" style="1"/>
    <col min="44" max="45" width="5.7109375" style="1" customWidth="1"/>
    <col min="46" max="46" width="3.7109375" style="1" customWidth="1"/>
    <col min="47" max="48" width="9.140625" style="1"/>
    <col min="49" max="49" width="5.7109375" style="1" customWidth="1"/>
    <col min="50" max="50" width="9.140625" style="1"/>
    <col min="51" max="51" width="12.5703125" style="1" customWidth="1"/>
    <col min="52" max="54" width="9.140625" style="1"/>
    <col min="55" max="56" width="5.7109375" style="1" customWidth="1"/>
    <col min="57" max="57" width="3.7109375" style="1" customWidth="1"/>
    <col min="58" max="59" width="9.140625" style="1"/>
    <col min="60" max="60" width="5.7109375" style="1" customWidth="1"/>
    <col min="61" max="61" width="9.140625" style="1"/>
    <col min="62" max="62" width="12.5703125" style="1" customWidth="1"/>
    <col min="63" max="65" width="9.140625" style="1"/>
    <col min="66" max="66" width="5.7109375" style="1" customWidth="1"/>
    <col min="67" max="16384" width="9.140625" style="1"/>
  </cols>
  <sheetData>
    <row r="1" spans="1:16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</row>
    <row r="2" spans="1:16" ht="15" customHeight="1">
      <c r="A2" s="235"/>
      <c r="B2" s="393" t="s">
        <v>108</v>
      </c>
      <c r="C2" s="393"/>
      <c r="D2" s="297">
        <v>1</v>
      </c>
      <c r="E2" s="535" t="s">
        <v>107</v>
      </c>
      <c r="F2" s="535"/>
      <c r="G2" s="535"/>
      <c r="H2" s="535"/>
      <c r="I2" s="235"/>
      <c r="J2" s="400" t="s">
        <v>108</v>
      </c>
      <c r="K2" s="396"/>
      <c r="L2" s="396"/>
      <c r="M2" s="314">
        <v>1</v>
      </c>
      <c r="N2" s="536" t="s">
        <v>107</v>
      </c>
      <c r="O2" s="535"/>
      <c r="P2" s="235"/>
    </row>
    <row r="3" spans="1:16" ht="15" customHeight="1">
      <c r="A3" s="235"/>
      <c r="B3" s="565" t="s">
        <v>109</v>
      </c>
      <c r="C3" s="436"/>
      <c r="D3" s="436"/>
      <c r="E3" s="437"/>
      <c r="F3" s="253" t="s">
        <v>110</v>
      </c>
      <c r="G3" s="253" t="s">
        <v>111</v>
      </c>
      <c r="H3" s="151" t="s">
        <v>112</v>
      </c>
      <c r="I3" s="235"/>
      <c r="J3" s="312" t="s">
        <v>113</v>
      </c>
      <c r="K3" s="400" t="s">
        <v>109</v>
      </c>
      <c r="L3" s="400"/>
      <c r="M3" s="400"/>
      <c r="N3" s="400"/>
      <c r="O3" s="313" t="s">
        <v>112</v>
      </c>
      <c r="P3" s="235"/>
    </row>
    <row r="4" spans="1:16" ht="15" customHeight="1">
      <c r="A4" s="235"/>
      <c r="B4" s="538" t="str">
        <f>'25M Libre'!I2</f>
        <v>Antonella Ainzua</v>
      </c>
      <c r="C4" s="443"/>
      <c r="D4" s="443"/>
      <c r="E4" s="510"/>
      <c r="F4" s="279" t="str">
        <f>'25M Libre'!J2</f>
        <v>DPT6300</v>
      </c>
      <c r="G4" s="279" t="str">
        <f>'25M Libre'!K2</f>
        <v>2</v>
      </c>
      <c r="H4" s="152">
        <v>2.0868055555555557E-4</v>
      </c>
      <c r="I4" s="235"/>
      <c r="J4" s="317">
        <v>1</v>
      </c>
      <c r="K4" s="559" t="str" cm="1">
        <f t="array" ref="K4">INDEX($B$4:$B$82,MATCH(O4,$H$4:$H$82,0),0)</f>
        <v>Eriagnis Morales</v>
      </c>
      <c r="L4" s="560"/>
      <c r="M4" s="560"/>
      <c r="N4" s="560"/>
      <c r="O4" s="155" cm="1">
        <f t="array" ref="O4:O82">_xlfn._xlws.SORT(H4:H82)</f>
        <v>1.6354166666666668E-4</v>
      </c>
      <c r="P4" s="235"/>
    </row>
    <row r="5" spans="1:16" ht="15" customHeight="1">
      <c r="A5" s="235"/>
      <c r="B5" s="538" t="str">
        <f>'25M Libre'!I3</f>
        <v>Natalia Rodríguez</v>
      </c>
      <c r="C5" s="443"/>
      <c r="D5" s="443"/>
      <c r="E5" s="510"/>
      <c r="F5" s="279" t="str">
        <f>'25M Libre'!J3</f>
        <v>DPT6300</v>
      </c>
      <c r="G5" s="279" t="str">
        <f>'25M Libre'!K3</f>
        <v>10</v>
      </c>
      <c r="H5" s="152">
        <v>2.1122685185185185E-4</v>
      </c>
      <c r="I5" s="235"/>
      <c r="J5" s="318">
        <f>J4+1</f>
        <v>2</v>
      </c>
      <c r="K5" s="561" t="str" cm="1">
        <f t="array" ref="K5">INDEX($B$4:$B$82,MATCH(O5,$H$4:$H$82,0),0)</f>
        <v>Bárbara Chávez</v>
      </c>
      <c r="L5" s="562"/>
      <c r="M5" s="562"/>
      <c r="N5" s="562"/>
      <c r="O5" s="156">
        <v>1.7280092592592591E-4</v>
      </c>
      <c r="P5" s="235"/>
    </row>
    <row r="6" spans="1:16" ht="15" customHeight="1">
      <c r="A6" s="235"/>
      <c r="B6" s="538" t="str">
        <f>'25M Libre'!I4</f>
        <v xml:space="preserve">Dariana Donoso </v>
      </c>
      <c r="C6" s="443"/>
      <c r="D6" s="443"/>
      <c r="E6" s="510"/>
      <c r="F6" s="279" t="str">
        <f>'25M Libre'!J4</f>
        <v>DPT6300</v>
      </c>
      <c r="G6" s="279" t="str">
        <f>'25M Libre'!K4</f>
        <v>3</v>
      </c>
      <c r="H6" s="152">
        <v>3.0011574074074071E-4</v>
      </c>
      <c r="I6" s="235"/>
      <c r="J6" s="319">
        <f t="shared" ref="J6:J69" si="0">J5+1</f>
        <v>3</v>
      </c>
      <c r="K6" s="563" t="str" cm="1">
        <f t="array" ref="K6">INDEX($B$4:$B$82,MATCH(O6,$H$4:$H$82,0),0)</f>
        <v>Constanza Venegas</v>
      </c>
      <c r="L6" s="564"/>
      <c r="M6" s="564"/>
      <c r="N6" s="564"/>
      <c r="O6" s="157">
        <v>1.9027777777777779E-4</v>
      </c>
      <c r="P6" s="235"/>
    </row>
    <row r="7" spans="1:16" ht="15" customHeight="1">
      <c r="A7" s="235"/>
      <c r="B7" s="538" t="str">
        <f>'25M Libre'!I5</f>
        <v xml:space="preserve">Beatriz Castillo </v>
      </c>
      <c r="C7" s="443"/>
      <c r="D7" s="443"/>
      <c r="E7" s="510"/>
      <c r="F7" s="279" t="str">
        <f>'25M Libre'!J5</f>
        <v>DPT6300</v>
      </c>
      <c r="G7" s="279">
        <f>'25M Libre'!K5</f>
        <v>1</v>
      </c>
      <c r="H7" s="152">
        <v>2.0324074074074073E-4</v>
      </c>
      <c r="I7" s="235"/>
      <c r="J7" s="250">
        <f t="shared" si="0"/>
        <v>4</v>
      </c>
      <c r="K7" s="425" t="str" cm="1">
        <f t="array" ref="K7">INDEX($B$4:$B$82,MATCH(O7,$H$4:$H$82,0),0)</f>
        <v>Magdalena Correa</v>
      </c>
      <c r="L7" s="365"/>
      <c r="M7" s="365"/>
      <c r="N7" s="365"/>
      <c r="O7" s="152">
        <v>1.9710648148148148E-4</v>
      </c>
      <c r="P7" s="235"/>
    </row>
    <row r="8" spans="1:16" ht="15" customHeight="1">
      <c r="A8" s="235"/>
      <c r="B8" s="538" t="str">
        <f>'25M Libre'!I6</f>
        <v>Victoria Césped</v>
      </c>
      <c r="C8" s="443"/>
      <c r="D8" s="443"/>
      <c r="E8" s="510"/>
      <c r="F8" s="279" t="str">
        <f>'25M Libre'!J6</f>
        <v>DPT6300</v>
      </c>
      <c r="G8" s="279">
        <f>'25M Libre'!K6</f>
        <v>9</v>
      </c>
      <c r="H8" s="152">
        <v>2.5208333333333333E-4</v>
      </c>
      <c r="I8" s="235"/>
      <c r="J8" s="250">
        <f t="shared" si="0"/>
        <v>5</v>
      </c>
      <c r="K8" s="537" t="str" cm="1">
        <f t="array" ref="K8">INDEX($B$4:$B$82,MATCH(O8,$H$4:$H$82,0),0)</f>
        <v>Rocío Moya</v>
      </c>
      <c r="L8" s="371"/>
      <c r="M8" s="371"/>
      <c r="N8" s="371"/>
      <c r="O8" s="152">
        <v>2.0254629629629629E-4</v>
      </c>
      <c r="P8" s="235"/>
    </row>
    <row r="9" spans="1:16" ht="15" customHeight="1">
      <c r="A9" s="235"/>
      <c r="B9" s="538" t="str">
        <f>'25M Libre'!I7</f>
        <v>Sherene Zalej</v>
      </c>
      <c r="C9" s="443"/>
      <c r="D9" s="443"/>
      <c r="E9" s="510"/>
      <c r="F9" s="279" t="str">
        <f>'25M Libre'!J7</f>
        <v>DPT6300</v>
      </c>
      <c r="G9" s="279" t="str">
        <f>'25M Libre'!K7</f>
        <v>8</v>
      </c>
      <c r="H9" s="152">
        <v>2.775462962962963E-4</v>
      </c>
      <c r="I9" s="235"/>
      <c r="J9" s="250">
        <f t="shared" si="0"/>
        <v>6</v>
      </c>
      <c r="K9" s="537" t="str" cm="1">
        <f t="array" ref="K9">INDEX($B$4:$B$82,MATCH(O9,$H$4:$H$82,0),0)</f>
        <v xml:space="preserve">Beatriz Castillo </v>
      </c>
      <c r="L9" s="371"/>
      <c r="M9" s="371"/>
      <c r="N9" s="371"/>
      <c r="O9" s="152">
        <v>2.0324074074074073E-4</v>
      </c>
      <c r="P9" s="235"/>
    </row>
    <row r="10" spans="1:16" ht="15" customHeight="1">
      <c r="A10" s="235"/>
      <c r="B10" s="538" t="str">
        <f>'25M Libre'!I8</f>
        <v>Sol Covacich</v>
      </c>
      <c r="C10" s="443"/>
      <c r="D10" s="443"/>
      <c r="E10" s="510"/>
      <c r="F10" s="279" t="str">
        <f>'25M Libre'!J8</f>
        <v>DPT6300</v>
      </c>
      <c r="G10" s="279" t="str">
        <f>'25M Libre'!K8</f>
        <v>1</v>
      </c>
      <c r="H10" s="152">
        <v>2.2673611111111112E-4</v>
      </c>
      <c r="I10" s="235"/>
      <c r="J10" s="250">
        <f t="shared" si="0"/>
        <v>7</v>
      </c>
      <c r="K10" s="537" t="str" cm="1">
        <f t="array" ref="K10">INDEX($B$4:$B$82,MATCH(O10,$H$4:$H$82,0),0)</f>
        <v>Valentina Martínez</v>
      </c>
      <c r="L10" s="371"/>
      <c r="M10" s="371"/>
      <c r="N10" s="371"/>
      <c r="O10" s="152">
        <v>2.0428240740740739E-4</v>
      </c>
      <c r="P10" s="235"/>
    </row>
    <row r="11" spans="1:16" ht="15" customHeight="1">
      <c r="A11" s="235"/>
      <c r="B11" s="538" t="str">
        <f>'25M Libre'!I9</f>
        <v>Javiera Cabrera</v>
      </c>
      <c r="C11" s="443"/>
      <c r="D11" s="443"/>
      <c r="E11" s="510"/>
      <c r="F11" s="279" t="str">
        <f>'25M Libre'!J9</f>
        <v>DPT6300</v>
      </c>
      <c r="G11" s="279">
        <f>'25M Libre'!K9</f>
        <v>4</v>
      </c>
      <c r="H11" s="152">
        <v>3.4537037037037039E-4</v>
      </c>
      <c r="I11" s="235"/>
      <c r="J11" s="250">
        <f t="shared" si="0"/>
        <v>8</v>
      </c>
      <c r="K11" s="537" t="str" cm="1">
        <f t="array" ref="K11">INDEX($B$4:$B$82,MATCH(O11,$H$4:$H$82,0),0)</f>
        <v xml:space="preserve">Sofía Vásquez </v>
      </c>
      <c r="L11" s="371"/>
      <c r="M11" s="371"/>
      <c r="N11" s="371"/>
      <c r="O11" s="152">
        <v>2.0439814814814816E-4</v>
      </c>
      <c r="P11" s="235"/>
    </row>
    <row r="12" spans="1:16" ht="15" customHeight="1">
      <c r="A12" s="235"/>
      <c r="B12" s="541" t="str">
        <f>'25M Libre'!I10</f>
        <v xml:space="preserve">Amaia Mujica </v>
      </c>
      <c r="C12" s="441"/>
      <c r="D12" s="441"/>
      <c r="E12" s="477"/>
      <c r="F12" s="179" t="str">
        <f>'25M Libre'!J10</f>
        <v>DPT6300</v>
      </c>
      <c r="G12" s="179">
        <f>'25M Libre'!K10</f>
        <v>2</v>
      </c>
      <c r="H12" s="153">
        <v>2.5370370370370374E-4</v>
      </c>
      <c r="I12" s="235"/>
      <c r="J12" s="259">
        <f t="shared" si="0"/>
        <v>9</v>
      </c>
      <c r="K12" s="540" t="str" cm="1">
        <f t="array" ref="K12">INDEX($B$4:$B$82,MATCH(O12,$H$4:$H$82,0),0)</f>
        <v xml:space="preserve">Rosario Rojas </v>
      </c>
      <c r="L12" s="373"/>
      <c r="M12" s="373"/>
      <c r="N12" s="373"/>
      <c r="O12" s="153">
        <v>2.0833333333333335E-4</v>
      </c>
      <c r="P12" s="235"/>
    </row>
    <row r="13" spans="1:16" ht="15" customHeight="1">
      <c r="A13" s="235"/>
      <c r="B13" s="541" t="str">
        <f>'25M Libre'!I11</f>
        <v xml:space="preserve">Alejandra castro </v>
      </c>
      <c r="C13" s="441"/>
      <c r="D13" s="441"/>
      <c r="E13" s="477"/>
      <c r="F13" s="179" t="str">
        <f>'25M Libre'!J11</f>
        <v>DPT6300</v>
      </c>
      <c r="G13" s="179" t="str">
        <f>'25M Libre'!K11</f>
        <v>1</v>
      </c>
      <c r="H13" s="153">
        <v>2.2893518518518521E-4</v>
      </c>
      <c r="I13" s="235"/>
      <c r="J13" s="259">
        <f t="shared" si="0"/>
        <v>10</v>
      </c>
      <c r="K13" s="540" t="str" cm="1">
        <f t="array" ref="K13">INDEX($B$4:$B$82,MATCH(O13,$H$4:$H$82,0),0)</f>
        <v>Antonella Ainzua</v>
      </c>
      <c r="L13" s="373"/>
      <c r="M13" s="373"/>
      <c r="N13" s="373"/>
      <c r="O13" s="153">
        <v>2.0868055555555557E-4</v>
      </c>
      <c r="P13" s="235"/>
    </row>
    <row r="14" spans="1:16" ht="15" customHeight="1">
      <c r="A14" s="235"/>
      <c r="B14" s="541" t="str">
        <f>'25M Libre'!I12</f>
        <v>Antonnia Campusano</v>
      </c>
      <c r="C14" s="441"/>
      <c r="D14" s="441"/>
      <c r="E14" s="477"/>
      <c r="F14" s="179" t="str">
        <f>'25M Libre'!J12</f>
        <v>DPT6300</v>
      </c>
      <c r="G14" s="179" t="str">
        <f>'25M Libre'!K12</f>
        <v>2</v>
      </c>
      <c r="H14" s="153">
        <v>2.6516203703703706E-4</v>
      </c>
      <c r="I14" s="235"/>
      <c r="J14" s="259">
        <f t="shared" si="0"/>
        <v>11</v>
      </c>
      <c r="K14" s="540" t="str" cm="1">
        <f t="array" ref="K14">INDEX($B$4:$B$82,MATCH(O14,$H$4:$H$82,0),0)</f>
        <v>Natalia Rodríguez</v>
      </c>
      <c r="L14" s="373"/>
      <c r="M14" s="373"/>
      <c r="N14" s="373"/>
      <c r="O14" s="153">
        <v>2.1122685185185185E-4</v>
      </c>
      <c r="P14" s="235"/>
    </row>
    <row r="15" spans="1:16" ht="15" customHeight="1">
      <c r="A15" s="235"/>
      <c r="B15" s="541" t="str">
        <f>'25M Libre'!I13</f>
        <v>Catalina Ponce</v>
      </c>
      <c r="C15" s="441"/>
      <c r="D15" s="441"/>
      <c r="E15" s="477"/>
      <c r="F15" s="179" t="str">
        <f>'25M Libre'!J13</f>
        <v>DPT6300</v>
      </c>
      <c r="G15" s="179" t="str">
        <f>'25M Libre'!K13</f>
        <v>10</v>
      </c>
      <c r="H15" s="153">
        <v>2.4097222222222223E-4</v>
      </c>
      <c r="I15" s="235"/>
      <c r="J15" s="259">
        <f t="shared" si="0"/>
        <v>12</v>
      </c>
      <c r="K15" s="540" t="str" cm="1">
        <f t="array" ref="K15">INDEX($B$4:$B$82,MATCH(O15,$H$4:$H$82,0),0)</f>
        <v>María Buchholtz</v>
      </c>
      <c r="L15" s="373"/>
      <c r="M15" s="373"/>
      <c r="N15" s="373"/>
      <c r="O15" s="153">
        <v>2.1192129629629629E-4</v>
      </c>
      <c r="P15" s="235"/>
    </row>
    <row r="16" spans="1:16" ht="15" customHeight="1">
      <c r="A16" s="235"/>
      <c r="B16" s="541" t="str">
        <f>'25M Libre'!I14</f>
        <v>Consuelo Castro</v>
      </c>
      <c r="C16" s="441"/>
      <c r="D16" s="441"/>
      <c r="E16" s="477"/>
      <c r="F16" s="179" t="str">
        <f>'25M Libre'!J14</f>
        <v>DPT6300</v>
      </c>
      <c r="G16" s="179" t="str">
        <f>'25M Libre'!K14</f>
        <v>10</v>
      </c>
      <c r="H16" s="153">
        <v>2.1365740740740742E-4</v>
      </c>
      <c r="I16" s="235"/>
      <c r="J16" s="259">
        <f t="shared" si="0"/>
        <v>13</v>
      </c>
      <c r="K16" s="540" t="str" cm="1">
        <f t="array" ref="K16">INDEX($B$4:$B$82,MATCH(O16,$H$4:$H$82,0),0)</f>
        <v>Consuelo Castro</v>
      </c>
      <c r="L16" s="373"/>
      <c r="M16" s="373"/>
      <c r="N16" s="373"/>
      <c r="O16" s="153">
        <v>2.1365740740740742E-4</v>
      </c>
      <c r="P16" s="235"/>
    </row>
    <row r="17" spans="1:16" ht="15" customHeight="1">
      <c r="A17" s="235"/>
      <c r="B17" s="541" t="str">
        <f>'25M Libre'!I15</f>
        <v>Valentina Martínez</v>
      </c>
      <c r="C17" s="441"/>
      <c r="D17" s="441"/>
      <c r="E17" s="477"/>
      <c r="F17" s="179" t="str">
        <f>'25M Libre'!J15</f>
        <v>DPT6300</v>
      </c>
      <c r="G17" s="179" t="str">
        <f>'25M Libre'!K15</f>
        <v>10</v>
      </c>
      <c r="H17" s="153">
        <v>2.0428240740740739E-4</v>
      </c>
      <c r="I17" s="235"/>
      <c r="J17" s="259">
        <f t="shared" si="0"/>
        <v>14</v>
      </c>
      <c r="K17" s="540" t="str" cm="1">
        <f t="array" ref="K17">INDEX($B$4:$B$82,MATCH(O17,$H$4:$H$82,0),0)</f>
        <v>Catalina Herrera</v>
      </c>
      <c r="L17" s="373"/>
      <c r="M17" s="373"/>
      <c r="N17" s="373"/>
      <c r="O17" s="153">
        <v>2.1481481481481479E-4</v>
      </c>
      <c r="P17" s="235"/>
    </row>
    <row r="18" spans="1:16" ht="15" customHeight="1">
      <c r="A18" s="235"/>
      <c r="B18" s="541" t="str">
        <f>'25M Libre'!I16</f>
        <v>Ignacia Chacón</v>
      </c>
      <c r="C18" s="441"/>
      <c r="D18" s="441"/>
      <c r="E18" s="477"/>
      <c r="F18" s="179" t="str">
        <f>'25M Libre'!J16</f>
        <v>DPT6300</v>
      </c>
      <c r="G18" s="179" t="str">
        <f>'25M Libre'!K16</f>
        <v>1</v>
      </c>
      <c r="H18" s="153">
        <v>2.9594907407407407E-4</v>
      </c>
      <c r="I18" s="235"/>
      <c r="J18" s="259">
        <f t="shared" si="0"/>
        <v>15</v>
      </c>
      <c r="K18" s="540" t="str" cm="1">
        <f t="array" ref="K18">INDEX($B$4:$B$82,MATCH(O18,$H$4:$H$82,0),0)</f>
        <v>Camila Ortiz</v>
      </c>
      <c r="L18" s="373"/>
      <c r="M18" s="373"/>
      <c r="N18" s="373"/>
      <c r="O18" s="153">
        <v>2.1770833333333332E-4</v>
      </c>
      <c r="P18" s="235"/>
    </row>
    <row r="19" spans="1:16" ht="15" customHeight="1">
      <c r="A19" s="235"/>
      <c r="B19" s="541" t="str">
        <f>'25M Libre'!I17</f>
        <v xml:space="preserve">Pía Páez </v>
      </c>
      <c r="C19" s="441"/>
      <c r="D19" s="441"/>
      <c r="E19" s="477"/>
      <c r="F19" s="179" t="str">
        <f>'25M Libre'!J17</f>
        <v>DPT6300</v>
      </c>
      <c r="G19" s="179" t="str">
        <f>'25M Libre'!K17</f>
        <v>6</v>
      </c>
      <c r="H19" s="153">
        <v>3.540509259259259E-4</v>
      </c>
      <c r="I19" s="235"/>
      <c r="J19" s="259">
        <f t="shared" si="0"/>
        <v>16</v>
      </c>
      <c r="K19" s="540" t="str" cm="1">
        <f t="array" ref="K19">INDEX($B$4:$B$82,MATCH(O19,$H$4:$H$82,0),0)</f>
        <v>Antonia Pino</v>
      </c>
      <c r="L19" s="373"/>
      <c r="M19" s="373"/>
      <c r="N19" s="373"/>
      <c r="O19" s="153">
        <v>2.1782407407407408E-4</v>
      </c>
      <c r="P19" s="235"/>
    </row>
    <row r="20" spans="1:16" ht="15" customHeight="1">
      <c r="A20" s="235"/>
      <c r="B20" s="538" t="str">
        <f>'25M Libre'!I18</f>
        <v>Eriagnis Morales</v>
      </c>
      <c r="C20" s="443"/>
      <c r="D20" s="443"/>
      <c r="E20" s="510"/>
      <c r="F20" s="279" t="str">
        <f>'25M Libre'!J18</f>
        <v>DPT6300</v>
      </c>
      <c r="G20" s="279" t="str">
        <f>'25M Libre'!K18</f>
        <v>8</v>
      </c>
      <c r="H20" s="152">
        <v>1.6354166666666668E-4</v>
      </c>
      <c r="I20" s="235"/>
      <c r="J20" s="250">
        <f t="shared" si="0"/>
        <v>17</v>
      </c>
      <c r="K20" s="537" t="str" cm="1">
        <f t="array" ref="K20">INDEX($B$4:$B$82,MATCH(O20,$H$4:$H$82,0),0)</f>
        <v>Sofia Jofre</v>
      </c>
      <c r="L20" s="371"/>
      <c r="M20" s="371"/>
      <c r="N20" s="371"/>
      <c r="O20" s="152">
        <v>2.181712962962963E-4</v>
      </c>
      <c r="P20" s="235"/>
    </row>
    <row r="21" spans="1:16" ht="15" customHeight="1">
      <c r="A21" s="235"/>
      <c r="B21" s="538" t="str">
        <f>'25M Libre'!I19</f>
        <v xml:space="preserve">Carla Holman </v>
      </c>
      <c r="C21" s="443"/>
      <c r="D21" s="443"/>
      <c r="E21" s="510"/>
      <c r="F21" s="279" t="str">
        <f>'25M Libre'!J19</f>
        <v>DPT6300</v>
      </c>
      <c r="G21" s="279">
        <f>'25M Libre'!K19</f>
        <v>9</v>
      </c>
      <c r="H21" s="152">
        <v>2.3657407407407408E-4</v>
      </c>
      <c r="I21" s="235"/>
      <c r="J21" s="250">
        <f t="shared" si="0"/>
        <v>18</v>
      </c>
      <c r="K21" s="537" t="str" cm="1">
        <f t="array" ref="K21">INDEX($B$4:$B$82,MATCH(O21,$H$4:$H$82,0),0)</f>
        <v>Valentina Vergara</v>
      </c>
      <c r="L21" s="371"/>
      <c r="M21" s="371"/>
      <c r="N21" s="371"/>
      <c r="O21" s="152">
        <v>2.185185185185185E-4</v>
      </c>
      <c r="P21" s="235"/>
    </row>
    <row r="22" spans="1:16" ht="15" customHeight="1">
      <c r="A22" s="235"/>
      <c r="B22" s="538" t="str">
        <f>'25M Libre'!I20</f>
        <v xml:space="preserve">Romiuska Brito </v>
      </c>
      <c r="C22" s="443"/>
      <c r="D22" s="443"/>
      <c r="E22" s="510"/>
      <c r="F22" s="279" t="str">
        <f>'25M Libre'!J20</f>
        <v>DPT6300</v>
      </c>
      <c r="G22" s="279" t="str">
        <f>'25M Libre'!K20</f>
        <v>10</v>
      </c>
      <c r="H22" s="152">
        <v>3.2326388888888888E-4</v>
      </c>
      <c r="I22" s="235"/>
      <c r="J22" s="250">
        <f t="shared" si="0"/>
        <v>19</v>
      </c>
      <c r="K22" s="537" t="str" cm="1">
        <f t="array" ref="K22">INDEX($B$4:$B$82,MATCH(O22,$H$4:$H$82,0),0)</f>
        <v xml:space="preserve">Sofía Alegria </v>
      </c>
      <c r="L22" s="371"/>
      <c r="M22" s="371"/>
      <c r="N22" s="371"/>
      <c r="O22" s="152">
        <v>2.2060185185185185E-4</v>
      </c>
      <c r="P22" s="235"/>
    </row>
    <row r="23" spans="1:16" ht="15" customHeight="1">
      <c r="A23" s="235"/>
      <c r="B23" s="538" t="str">
        <f>'25M Libre'!I21</f>
        <v>María Ignacia Liberona</v>
      </c>
      <c r="C23" s="443"/>
      <c r="D23" s="443"/>
      <c r="E23" s="510"/>
      <c r="F23" s="279" t="str">
        <f>'25M Libre'!J21</f>
        <v>DPT6300</v>
      </c>
      <c r="G23" s="279" t="str">
        <f>'25M Libre'!K21</f>
        <v>6</v>
      </c>
      <c r="H23" s="152">
        <v>2.2766203703703707E-4</v>
      </c>
      <c r="I23" s="235"/>
      <c r="J23" s="250">
        <f t="shared" si="0"/>
        <v>20</v>
      </c>
      <c r="K23" s="537" t="str" cm="1">
        <f t="array" ref="K23">INDEX($B$4:$B$82,MATCH(O23,$H$4:$H$82,0),0)</f>
        <v>Alma Ottosson</v>
      </c>
      <c r="L23" s="371"/>
      <c r="M23" s="371"/>
      <c r="N23" s="371"/>
      <c r="O23" s="152">
        <v>2.2129629629629631E-4</v>
      </c>
      <c r="P23" s="235"/>
    </row>
    <row r="24" spans="1:16" ht="15" customHeight="1">
      <c r="A24" s="235"/>
      <c r="B24" s="538" t="str">
        <f>'25M Libre'!I22</f>
        <v>Amira Mitre</v>
      </c>
      <c r="C24" s="443"/>
      <c r="D24" s="443"/>
      <c r="E24" s="510"/>
      <c r="F24" s="279" t="str">
        <f>'25M Libre'!J22</f>
        <v>DPT6300</v>
      </c>
      <c r="G24" s="279" t="str">
        <f>'25M Libre'!K22</f>
        <v>4</v>
      </c>
      <c r="H24" s="152">
        <v>2.3564814814814813E-4</v>
      </c>
      <c r="I24" s="235"/>
      <c r="J24" s="250">
        <f t="shared" si="0"/>
        <v>21</v>
      </c>
      <c r="K24" s="537" t="str" cm="1">
        <f t="array" ref="K24">INDEX($B$4:$B$82,MATCH(O24,$H$4:$H$82,0),0)</f>
        <v xml:space="preserve">Natalia Torres </v>
      </c>
      <c r="L24" s="371"/>
      <c r="M24" s="371"/>
      <c r="N24" s="371"/>
      <c r="O24" s="152">
        <v>2.2268518518518517E-4</v>
      </c>
      <c r="P24" s="235"/>
    </row>
    <row r="25" spans="1:16" ht="15" customHeight="1">
      <c r="A25" s="235"/>
      <c r="B25" s="538" t="str">
        <f>'25M Libre'!I23</f>
        <v>Millantú Torrealba</v>
      </c>
      <c r="C25" s="443"/>
      <c r="D25" s="443"/>
      <c r="E25" s="510"/>
      <c r="F25" s="279" t="str">
        <f>'25M Libre'!J23</f>
        <v>DPT6300</v>
      </c>
      <c r="G25" s="279" t="str">
        <f>'25M Libre'!K23</f>
        <v>2</v>
      </c>
      <c r="H25" s="324"/>
      <c r="I25" s="235"/>
      <c r="J25" s="250">
        <f t="shared" si="0"/>
        <v>22</v>
      </c>
      <c r="K25" s="537" t="str" cm="1">
        <f t="array" ref="K25">INDEX($B$4:$B$82,MATCH(O25,$H$4:$H$82,0),0)</f>
        <v>Sol Covacich</v>
      </c>
      <c r="L25" s="371"/>
      <c r="M25" s="371"/>
      <c r="N25" s="371"/>
      <c r="O25" s="152">
        <v>2.2673611111111112E-4</v>
      </c>
      <c r="P25" s="235"/>
    </row>
    <row r="26" spans="1:16" ht="15" customHeight="1">
      <c r="A26" s="235"/>
      <c r="B26" s="538" t="str">
        <f>'25M Libre'!I24</f>
        <v>Antonia Arbulú</v>
      </c>
      <c r="C26" s="443"/>
      <c r="D26" s="443"/>
      <c r="E26" s="510"/>
      <c r="F26" s="279" t="str">
        <f>'25M Libre'!J24</f>
        <v>DPT6300</v>
      </c>
      <c r="G26" s="279" t="str">
        <f>'25M Libre'!K24</f>
        <v>5</v>
      </c>
      <c r="H26" s="152">
        <v>2.275462962962963E-4</v>
      </c>
      <c r="I26" s="235"/>
      <c r="J26" s="250">
        <f t="shared" si="0"/>
        <v>23</v>
      </c>
      <c r="K26" s="537" t="str" cm="1">
        <f t="array" ref="K26">INDEX($B$4:$B$82,MATCH(O26,$H$4:$H$82,0),0)</f>
        <v>Antonia Arbulú</v>
      </c>
      <c r="L26" s="371"/>
      <c r="M26" s="371"/>
      <c r="N26" s="371"/>
      <c r="O26" s="152">
        <v>2.275462962962963E-4</v>
      </c>
      <c r="P26" s="235"/>
    </row>
    <row r="27" spans="1:16" ht="15" customHeight="1">
      <c r="A27" s="235"/>
      <c r="B27" s="538" t="str">
        <f>'25M Libre'!I25</f>
        <v>Fernanda Ortega</v>
      </c>
      <c r="C27" s="443"/>
      <c r="D27" s="443"/>
      <c r="E27" s="510"/>
      <c r="F27" s="279" t="str">
        <f>'25M Libre'!J25</f>
        <v>DPT6300</v>
      </c>
      <c r="G27" s="279" t="str">
        <f>'25M Libre'!K25</f>
        <v>6</v>
      </c>
      <c r="H27" s="152">
        <v>3.5682870370370366E-4</v>
      </c>
      <c r="I27" s="235"/>
      <c r="J27" s="250">
        <f t="shared" si="0"/>
        <v>24</v>
      </c>
      <c r="K27" s="537" t="str" cm="1">
        <f t="array" ref="K27">INDEX($B$4:$B$82,MATCH(O27,$H$4:$H$82,0),0)</f>
        <v>María Ignacia Liberona</v>
      </c>
      <c r="L27" s="371"/>
      <c r="M27" s="371"/>
      <c r="N27" s="371"/>
      <c r="O27" s="152">
        <v>2.2766203703703707E-4</v>
      </c>
      <c r="P27" s="235"/>
    </row>
    <row r="28" spans="1:16" ht="15" customHeight="1">
      <c r="A28" s="235"/>
      <c r="B28" s="541" t="str">
        <f>'25M Libre'!I26</f>
        <v>Scarleth Aros</v>
      </c>
      <c r="C28" s="441"/>
      <c r="D28" s="441"/>
      <c r="E28" s="477"/>
      <c r="F28" s="179" t="str">
        <f>'25M Libre'!J26</f>
        <v>DPT6300</v>
      </c>
      <c r="G28" s="179" t="str">
        <f>'25M Libre'!K26</f>
        <v>2</v>
      </c>
      <c r="H28" s="153">
        <v>2.6979166666666666E-4</v>
      </c>
      <c r="I28" s="235"/>
      <c r="J28" s="259">
        <f t="shared" si="0"/>
        <v>25</v>
      </c>
      <c r="K28" s="540" t="str" cm="1">
        <f t="array" ref="K28">INDEX($B$4:$B$82,MATCH(O28,$H$4:$H$82,0),0)</f>
        <v xml:space="preserve">Alejandra castro </v>
      </c>
      <c r="L28" s="373"/>
      <c r="M28" s="373"/>
      <c r="N28" s="373"/>
      <c r="O28" s="153">
        <v>2.2893518518518521E-4</v>
      </c>
      <c r="P28" s="235"/>
    </row>
    <row r="29" spans="1:16" ht="15" customHeight="1">
      <c r="A29" s="235"/>
      <c r="B29" s="541" t="str">
        <f>'25M Libre'!I27</f>
        <v>Martina Berrios</v>
      </c>
      <c r="C29" s="441"/>
      <c r="D29" s="441"/>
      <c r="E29" s="477"/>
      <c r="F29" s="179" t="str">
        <f>'25M Libre'!J27</f>
        <v>DPT6300</v>
      </c>
      <c r="G29" s="179" t="str">
        <f>'25M Libre'!K27</f>
        <v>4</v>
      </c>
      <c r="H29" s="153">
        <v>2.4097222222222223E-4</v>
      </c>
      <c r="I29" s="235"/>
      <c r="J29" s="451">
        <f t="shared" si="0"/>
        <v>26</v>
      </c>
      <c r="K29" s="547" t="s">
        <v>176</v>
      </c>
      <c r="L29" s="548"/>
      <c r="M29" s="548"/>
      <c r="N29" s="549"/>
      <c r="O29" s="153">
        <v>2.292824074074074E-4</v>
      </c>
      <c r="P29" s="235"/>
    </row>
    <row r="30" spans="1:16" ht="15" customHeight="1">
      <c r="A30" s="235"/>
      <c r="B30" s="541" t="str">
        <f>'25M Libre'!I28</f>
        <v xml:space="preserve">Sofía Alegria </v>
      </c>
      <c r="C30" s="441"/>
      <c r="D30" s="441"/>
      <c r="E30" s="477"/>
      <c r="F30" s="179" t="str">
        <f>'25M Libre'!J28</f>
        <v>DPT6300</v>
      </c>
      <c r="G30" s="179" t="str">
        <f>'25M Libre'!K28</f>
        <v>5</v>
      </c>
      <c r="H30" s="153">
        <v>2.2060185185185185E-4</v>
      </c>
      <c r="I30" s="235"/>
      <c r="J30" s="402"/>
      <c r="K30" s="550"/>
      <c r="L30" s="551"/>
      <c r="M30" s="551"/>
      <c r="N30" s="552"/>
      <c r="O30" s="153">
        <v>2.292824074074074E-4</v>
      </c>
      <c r="P30" s="235"/>
    </row>
    <row r="31" spans="1:16" ht="15" customHeight="1">
      <c r="A31" s="235"/>
      <c r="B31" s="541" t="str">
        <f>'25M Libre'!I29</f>
        <v xml:space="preserve">Fernanda González </v>
      </c>
      <c r="C31" s="441"/>
      <c r="D31" s="441"/>
      <c r="E31" s="477"/>
      <c r="F31" s="179" t="str">
        <f>'25M Libre'!J29</f>
        <v>DPT6300</v>
      </c>
      <c r="G31" s="179">
        <f>'25M Libre'!K29</f>
        <v>9</v>
      </c>
      <c r="H31" s="153">
        <v>2.6516203703703706E-4</v>
      </c>
      <c r="I31" s="235"/>
      <c r="J31" s="259">
        <f>J29+1</f>
        <v>27</v>
      </c>
      <c r="K31" s="540" t="str" cm="1">
        <f t="array" ref="K31">INDEX($B$4:$B$82,MATCH(O31,$H$4:$H$82,0),0)</f>
        <v>Victoria Cayres</v>
      </c>
      <c r="L31" s="373"/>
      <c r="M31" s="373"/>
      <c r="N31" s="373"/>
      <c r="O31" s="153">
        <v>2.3113425925925924E-4</v>
      </c>
      <c r="P31" s="235"/>
    </row>
    <row r="32" spans="1:16" ht="15" customHeight="1">
      <c r="A32" s="235"/>
      <c r="B32" s="541" t="str">
        <f>'25M Libre'!I30</f>
        <v>Leslie Sauñe</v>
      </c>
      <c r="C32" s="441"/>
      <c r="D32" s="441"/>
      <c r="E32" s="477"/>
      <c r="F32" s="179" t="str">
        <f>'25M Libre'!J30</f>
        <v>DPT6300</v>
      </c>
      <c r="G32" s="179">
        <f>'25M Libre'!K30</f>
        <v>2</v>
      </c>
      <c r="H32" s="153">
        <v>3.4212962962962962E-4</v>
      </c>
      <c r="I32" s="235"/>
      <c r="J32" s="259">
        <f t="shared" si="0"/>
        <v>28</v>
      </c>
      <c r="K32" s="540" t="str" cm="1">
        <f t="array" ref="K32">INDEX($B$4:$B$82,MATCH(O32,$H$4:$H$82,0),0)</f>
        <v xml:space="preserve">Antonia Llanos </v>
      </c>
      <c r="L32" s="373"/>
      <c r="M32" s="373"/>
      <c r="N32" s="373"/>
      <c r="O32" s="153">
        <v>2.3368055555555558E-4</v>
      </c>
      <c r="P32" s="235"/>
    </row>
    <row r="33" spans="1:16" ht="15" customHeight="1">
      <c r="A33" s="235"/>
      <c r="B33" s="541" t="str">
        <f>'25M Libre'!I31</f>
        <v xml:space="preserve">Macarena Reyes </v>
      </c>
      <c r="C33" s="441"/>
      <c r="D33" s="441"/>
      <c r="E33" s="477"/>
      <c r="F33" s="179" t="str">
        <f>'25M Libre'!J31</f>
        <v>DPT6300</v>
      </c>
      <c r="G33" s="179">
        <f>'25M Libre'!K31</f>
        <v>9</v>
      </c>
      <c r="H33" s="324"/>
      <c r="I33" s="235"/>
      <c r="J33" s="259">
        <f t="shared" si="0"/>
        <v>29</v>
      </c>
      <c r="K33" s="540" t="str" cm="1">
        <f t="array" ref="K33">INDEX($B$4:$B$82,MATCH(O33,$H$4:$H$82,0),0)</f>
        <v>Antonia Silva</v>
      </c>
      <c r="L33" s="373"/>
      <c r="M33" s="373"/>
      <c r="N33" s="373"/>
      <c r="O33" s="153">
        <v>2.3460648148148147E-4</v>
      </c>
      <c r="P33" s="235"/>
    </row>
    <row r="34" spans="1:16" ht="15" customHeight="1">
      <c r="A34" s="235"/>
      <c r="B34" s="541" t="str">
        <f>'25M Libre'!I32</f>
        <v>Constanza Venegas</v>
      </c>
      <c r="C34" s="441"/>
      <c r="D34" s="441"/>
      <c r="E34" s="477"/>
      <c r="F34" s="179" t="str">
        <f>'25M Libre'!J32</f>
        <v>DPT6300</v>
      </c>
      <c r="G34" s="179" t="str">
        <f>'25M Libre'!K32</f>
        <v>8</v>
      </c>
      <c r="H34" s="153">
        <v>1.9027777777777779E-4</v>
      </c>
      <c r="I34" s="235"/>
      <c r="J34" s="259">
        <f t="shared" si="0"/>
        <v>30</v>
      </c>
      <c r="K34" s="540" t="str" cm="1">
        <f t="array" ref="K34">INDEX($B$4:$B$82,MATCH(O34,$H$4:$H$82,0),0)</f>
        <v xml:space="preserve">Antonia orellana </v>
      </c>
      <c r="L34" s="373"/>
      <c r="M34" s="373"/>
      <c r="N34" s="373"/>
      <c r="O34" s="153">
        <v>2.3506944444444443E-4</v>
      </c>
      <c r="P34" s="235"/>
    </row>
    <row r="35" spans="1:16" ht="15" customHeight="1">
      <c r="A35" s="235"/>
      <c r="B35" s="541" t="str">
        <f>'25M Libre'!I33</f>
        <v xml:space="preserve">Cynthia Celis </v>
      </c>
      <c r="C35" s="441"/>
      <c r="D35" s="441"/>
      <c r="E35" s="477"/>
      <c r="F35" s="179" t="str">
        <f>'25M Libre'!J33</f>
        <v>DPT6300</v>
      </c>
      <c r="G35" s="179" t="str">
        <f>'25M Libre'!K33</f>
        <v>2</v>
      </c>
      <c r="H35" s="153">
        <v>2.7500000000000002E-4</v>
      </c>
      <c r="I35" s="235"/>
      <c r="J35" s="259">
        <f t="shared" si="0"/>
        <v>31</v>
      </c>
      <c r="K35" s="540" t="str" cm="1">
        <f t="array" ref="K35">INDEX($B$4:$B$82,MATCH(O35,$H$4:$H$82,0),0)</f>
        <v>Amira Mitre</v>
      </c>
      <c r="L35" s="373"/>
      <c r="M35" s="373"/>
      <c r="N35" s="373"/>
      <c r="O35" s="153">
        <v>2.3564814814814813E-4</v>
      </c>
      <c r="P35" s="235"/>
    </row>
    <row r="36" spans="1:16" ht="15" customHeight="1">
      <c r="A36" s="235"/>
      <c r="B36" s="538" t="str">
        <f>'25M Libre'!I34</f>
        <v>Bárbara Chávez</v>
      </c>
      <c r="C36" s="443"/>
      <c r="D36" s="443"/>
      <c r="E36" s="510"/>
      <c r="F36" s="279" t="str">
        <f>'25M Libre'!J34</f>
        <v>DPT6300</v>
      </c>
      <c r="G36" s="279" t="str">
        <f>'25M Libre'!K34</f>
        <v>8</v>
      </c>
      <c r="H36" s="152">
        <v>1.7280092592592591E-4</v>
      </c>
      <c r="I36" s="235"/>
      <c r="J36" s="250">
        <f t="shared" si="0"/>
        <v>32</v>
      </c>
      <c r="K36" s="537" t="str" cm="1">
        <f t="array" ref="K36">INDEX($B$4:$B$82,MATCH(O36,$H$4:$H$82,0),0)</f>
        <v xml:space="preserve">Yuliza Fuentes </v>
      </c>
      <c r="L36" s="371"/>
      <c r="M36" s="371"/>
      <c r="N36" s="371"/>
      <c r="O36" s="152">
        <v>2.3645833333333334E-4</v>
      </c>
      <c r="P36" s="235"/>
    </row>
    <row r="37" spans="1:16" ht="15" customHeight="1">
      <c r="A37" s="235"/>
      <c r="B37" s="538" t="str">
        <f>'25M Libre'!I35</f>
        <v>Gabriela Galaz</v>
      </c>
      <c r="C37" s="443"/>
      <c r="D37" s="443"/>
      <c r="E37" s="510"/>
      <c r="F37" s="279" t="str">
        <f>'25M Libre'!J35</f>
        <v>DPT6300</v>
      </c>
      <c r="G37" s="279">
        <f>'25M Libre'!K35</f>
        <v>9</v>
      </c>
      <c r="H37" s="152">
        <v>2.471064814814815E-4</v>
      </c>
      <c r="I37" s="235"/>
      <c r="J37" s="250">
        <f t="shared" si="0"/>
        <v>33</v>
      </c>
      <c r="K37" s="537" t="str" cm="1">
        <f t="array" ref="K37">INDEX($B$4:$B$82,MATCH(O37,$H$4:$H$82,0),0)</f>
        <v xml:space="preserve">Carla Holman </v>
      </c>
      <c r="L37" s="371"/>
      <c r="M37" s="371"/>
      <c r="N37" s="371"/>
      <c r="O37" s="152">
        <v>2.3657407407407408E-4</v>
      </c>
      <c r="P37" s="235"/>
    </row>
    <row r="38" spans="1:16" ht="15" customHeight="1">
      <c r="A38" s="235"/>
      <c r="B38" s="538" t="str">
        <f>'25M Libre'!I36</f>
        <v>María Cerna</v>
      </c>
      <c r="C38" s="443"/>
      <c r="D38" s="443"/>
      <c r="E38" s="510"/>
      <c r="F38" s="279" t="str">
        <f>'25M Libre'!J36</f>
        <v>DPT6300</v>
      </c>
      <c r="G38" s="279" t="str">
        <f>'25M Libre'!K36</f>
        <v>4</v>
      </c>
      <c r="H38" s="152">
        <v>2.8182870370370373E-4</v>
      </c>
      <c r="I38" s="235"/>
      <c r="J38" s="250">
        <f t="shared" si="0"/>
        <v>34</v>
      </c>
      <c r="K38" s="537" t="str" cm="1">
        <f t="array" ref="K38">INDEX($B$4:$B$82,MATCH(O38,$H$4:$H$82,0),0)</f>
        <v>Millantu Torrealba</v>
      </c>
      <c r="L38" s="371"/>
      <c r="M38" s="371"/>
      <c r="N38" s="371"/>
      <c r="O38" s="152">
        <v>2.3761574074074077E-4</v>
      </c>
      <c r="P38" s="235"/>
    </row>
    <row r="39" spans="1:16" ht="15" customHeight="1">
      <c r="A39" s="235"/>
      <c r="B39" s="538" t="str">
        <f>'25M Libre'!I37</f>
        <v>Alma Ottosson</v>
      </c>
      <c r="C39" s="443"/>
      <c r="D39" s="443"/>
      <c r="E39" s="510"/>
      <c r="F39" s="279" t="str">
        <f>'25M Libre'!J37</f>
        <v>DPT6300</v>
      </c>
      <c r="G39" s="279" t="str">
        <f>'25M Libre'!K37</f>
        <v>1</v>
      </c>
      <c r="H39" s="152">
        <v>2.2129629629629631E-4</v>
      </c>
      <c r="I39" s="235"/>
      <c r="J39" s="369">
        <f t="shared" si="0"/>
        <v>35</v>
      </c>
      <c r="K39" s="542" t="s">
        <v>177</v>
      </c>
      <c r="L39" s="543"/>
      <c r="M39" s="543"/>
      <c r="N39" s="539"/>
      <c r="O39" s="152">
        <v>2.4097222222222223E-4</v>
      </c>
      <c r="P39" s="235"/>
    </row>
    <row r="40" spans="1:16" ht="15" customHeight="1">
      <c r="A40" s="235"/>
      <c r="B40" s="538" t="str">
        <f>'25M Libre'!I38</f>
        <v xml:space="preserve">Valentina Hernández </v>
      </c>
      <c r="C40" s="443"/>
      <c r="D40" s="443"/>
      <c r="E40" s="510"/>
      <c r="F40" s="279" t="str">
        <f>'25M Libre'!J38</f>
        <v>DPT6300</v>
      </c>
      <c r="G40" s="279" t="str">
        <f>'25M Libre'!K38</f>
        <v>2</v>
      </c>
      <c r="H40" s="152">
        <v>2.292824074074074E-4</v>
      </c>
      <c r="I40" s="235"/>
      <c r="J40" s="421"/>
      <c r="K40" s="544"/>
      <c r="L40" s="545"/>
      <c r="M40" s="545"/>
      <c r="N40" s="546"/>
      <c r="O40" s="152">
        <v>2.4097222222222223E-4</v>
      </c>
      <c r="P40" s="235"/>
    </row>
    <row r="41" spans="1:16" ht="15" customHeight="1">
      <c r="A41" s="235"/>
      <c r="B41" s="538" t="str">
        <f>'25M Libre'!I39</f>
        <v>Millantu Torrealba</v>
      </c>
      <c r="C41" s="443"/>
      <c r="D41" s="443"/>
      <c r="E41" s="510"/>
      <c r="F41" s="279" t="str">
        <f>'25M Libre'!J39</f>
        <v>DPT6300</v>
      </c>
      <c r="G41" s="279">
        <f>'25M Libre'!K39</f>
        <v>2</v>
      </c>
      <c r="H41" s="152">
        <v>2.3761574074074077E-4</v>
      </c>
      <c r="I41" s="235"/>
      <c r="J41" s="250">
        <f>J39+1</f>
        <v>36</v>
      </c>
      <c r="K41" s="537" t="str" cm="1">
        <f t="array" ref="K41">INDEX($B$4:$B$82,MATCH(O41,$H$4:$H$82,0),0)</f>
        <v>Bernardita Rosas</v>
      </c>
      <c r="L41" s="371"/>
      <c r="M41" s="371"/>
      <c r="N41" s="371"/>
      <c r="O41" s="152">
        <v>2.4166666666666667E-4</v>
      </c>
      <c r="P41" s="235"/>
    </row>
    <row r="42" spans="1:16" ht="15" customHeight="1">
      <c r="A42" s="235"/>
      <c r="B42" s="538" t="str">
        <f>'25M Libre'!I40</f>
        <v>Javiera Lemuñir Soto</v>
      </c>
      <c r="C42" s="443"/>
      <c r="D42" s="443"/>
      <c r="E42" s="510"/>
      <c r="F42" s="279" t="str">
        <f>'25M Libre'!J40</f>
        <v>DPT6300</v>
      </c>
      <c r="G42" s="279" t="str">
        <f>'25M Libre'!K40</f>
        <v>1</v>
      </c>
      <c r="H42" s="152">
        <v>3.078703703703704E-4</v>
      </c>
      <c r="I42" s="235"/>
      <c r="J42" s="250">
        <f t="shared" si="0"/>
        <v>37</v>
      </c>
      <c r="K42" s="537" t="str" cm="1">
        <f t="array" ref="K42">INDEX($B$4:$B$82,MATCH(O42,$H$4:$H$82,0),0)</f>
        <v>Ángeles Fuentes</v>
      </c>
      <c r="L42" s="371"/>
      <c r="M42" s="371"/>
      <c r="N42" s="371"/>
      <c r="O42" s="152">
        <v>2.4270833333333333E-4</v>
      </c>
      <c r="P42" s="235"/>
    </row>
    <row r="43" spans="1:16" ht="15" customHeight="1">
      <c r="A43" s="235"/>
      <c r="B43" s="538" t="str">
        <f>'25M Libre'!I41</f>
        <v>Ángela Guesalaga</v>
      </c>
      <c r="C43" s="443"/>
      <c r="D43" s="443"/>
      <c r="E43" s="510"/>
      <c r="F43" s="279" t="str">
        <f>'25M Libre'!J41</f>
        <v>DPT6300</v>
      </c>
      <c r="G43" s="279" t="str">
        <f>'25M Libre'!K41</f>
        <v>1</v>
      </c>
      <c r="H43" s="152">
        <v>2.7847222222222222E-4</v>
      </c>
      <c r="I43" s="235"/>
      <c r="J43" s="250">
        <f t="shared" si="0"/>
        <v>38</v>
      </c>
      <c r="K43" s="537" t="str" cm="1">
        <f t="array" ref="K43">INDEX($B$4:$B$82,MATCH(O43,$H$4:$H$82,0),0)</f>
        <v>Kamila Salas</v>
      </c>
      <c r="L43" s="371"/>
      <c r="M43" s="371"/>
      <c r="N43" s="371"/>
      <c r="O43" s="152">
        <v>2.4606481481481484E-4</v>
      </c>
      <c r="P43" s="235"/>
    </row>
    <row r="44" spans="1:16" ht="15" customHeight="1">
      <c r="A44" s="235"/>
      <c r="B44" s="541" t="str">
        <f>'25M Libre'!I42</f>
        <v>María Buchholtz</v>
      </c>
      <c r="C44" s="441"/>
      <c r="D44" s="441"/>
      <c r="E44" s="477"/>
      <c r="F44" s="179" t="str">
        <f>'25M Libre'!J42</f>
        <v>DPT6300</v>
      </c>
      <c r="G44" s="179">
        <f>'25M Libre'!K42</f>
        <v>9</v>
      </c>
      <c r="H44" s="153">
        <v>2.1192129629629629E-4</v>
      </c>
      <c r="I44" s="235"/>
      <c r="J44" s="259">
        <f t="shared" si="0"/>
        <v>39</v>
      </c>
      <c r="K44" s="540" t="str" cm="1">
        <f t="array" ref="K44">INDEX($B$4:$B$82,MATCH(O44,$H$4:$H$82,0),0)</f>
        <v>Kanae Komuro</v>
      </c>
      <c r="L44" s="373"/>
      <c r="M44" s="373"/>
      <c r="N44" s="373"/>
      <c r="O44" s="153">
        <v>2.4629629629629632E-4</v>
      </c>
      <c r="P44" s="235"/>
    </row>
    <row r="45" spans="1:16" ht="15" customHeight="1">
      <c r="A45" s="235"/>
      <c r="B45" s="541" t="str">
        <f>'25M Libre'!I43</f>
        <v>Ángeles Fuentes</v>
      </c>
      <c r="C45" s="441"/>
      <c r="D45" s="441"/>
      <c r="E45" s="477"/>
      <c r="F45" s="179" t="str">
        <f>'25M Libre'!J43</f>
        <v>DPT6300</v>
      </c>
      <c r="G45" s="179" t="str">
        <f>'25M Libre'!K43</f>
        <v>6</v>
      </c>
      <c r="H45" s="153">
        <v>2.4270833333333333E-4</v>
      </c>
      <c r="I45" s="235"/>
      <c r="J45" s="259">
        <f t="shared" si="0"/>
        <v>40</v>
      </c>
      <c r="K45" s="540" t="str" cm="1">
        <f t="array" ref="K45">INDEX($B$4:$B$82,MATCH(O45,$H$4:$H$82,0),0)</f>
        <v>Gabriela Galaz</v>
      </c>
      <c r="L45" s="373"/>
      <c r="M45" s="373"/>
      <c r="N45" s="373"/>
      <c r="O45" s="153">
        <v>2.471064814814815E-4</v>
      </c>
      <c r="P45" s="235"/>
    </row>
    <row r="46" spans="1:16" ht="15" customHeight="1">
      <c r="A46" s="235"/>
      <c r="B46" s="541" t="str">
        <f>'25M Libre'!I44</f>
        <v xml:space="preserve">Jessica Narvaez </v>
      </c>
      <c r="C46" s="441"/>
      <c r="D46" s="441"/>
      <c r="E46" s="477"/>
      <c r="F46" s="179" t="str">
        <f>'25M Libre'!J44</f>
        <v>DPT6300</v>
      </c>
      <c r="G46" s="179">
        <f>'25M Libre'!K44</f>
        <v>2</v>
      </c>
      <c r="H46" s="153">
        <v>3.0081018518518515E-4</v>
      </c>
      <c r="I46" s="235"/>
      <c r="J46" s="259">
        <f t="shared" si="0"/>
        <v>41</v>
      </c>
      <c r="K46" s="540" t="str" cm="1">
        <f t="array" ref="K46">INDEX($B$4:$B$82,MATCH(O46,$H$4:$H$82,0),0)</f>
        <v>Antonia Orellana</v>
      </c>
      <c r="L46" s="373"/>
      <c r="M46" s="373"/>
      <c r="N46" s="373"/>
      <c r="O46" s="153">
        <v>2.4733796296296298E-4</v>
      </c>
      <c r="P46" s="235"/>
    </row>
    <row r="47" spans="1:16" ht="15" customHeight="1">
      <c r="A47" s="235"/>
      <c r="B47" s="541" t="str">
        <f>'25M Libre'!I45</f>
        <v>Amaia Mujica</v>
      </c>
      <c r="C47" s="441"/>
      <c r="D47" s="441"/>
      <c r="E47" s="477"/>
      <c r="F47" s="179" t="str">
        <f>'25M Libre'!J45</f>
        <v>DPT6300</v>
      </c>
      <c r="G47" s="179" t="str">
        <f>'25M Libre'!K45</f>
        <v>2</v>
      </c>
      <c r="H47" s="324"/>
      <c r="I47" s="235"/>
      <c r="J47" s="259">
        <f t="shared" si="0"/>
        <v>42</v>
      </c>
      <c r="K47" s="540" t="str" cm="1">
        <f t="array" ref="K47">INDEX($B$4:$B$82,MATCH(O47,$H$4:$H$82,0),0)</f>
        <v>Victoria Césped</v>
      </c>
      <c r="L47" s="373"/>
      <c r="M47" s="373"/>
      <c r="N47" s="373"/>
      <c r="O47" s="153">
        <v>2.5208333333333333E-4</v>
      </c>
      <c r="P47" s="235"/>
    </row>
    <row r="48" spans="1:16" ht="15" customHeight="1">
      <c r="A48" s="235"/>
      <c r="B48" s="541" t="str">
        <f>'25M Libre'!I46</f>
        <v>Antonia Orellana</v>
      </c>
      <c r="C48" s="441"/>
      <c r="D48" s="441"/>
      <c r="E48" s="477"/>
      <c r="F48" s="179" t="str">
        <f>'25M Libre'!J46</f>
        <v>DPT6300</v>
      </c>
      <c r="G48" s="179" t="str">
        <f>'25M Libre'!K46</f>
        <v>8</v>
      </c>
      <c r="H48" s="153">
        <v>2.4733796296296298E-4</v>
      </c>
      <c r="I48" s="235"/>
      <c r="J48" s="259">
        <f t="shared" si="0"/>
        <v>43</v>
      </c>
      <c r="K48" s="540" t="str" cm="1">
        <f t="array" ref="K48">INDEX($B$4:$B$82,MATCH(O48,$H$4:$H$82,0),0)</f>
        <v xml:space="preserve">Amaia Mujica </v>
      </c>
      <c r="L48" s="373"/>
      <c r="M48" s="373"/>
      <c r="N48" s="373"/>
      <c r="O48" s="153">
        <v>2.5370370370370374E-4</v>
      </c>
      <c r="P48" s="235"/>
    </row>
    <row r="49" spans="1:16" ht="15" customHeight="1">
      <c r="A49" s="235"/>
      <c r="B49" s="541" t="str">
        <f>'25M Libre'!I47</f>
        <v xml:space="preserve">Sofía Vásquez </v>
      </c>
      <c r="C49" s="441"/>
      <c r="D49" s="441"/>
      <c r="E49" s="477"/>
      <c r="F49" s="179" t="str">
        <f>'25M Libre'!J47</f>
        <v>DPT6300</v>
      </c>
      <c r="G49" s="179" t="str">
        <f>'25M Libre'!K47</f>
        <v>2</v>
      </c>
      <c r="H49" s="153">
        <v>2.0439814814814816E-4</v>
      </c>
      <c r="I49" s="235"/>
      <c r="J49" s="259">
        <f t="shared" si="0"/>
        <v>44</v>
      </c>
      <c r="K49" s="540" t="str" cm="1">
        <f t="array" ref="K49">INDEX($B$4:$B$82,MATCH(O49,$H$4:$H$82,0),0)</f>
        <v>Karla Lorca</v>
      </c>
      <c r="L49" s="373"/>
      <c r="M49" s="373"/>
      <c r="N49" s="373"/>
      <c r="O49" s="153">
        <v>2.5717592592592589E-4</v>
      </c>
      <c r="P49" s="235"/>
    </row>
    <row r="50" spans="1:16" ht="15" customHeight="1">
      <c r="A50" s="235"/>
      <c r="B50" s="541" t="str">
        <f>'25M Libre'!I48</f>
        <v xml:space="preserve">Rosario Rojas </v>
      </c>
      <c r="C50" s="441"/>
      <c r="D50" s="441"/>
      <c r="E50" s="477"/>
      <c r="F50" s="179" t="str">
        <f>'25M Libre'!J48</f>
        <v>DPT6300</v>
      </c>
      <c r="G50" s="179" t="str">
        <f>'25M Libre'!K48</f>
        <v>1</v>
      </c>
      <c r="H50" s="153">
        <v>2.0833333333333335E-4</v>
      </c>
      <c r="I50" s="235"/>
      <c r="J50" s="451">
        <f t="shared" si="0"/>
        <v>45</v>
      </c>
      <c r="K50" s="547" t="s">
        <v>178</v>
      </c>
      <c r="L50" s="548"/>
      <c r="M50" s="548"/>
      <c r="N50" s="549"/>
      <c r="O50" s="153">
        <v>2.6516203703703706E-4</v>
      </c>
      <c r="P50" s="235"/>
    </row>
    <row r="51" spans="1:16" ht="15" customHeight="1">
      <c r="A51" s="235"/>
      <c r="B51" s="541" t="str">
        <f>'25M Libre'!I49</f>
        <v xml:space="preserve">Valentina Larraín </v>
      </c>
      <c r="C51" s="441"/>
      <c r="D51" s="441"/>
      <c r="E51" s="477"/>
      <c r="F51" s="179" t="str">
        <f>'25M Libre'!J49</f>
        <v>DPT6300</v>
      </c>
      <c r="G51" s="179" t="str">
        <f>'25M Libre'!K49</f>
        <v>4</v>
      </c>
      <c r="H51" s="153">
        <v>2.9456018518518519E-4</v>
      </c>
      <c r="I51" s="235"/>
      <c r="J51" s="402"/>
      <c r="K51" s="550"/>
      <c r="L51" s="551"/>
      <c r="M51" s="551"/>
      <c r="N51" s="552"/>
      <c r="O51" s="153">
        <v>2.6516203703703706E-4</v>
      </c>
      <c r="P51" s="235"/>
    </row>
    <row r="52" spans="1:16" ht="15" customHeight="1">
      <c r="A52" s="235"/>
      <c r="B52" s="538" t="str">
        <f>'25M Libre'!I50</f>
        <v xml:space="preserve">Antonia orellana </v>
      </c>
      <c r="C52" s="443"/>
      <c r="D52" s="443"/>
      <c r="E52" s="510"/>
      <c r="F52" s="279" t="str">
        <f>'25M Libre'!J50</f>
        <v>DPT6300</v>
      </c>
      <c r="G52" s="279">
        <f>'25M Libre'!K50</f>
        <v>5</v>
      </c>
      <c r="H52" s="152">
        <v>2.3506944444444443E-4</v>
      </c>
      <c r="I52" s="235"/>
      <c r="J52" s="250">
        <f>J50+1</f>
        <v>46</v>
      </c>
      <c r="K52" s="537" t="str" cm="1">
        <f t="array" ref="K52">INDEX($B$4:$B$82,MATCH(O52,$H$4:$H$82,0),0)</f>
        <v xml:space="preserve">Montserrat Jofré </v>
      </c>
      <c r="L52" s="371"/>
      <c r="M52" s="371"/>
      <c r="N52" s="371"/>
      <c r="O52" s="152">
        <v>2.670138888888889E-4</v>
      </c>
      <c r="P52" s="235"/>
    </row>
    <row r="53" spans="1:16" ht="15" customHeight="1">
      <c r="A53" s="235"/>
      <c r="B53" s="538" t="str">
        <f>'25M Libre'!I51</f>
        <v>Magdalena Correa</v>
      </c>
      <c r="C53" s="443"/>
      <c r="D53" s="443"/>
      <c r="E53" s="510"/>
      <c r="F53" s="279" t="str">
        <f>'25M Libre'!J51</f>
        <v>DPT6300</v>
      </c>
      <c r="G53" s="279" t="str">
        <f>'25M Libre'!K51</f>
        <v>4</v>
      </c>
      <c r="H53" s="152">
        <v>1.9710648148148148E-4</v>
      </c>
      <c r="I53" s="235"/>
      <c r="J53" s="250">
        <f t="shared" si="0"/>
        <v>47</v>
      </c>
      <c r="K53" s="537" t="str" cm="1">
        <f t="array" ref="K53">INDEX($B$4:$B$82,MATCH(O53,$H$4:$H$82,0),0)</f>
        <v>Scarleth Aros</v>
      </c>
      <c r="L53" s="371"/>
      <c r="M53" s="371"/>
      <c r="N53" s="371"/>
      <c r="O53" s="152">
        <v>2.6979166666666666E-4</v>
      </c>
      <c r="P53" s="235"/>
    </row>
    <row r="54" spans="1:16" ht="15" customHeight="1">
      <c r="A54" s="235"/>
      <c r="B54" s="538" t="str">
        <f>'25M Libre'!I52</f>
        <v xml:space="preserve">Natalia Torres </v>
      </c>
      <c r="C54" s="443"/>
      <c r="D54" s="443"/>
      <c r="E54" s="510"/>
      <c r="F54" s="279" t="str">
        <f>'25M Libre'!J52</f>
        <v>DPT6300</v>
      </c>
      <c r="G54" s="279" t="str">
        <f>'25M Libre'!K52</f>
        <v>6</v>
      </c>
      <c r="H54" s="152">
        <v>2.2268518518518517E-4</v>
      </c>
      <c r="I54" s="235"/>
      <c r="J54" s="250">
        <f t="shared" si="0"/>
        <v>48</v>
      </c>
      <c r="K54" s="537" t="str" cm="1">
        <f t="array" ref="K54">INDEX($B$4:$B$82,MATCH(O54,$H$4:$H$82,0),0)</f>
        <v>Sofía Vásquez</v>
      </c>
      <c r="L54" s="371"/>
      <c r="M54" s="371"/>
      <c r="N54" s="371"/>
      <c r="O54" s="152">
        <v>2.7395833333333336E-4</v>
      </c>
      <c r="P54" s="235"/>
    </row>
    <row r="55" spans="1:16" ht="15" customHeight="1">
      <c r="A55" s="235"/>
      <c r="B55" s="538" t="str">
        <f>'25M Libre'!I53</f>
        <v>Rocío Moya</v>
      </c>
      <c r="C55" s="443"/>
      <c r="D55" s="443"/>
      <c r="E55" s="510"/>
      <c r="F55" s="279" t="str">
        <f>'25M Libre'!J53</f>
        <v>DPT6300</v>
      </c>
      <c r="G55" s="279" t="str">
        <f>'25M Libre'!K53</f>
        <v>1</v>
      </c>
      <c r="H55" s="152">
        <v>2.0254629629629629E-4</v>
      </c>
      <c r="I55" s="235"/>
      <c r="J55" s="250">
        <f t="shared" si="0"/>
        <v>49</v>
      </c>
      <c r="K55" s="537" t="str" cm="1">
        <f t="array" ref="K55">INDEX($B$4:$B$82,MATCH(O55,$H$4:$H$82,0),0)</f>
        <v xml:space="preserve">Cynthia Celis </v>
      </c>
      <c r="L55" s="371"/>
      <c r="M55" s="371"/>
      <c r="N55" s="371"/>
      <c r="O55" s="152">
        <v>2.7500000000000002E-4</v>
      </c>
      <c r="P55" s="235"/>
    </row>
    <row r="56" spans="1:16" ht="15" customHeight="1">
      <c r="A56" s="235"/>
      <c r="B56" s="538" t="str">
        <f>'25M Libre'!I54</f>
        <v>Michela Bordoni</v>
      </c>
      <c r="C56" s="443"/>
      <c r="D56" s="443"/>
      <c r="E56" s="510"/>
      <c r="F56" s="279" t="str">
        <f>'25M Libre'!J54</f>
        <v>DPT6300</v>
      </c>
      <c r="G56" s="279" t="str">
        <f>'25M Libre'!K54</f>
        <v>3</v>
      </c>
      <c r="H56" s="152">
        <v>2.8784722222222222E-4</v>
      </c>
      <c r="I56" s="235"/>
      <c r="J56" s="250">
        <f t="shared" si="0"/>
        <v>50</v>
      </c>
      <c r="K56" s="537" t="str" cm="1">
        <f t="array" ref="K56">INDEX($B$4:$B$82,MATCH(O56,$H$4:$H$82,0),0)</f>
        <v xml:space="preserve">María Belén Poblete </v>
      </c>
      <c r="L56" s="371"/>
      <c r="M56" s="371"/>
      <c r="N56" s="371"/>
      <c r="O56" s="152">
        <v>2.752314814814815E-4</v>
      </c>
      <c r="P56" s="235"/>
    </row>
    <row r="57" spans="1:16" ht="15" customHeight="1">
      <c r="A57" s="235"/>
      <c r="B57" s="538" t="str">
        <f>'25M Libre'!I55</f>
        <v>Kamila Salas</v>
      </c>
      <c r="C57" s="443"/>
      <c r="D57" s="443"/>
      <c r="E57" s="510"/>
      <c r="F57" s="279" t="str">
        <f>'25M Libre'!J55</f>
        <v>DPT6300</v>
      </c>
      <c r="G57" s="279" t="str">
        <f>'25M Libre'!K55</f>
        <v>8</v>
      </c>
      <c r="H57" s="152">
        <v>2.4606481481481484E-4</v>
      </c>
      <c r="I57" s="235"/>
      <c r="J57" s="250">
        <f t="shared" si="0"/>
        <v>51</v>
      </c>
      <c r="K57" s="537" t="str" cm="1">
        <f t="array" ref="K57">INDEX($B$4:$B$82,MATCH(O57,$H$4:$H$82,0),0)</f>
        <v>Sherene Zalej</v>
      </c>
      <c r="L57" s="371"/>
      <c r="M57" s="371"/>
      <c r="N57" s="371"/>
      <c r="O57" s="152">
        <v>2.775462962962963E-4</v>
      </c>
      <c r="P57" s="235"/>
    </row>
    <row r="58" spans="1:16" ht="15" customHeight="1">
      <c r="A58" s="235"/>
      <c r="B58" s="538" t="str">
        <f>'25M Libre'!I56</f>
        <v xml:space="preserve">Antonia Llanos </v>
      </c>
      <c r="C58" s="443"/>
      <c r="D58" s="443"/>
      <c r="E58" s="510"/>
      <c r="F58" s="279" t="str">
        <f>'25M Libre'!J56</f>
        <v>DPT6300</v>
      </c>
      <c r="G58" s="279">
        <f>'25M Libre'!K56</f>
        <v>9</v>
      </c>
      <c r="H58" s="152">
        <v>2.3368055555555558E-4</v>
      </c>
      <c r="I58" s="235"/>
      <c r="J58" s="250">
        <f t="shared" si="0"/>
        <v>52</v>
      </c>
      <c r="K58" s="537" t="str" cm="1">
        <f t="array" ref="K58">INDEX($B$4:$B$82,MATCH(O58,$H$4:$H$82,0),0)</f>
        <v>Ángela Guesalaga</v>
      </c>
      <c r="L58" s="371"/>
      <c r="M58" s="371"/>
      <c r="N58" s="371"/>
      <c r="O58" s="152">
        <v>2.7847222222222222E-4</v>
      </c>
      <c r="P58" s="235"/>
    </row>
    <row r="59" spans="1:16" ht="15" customHeight="1">
      <c r="A59" s="235"/>
      <c r="B59" s="538" t="str">
        <f>'25M Libre'!I57</f>
        <v>Bernardita Rosas</v>
      </c>
      <c r="C59" s="443"/>
      <c r="D59" s="443"/>
      <c r="E59" s="510"/>
      <c r="F59" s="279" t="str">
        <f>'25M Libre'!J57</f>
        <v>DPT6300</v>
      </c>
      <c r="G59" s="279" t="str">
        <f>'25M Libre'!K57</f>
        <v>8</v>
      </c>
      <c r="H59" s="152">
        <v>2.4166666666666667E-4</v>
      </c>
      <c r="I59" s="235"/>
      <c r="J59" s="250">
        <f t="shared" si="0"/>
        <v>53</v>
      </c>
      <c r="K59" s="537" t="str" cm="1">
        <f t="array" ref="K59">INDEX($B$4:$B$82,MATCH(O59,$H$4:$H$82,0),0)</f>
        <v xml:space="preserve">Cecilia Burrull </v>
      </c>
      <c r="L59" s="371"/>
      <c r="M59" s="371"/>
      <c r="N59" s="371"/>
      <c r="O59" s="152">
        <v>2.8101851851851855E-4</v>
      </c>
      <c r="P59" s="235"/>
    </row>
    <row r="60" spans="1:16" ht="15" customHeight="1">
      <c r="A60" s="235"/>
      <c r="B60" s="541" t="str">
        <f>'25M Libre'!I58</f>
        <v>Montserrat González</v>
      </c>
      <c r="C60" s="441"/>
      <c r="D60" s="441"/>
      <c r="E60" s="477"/>
      <c r="F60" s="179" t="str">
        <f>'25M Libre'!J58</f>
        <v>DPT6300</v>
      </c>
      <c r="G60" s="179" t="str">
        <f>'25M Libre'!K58</f>
        <v>10</v>
      </c>
      <c r="H60" s="324"/>
      <c r="I60" s="235"/>
      <c r="J60" s="259">
        <f t="shared" si="0"/>
        <v>54</v>
      </c>
      <c r="K60" s="540" t="str" cm="1">
        <f t="array" ref="K60">INDEX($B$4:$B$82,MATCH(O60,$H$4:$H$82,0),0)</f>
        <v>María Cerna</v>
      </c>
      <c r="L60" s="373"/>
      <c r="M60" s="373"/>
      <c r="N60" s="373"/>
      <c r="O60" s="153">
        <v>2.8182870370370373E-4</v>
      </c>
      <c r="P60" s="235"/>
    </row>
    <row r="61" spans="1:16" ht="15" customHeight="1">
      <c r="A61" s="235"/>
      <c r="B61" s="541" t="str">
        <f>'25M Libre'!I59</f>
        <v>Valentina Vergara</v>
      </c>
      <c r="C61" s="441"/>
      <c r="D61" s="441"/>
      <c r="E61" s="477"/>
      <c r="F61" s="179" t="str">
        <f>'25M Libre'!J59</f>
        <v>DPT6300</v>
      </c>
      <c r="G61" s="179">
        <f>'25M Libre'!K59</f>
        <v>9</v>
      </c>
      <c r="H61" s="153">
        <v>2.185185185185185E-4</v>
      </c>
      <c r="I61" s="235"/>
      <c r="J61" s="451">
        <f t="shared" si="0"/>
        <v>55</v>
      </c>
      <c r="K61" s="553" t="s">
        <v>179</v>
      </c>
      <c r="L61" s="554"/>
      <c r="M61" s="554"/>
      <c r="N61" s="555"/>
      <c r="O61" s="153">
        <v>2.8680555555555555E-4</v>
      </c>
      <c r="P61" s="235"/>
    </row>
    <row r="62" spans="1:16" ht="15" customHeight="1">
      <c r="A62" s="235"/>
      <c r="B62" s="541" t="str">
        <f>'25M Libre'!I60</f>
        <v>Antonia Pino</v>
      </c>
      <c r="C62" s="441"/>
      <c r="D62" s="441"/>
      <c r="E62" s="477"/>
      <c r="F62" s="179" t="str">
        <f>'25M Libre'!J60</f>
        <v>DPT6300</v>
      </c>
      <c r="G62" s="179" t="str">
        <f>'25M Libre'!K60</f>
        <v>2</v>
      </c>
      <c r="H62" s="153">
        <v>2.1782407407407408E-4</v>
      </c>
      <c r="I62" s="235"/>
      <c r="J62" s="402"/>
      <c r="K62" s="556"/>
      <c r="L62" s="557"/>
      <c r="M62" s="557"/>
      <c r="N62" s="558"/>
      <c r="O62" s="153">
        <v>2.8680555555555555E-4</v>
      </c>
      <c r="P62" s="235"/>
    </row>
    <row r="63" spans="1:16" ht="15" customHeight="1">
      <c r="A63" s="235"/>
      <c r="B63" s="541" t="str">
        <f>'25M Libre'!I61</f>
        <v xml:space="preserve">María Belén Poblete </v>
      </c>
      <c r="C63" s="441"/>
      <c r="D63" s="441"/>
      <c r="E63" s="477"/>
      <c r="F63" s="179" t="str">
        <f>'25M Libre'!J61</f>
        <v>DPT6300</v>
      </c>
      <c r="G63" s="179" t="str">
        <f>'25M Libre'!K61</f>
        <v>1</v>
      </c>
      <c r="H63" s="153">
        <v>2.752314814814815E-4</v>
      </c>
      <c r="I63" s="235"/>
      <c r="J63" s="259">
        <f>J61+1</f>
        <v>56</v>
      </c>
      <c r="K63" s="540" t="str" cm="1">
        <f t="array" ref="K63">INDEX($B$4:$B$82,MATCH(O63,$H$4:$H$82,0),0)</f>
        <v>Michela Bordoni</v>
      </c>
      <c r="L63" s="373"/>
      <c r="M63" s="373"/>
      <c r="N63" s="373"/>
      <c r="O63" s="153">
        <v>2.8784722222222222E-4</v>
      </c>
      <c r="P63" s="235"/>
    </row>
    <row r="64" spans="1:16" ht="15" customHeight="1">
      <c r="A64" s="235"/>
      <c r="B64" s="541" t="str">
        <f>'25M Libre'!I62</f>
        <v xml:space="preserve">Consuelo Tucas </v>
      </c>
      <c r="C64" s="441"/>
      <c r="D64" s="441"/>
      <c r="E64" s="477"/>
      <c r="F64" s="179" t="str">
        <f>'25M Libre'!J62</f>
        <v>DPT6300</v>
      </c>
      <c r="G64" s="179" t="str">
        <f>'25M Libre'!K62</f>
        <v>3</v>
      </c>
      <c r="H64" s="153">
        <v>2.292824074074074E-4</v>
      </c>
      <c r="I64" s="235"/>
      <c r="J64" s="259">
        <f t="shared" si="0"/>
        <v>57</v>
      </c>
      <c r="K64" s="540" t="str" cm="1">
        <f t="array" ref="K64">INDEX($B$4:$B$82,MATCH(O64,$H$4:$H$82,0),0)</f>
        <v xml:space="preserve">Valentina Larraín </v>
      </c>
      <c r="L64" s="373"/>
      <c r="M64" s="373"/>
      <c r="N64" s="373"/>
      <c r="O64" s="153">
        <v>2.9456018518518519E-4</v>
      </c>
      <c r="P64" s="235"/>
    </row>
    <row r="65" spans="1:17" ht="15" customHeight="1">
      <c r="A65" s="235"/>
      <c r="B65" s="541" t="str">
        <f>'25M Libre'!I63</f>
        <v xml:space="preserve">Montserrat Jofré </v>
      </c>
      <c r="C65" s="441"/>
      <c r="D65" s="441"/>
      <c r="E65" s="477"/>
      <c r="F65" s="179" t="str">
        <f>'25M Libre'!J63</f>
        <v>DPT6300</v>
      </c>
      <c r="G65" s="179" t="str">
        <f>'25M Libre'!K63</f>
        <v>10</v>
      </c>
      <c r="H65" s="153">
        <v>2.670138888888889E-4</v>
      </c>
      <c r="I65" s="235"/>
      <c r="J65" s="259">
        <f t="shared" si="0"/>
        <v>58</v>
      </c>
      <c r="K65" s="540" t="str" cm="1">
        <f t="array" ref="K65">INDEX($B$4:$B$82,MATCH(O65,$H$4:$H$82,0),0)</f>
        <v>Ignacia Chacón</v>
      </c>
      <c r="L65" s="373"/>
      <c r="M65" s="373"/>
      <c r="N65" s="373"/>
      <c r="O65" s="153">
        <v>2.9594907407407407E-4</v>
      </c>
      <c r="P65" s="235"/>
    </row>
    <row r="66" spans="1:17" ht="15" customHeight="1">
      <c r="A66" s="235"/>
      <c r="B66" s="541" t="str">
        <f>'25M Libre'!I64</f>
        <v>Rosario Rojas</v>
      </c>
      <c r="C66" s="441"/>
      <c r="D66" s="441"/>
      <c r="E66" s="477"/>
      <c r="F66" s="179" t="str">
        <f>'25M Libre'!J64</f>
        <v>DPT6300</v>
      </c>
      <c r="G66" s="179">
        <f>'25M Libre'!K64</f>
        <v>2</v>
      </c>
      <c r="H66" s="324"/>
      <c r="I66" s="235"/>
      <c r="J66" s="259">
        <f t="shared" si="0"/>
        <v>59</v>
      </c>
      <c r="K66" s="540" t="str" cm="1">
        <f t="array" ref="K66">INDEX($B$4:$B$82,MATCH(O66,$H$4:$H$82,0),0)</f>
        <v xml:space="preserve">Dariana Donoso </v>
      </c>
      <c r="L66" s="373"/>
      <c r="M66" s="373"/>
      <c r="N66" s="373"/>
      <c r="O66" s="153">
        <v>3.0011574074074071E-4</v>
      </c>
      <c r="P66" s="235"/>
    </row>
    <row r="67" spans="1:17" ht="15" customHeight="1">
      <c r="A67" s="235"/>
      <c r="B67" s="541" t="str">
        <f>'25M Libre'!I65</f>
        <v>Sofía Vásquez</v>
      </c>
      <c r="C67" s="441"/>
      <c r="D67" s="441"/>
      <c r="E67" s="477"/>
      <c r="F67" s="179" t="str">
        <f>'25M Libre'!J65</f>
        <v>DPT6300</v>
      </c>
      <c r="G67" s="179">
        <f>'25M Libre'!K65</f>
        <v>2</v>
      </c>
      <c r="H67" s="153">
        <v>2.7395833333333336E-4</v>
      </c>
      <c r="I67" s="235"/>
      <c r="J67" s="259">
        <f t="shared" si="0"/>
        <v>60</v>
      </c>
      <c r="K67" s="540" t="str" cm="1">
        <f t="array" ref="K67">INDEX($B$4:$B$82,MATCH(O67,$H$4:$H$82,0),0)</f>
        <v xml:space="preserve">Jessica Narvaez </v>
      </c>
      <c r="L67" s="373"/>
      <c r="M67" s="373"/>
      <c r="N67" s="373"/>
      <c r="O67" s="153">
        <v>3.0081018518518515E-4</v>
      </c>
      <c r="P67" s="235"/>
    </row>
    <row r="68" spans="1:17" ht="15" customHeight="1">
      <c r="A68" s="235"/>
      <c r="B68" s="538" t="str">
        <f>'25M Libre'!I66</f>
        <v xml:space="preserve">Javiera Santana </v>
      </c>
      <c r="C68" s="443"/>
      <c r="D68" s="443"/>
      <c r="E68" s="510"/>
      <c r="F68" s="279" t="str">
        <f>'25M Libre'!J66</f>
        <v>DPT6300</v>
      </c>
      <c r="G68" s="279" t="str">
        <f>'25M Libre'!K66</f>
        <v>10</v>
      </c>
      <c r="H68" s="324"/>
      <c r="I68" s="235"/>
      <c r="J68" s="250">
        <f t="shared" si="0"/>
        <v>61</v>
      </c>
      <c r="K68" s="537" t="str" cm="1">
        <f t="array" ref="K68">INDEX($B$4:$B$82,MATCH(O68,$H$4:$H$82,0),0)</f>
        <v>Javiera Lemuñir Soto</v>
      </c>
      <c r="L68" s="371"/>
      <c r="M68" s="371"/>
      <c r="N68" s="371"/>
      <c r="O68" s="152">
        <v>3.078703703703704E-4</v>
      </c>
      <c r="P68" s="235"/>
      <c r="Q68" s="168"/>
    </row>
    <row r="69" spans="1:17" ht="15" customHeight="1">
      <c r="A69" s="235"/>
      <c r="B69" s="538" t="str">
        <f>'25M Libre'!I67</f>
        <v xml:space="preserve">Yuliza Fuentes </v>
      </c>
      <c r="C69" s="443"/>
      <c r="D69" s="443"/>
      <c r="E69" s="510"/>
      <c r="F69" s="279" t="str">
        <f>'25M Libre'!J67</f>
        <v>DPT6300</v>
      </c>
      <c r="G69" s="279" t="str">
        <f>'25M Libre'!K67</f>
        <v>2</v>
      </c>
      <c r="H69" s="152">
        <v>2.3645833333333334E-4</v>
      </c>
      <c r="I69" s="235"/>
      <c r="J69" s="250">
        <f t="shared" si="0"/>
        <v>62</v>
      </c>
      <c r="K69" s="537" t="str" cm="1">
        <f t="array" ref="K69">INDEX($B$4:$B$82,MATCH(O69,$H$4:$H$82,0),0)</f>
        <v>Aline Álvarez</v>
      </c>
      <c r="L69" s="371"/>
      <c r="M69" s="371"/>
      <c r="N69" s="371"/>
      <c r="O69" s="152">
        <v>3.1435185185185185E-4</v>
      </c>
      <c r="P69" s="235"/>
      <c r="Q69" s="168"/>
    </row>
    <row r="70" spans="1:17" ht="15" customHeight="1">
      <c r="A70" s="235"/>
      <c r="B70" s="538" t="str">
        <f>'25M Libre'!I68</f>
        <v>Victoria Cayres</v>
      </c>
      <c r="C70" s="443"/>
      <c r="D70" s="443"/>
      <c r="E70" s="510"/>
      <c r="F70" s="279" t="str">
        <f>'25M Libre'!J68</f>
        <v>DPT6300</v>
      </c>
      <c r="G70" s="279" t="str">
        <f>'25M Libre'!K68</f>
        <v>8</v>
      </c>
      <c r="H70" s="152">
        <v>2.3113425925925924E-4</v>
      </c>
      <c r="I70" s="235"/>
      <c r="J70" s="250">
        <f t="shared" ref="J70:J82" si="1">J69+1</f>
        <v>63</v>
      </c>
      <c r="K70" s="537" t="str" cm="1">
        <f t="array" ref="K70">INDEX($B$4:$B$82,MATCH(O70,$H$4:$H$82,0),0)</f>
        <v xml:space="preserve">Romiuska Brito </v>
      </c>
      <c r="L70" s="371"/>
      <c r="M70" s="371"/>
      <c r="N70" s="371"/>
      <c r="O70" s="152">
        <v>3.2326388888888888E-4</v>
      </c>
      <c r="P70" s="235"/>
      <c r="Q70" s="168"/>
    </row>
    <row r="71" spans="1:17" ht="15" customHeight="1">
      <c r="A71" s="235"/>
      <c r="B71" s="538" t="str">
        <f>'25M Libre'!I69</f>
        <v xml:space="preserve">Cecilia Burrull </v>
      </c>
      <c r="C71" s="443"/>
      <c r="D71" s="443"/>
      <c r="E71" s="510"/>
      <c r="F71" s="279" t="str">
        <f>'25M Libre'!J69</f>
        <v>DPT6300</v>
      </c>
      <c r="G71" s="279" t="str">
        <f>'25M Libre'!K69</f>
        <v>10</v>
      </c>
      <c r="H71" s="152">
        <v>2.8101851851851855E-4</v>
      </c>
      <c r="I71" s="235"/>
      <c r="J71" s="250">
        <f t="shared" si="1"/>
        <v>64</v>
      </c>
      <c r="K71" s="537" t="str" cm="1">
        <f t="array" ref="K71">INDEX($B$4:$B$82,MATCH(O71,$H$4:$H$82,0),0)</f>
        <v>Leslie Sauñe</v>
      </c>
      <c r="L71" s="371"/>
      <c r="M71" s="371"/>
      <c r="N71" s="371"/>
      <c r="O71" s="152">
        <v>3.4212962962962962E-4</v>
      </c>
      <c r="P71" s="235"/>
      <c r="Q71" s="168"/>
    </row>
    <row r="72" spans="1:17" ht="15" customHeight="1">
      <c r="A72" s="235"/>
      <c r="B72" s="538" t="str">
        <f>'25M Libre'!I70</f>
        <v>Camila Ortiz</v>
      </c>
      <c r="C72" s="443"/>
      <c r="D72" s="443"/>
      <c r="E72" s="510"/>
      <c r="F72" s="279" t="str">
        <f>'25M Libre'!J70</f>
        <v>DPT6300</v>
      </c>
      <c r="G72" s="279" t="str">
        <f>'25M Libre'!K70</f>
        <v>3</v>
      </c>
      <c r="H72" s="152">
        <v>2.1770833333333332E-4</v>
      </c>
      <c r="I72" s="235"/>
      <c r="J72" s="250">
        <f t="shared" si="1"/>
        <v>65</v>
      </c>
      <c r="K72" s="537" t="str" cm="1">
        <f t="array" ref="K72">INDEX($B$4:$B$82,MATCH(O72,$H$4:$H$82,0),0)</f>
        <v>Javiera Cabrera</v>
      </c>
      <c r="L72" s="371"/>
      <c r="M72" s="371"/>
      <c r="N72" s="371"/>
      <c r="O72" s="152">
        <v>3.4537037037037039E-4</v>
      </c>
      <c r="P72" s="235"/>
      <c r="Q72" s="168"/>
    </row>
    <row r="73" spans="1:17" ht="15" customHeight="1">
      <c r="A73" s="235"/>
      <c r="B73" s="538" t="str">
        <f>'25M Libre'!I71</f>
        <v xml:space="preserve">Francisca Zúñiga </v>
      </c>
      <c r="C73" s="443"/>
      <c r="D73" s="443"/>
      <c r="E73" s="510"/>
      <c r="F73" s="279" t="str">
        <f>'25M Libre'!J71</f>
        <v>DPT6300</v>
      </c>
      <c r="G73" s="279">
        <f>'25M Libre'!K71</f>
        <v>2</v>
      </c>
      <c r="H73" s="152">
        <v>3.9351851851851852E-4</v>
      </c>
      <c r="I73" s="235"/>
      <c r="J73" s="250">
        <f t="shared" si="1"/>
        <v>66</v>
      </c>
      <c r="K73" s="537" t="str" cm="1">
        <f t="array" ref="K73">INDEX($B$4:$B$82,MATCH(O73,$H$4:$H$82,0),0)</f>
        <v xml:space="preserve">Pía Páez </v>
      </c>
      <c r="L73" s="371"/>
      <c r="M73" s="371"/>
      <c r="N73" s="371"/>
      <c r="O73" s="152">
        <v>3.540509259259259E-4</v>
      </c>
      <c r="P73" s="235"/>
      <c r="Q73" s="168"/>
    </row>
    <row r="74" spans="1:17" ht="15" customHeight="1">
      <c r="A74" s="235"/>
      <c r="B74" s="538" t="str">
        <f>'25M Libre'!I72</f>
        <v xml:space="preserve">Catalina López </v>
      </c>
      <c r="C74" s="443"/>
      <c r="D74" s="443"/>
      <c r="E74" s="510"/>
      <c r="F74" s="279" t="str">
        <f>'25M Libre'!J72</f>
        <v>DPT6300</v>
      </c>
      <c r="G74" s="279" t="str">
        <f>'25M Libre'!K72</f>
        <v>6</v>
      </c>
      <c r="H74" s="152">
        <v>2.8680555555555555E-4</v>
      </c>
      <c r="I74" s="235"/>
      <c r="J74" s="269">
        <f t="shared" si="1"/>
        <v>67</v>
      </c>
      <c r="K74" s="539" t="str" cm="1">
        <f t="array" ref="K74">INDEX($B$4:$B$82,MATCH(O74,$H$4:$H$82,0),0)</f>
        <v>Fernanda Ortega</v>
      </c>
      <c r="L74" s="468"/>
      <c r="M74" s="468"/>
      <c r="N74" s="468"/>
      <c r="O74" s="152">
        <v>3.5682870370370366E-4</v>
      </c>
      <c r="P74" s="235"/>
      <c r="Q74" s="168"/>
    </row>
    <row r="75" spans="1:17" ht="15" customHeight="1">
      <c r="A75" s="235"/>
      <c r="B75" s="538" t="str">
        <f>'25M Libre'!I73</f>
        <v>Ignacia Cheipul</v>
      </c>
      <c r="C75" s="443"/>
      <c r="D75" s="443"/>
      <c r="E75" s="510"/>
      <c r="F75" s="279" t="str">
        <f>'25M Libre'!J73</f>
        <v>DPT6300</v>
      </c>
      <c r="G75" s="279" t="str">
        <f>'25M Libre'!K73</f>
        <v>10</v>
      </c>
      <c r="H75" s="324"/>
      <c r="I75" s="235"/>
      <c r="J75" s="250">
        <f t="shared" si="1"/>
        <v>68</v>
      </c>
      <c r="K75" s="371" t="str" cm="1">
        <f t="array" ref="K75">INDEX($B$4:$B$82,MATCH(O75,$H$4:$H$82,0),0)</f>
        <v xml:space="preserve">Francisca Zúñiga </v>
      </c>
      <c r="L75" s="371"/>
      <c r="M75" s="371"/>
      <c r="N75" s="371"/>
      <c r="O75" s="142">
        <v>3.9351851851851852E-4</v>
      </c>
      <c r="P75" s="235"/>
      <c r="Q75" s="168"/>
    </row>
    <row r="76" spans="1:17" ht="15" customHeight="1">
      <c r="A76" s="235"/>
      <c r="B76" s="516" t="str">
        <f>'25M Libre'!I74</f>
        <v>Karla Lorca</v>
      </c>
      <c r="C76" s="481"/>
      <c r="D76" s="481"/>
      <c r="E76" s="517"/>
      <c r="F76" s="257" t="str">
        <f>'25M Libre'!J74</f>
        <v>DPT6300</v>
      </c>
      <c r="G76" s="257">
        <f>'25M Libre'!K74</f>
        <v>9</v>
      </c>
      <c r="H76" s="195">
        <v>2.5717592592592589E-4</v>
      </c>
      <c r="I76" s="235"/>
      <c r="J76" s="235"/>
      <c r="K76" s="478"/>
      <c r="L76" s="478"/>
      <c r="M76" s="478"/>
      <c r="N76" s="478"/>
      <c r="O76" s="324">
        <v>0</v>
      </c>
      <c r="P76" s="235"/>
      <c r="Q76" s="168"/>
    </row>
    <row r="77" spans="1:17" ht="15" customHeight="1">
      <c r="A77" s="235"/>
      <c r="B77" s="516" t="str">
        <f>'25M Libre'!I75</f>
        <v>Catalina Herrera</v>
      </c>
      <c r="C77" s="481"/>
      <c r="D77" s="481"/>
      <c r="E77" s="517"/>
      <c r="F77" s="257" t="str">
        <f>'25M Libre'!J75</f>
        <v>DPT6300</v>
      </c>
      <c r="G77" s="257">
        <f>'25M Libre'!K75</f>
        <v>4</v>
      </c>
      <c r="H77" s="195">
        <v>2.1481481481481479E-4</v>
      </c>
      <c r="I77" s="235"/>
      <c r="J77" s="235"/>
      <c r="K77" s="478"/>
      <c r="L77" s="478"/>
      <c r="M77" s="478"/>
      <c r="N77" s="478"/>
      <c r="O77" s="324">
        <v>0</v>
      </c>
      <c r="P77" s="235"/>
      <c r="Q77" s="168"/>
    </row>
    <row r="78" spans="1:17" ht="15" customHeight="1">
      <c r="A78" s="235"/>
      <c r="B78" s="516" t="str">
        <f>'25M Libre'!I76</f>
        <v>Sofia Jofre</v>
      </c>
      <c r="C78" s="481"/>
      <c r="D78" s="481"/>
      <c r="E78" s="517"/>
      <c r="F78" s="257" t="str">
        <f>'25M Libre'!J76</f>
        <v>DPT6300</v>
      </c>
      <c r="G78" s="257">
        <f>'25M Libre'!K76</f>
        <v>9</v>
      </c>
      <c r="H78" s="195">
        <v>2.181712962962963E-4</v>
      </c>
      <c r="I78" s="235"/>
      <c r="J78" s="235"/>
      <c r="K78" s="478"/>
      <c r="L78" s="478"/>
      <c r="M78" s="478"/>
      <c r="N78" s="478"/>
      <c r="O78" s="324">
        <v>0</v>
      </c>
      <c r="P78" s="235"/>
      <c r="Q78" s="168"/>
    </row>
    <row r="79" spans="1:17" ht="15" customHeight="1">
      <c r="A79" s="235"/>
      <c r="B79" s="516" t="str">
        <f>'25M Libre'!I77</f>
        <v>Kanae Komuro</v>
      </c>
      <c r="C79" s="481"/>
      <c r="D79" s="481"/>
      <c r="E79" s="517"/>
      <c r="F79" s="257" t="str">
        <f>'25M Libre'!J77</f>
        <v>DPT6300</v>
      </c>
      <c r="G79" s="257">
        <f>'25M Libre'!K77</f>
        <v>1</v>
      </c>
      <c r="H79" s="195">
        <v>2.4629629629629632E-4</v>
      </c>
      <c r="I79" s="235"/>
      <c r="J79" s="235"/>
      <c r="K79" s="478"/>
      <c r="L79" s="478"/>
      <c r="M79" s="478"/>
      <c r="N79" s="478"/>
      <c r="O79" s="324">
        <v>0</v>
      </c>
      <c r="P79" s="235"/>
      <c r="Q79" s="168"/>
    </row>
    <row r="80" spans="1:17" ht="15" customHeight="1">
      <c r="A80" s="235"/>
      <c r="B80" s="516" t="str">
        <f>'25M Libre'!I78</f>
        <v>Isidora Rubio</v>
      </c>
      <c r="C80" s="481"/>
      <c r="D80" s="481"/>
      <c r="E80" s="517"/>
      <c r="F80" s="257" t="str">
        <f>'25M Libre'!J78</f>
        <v>DPT6300</v>
      </c>
      <c r="G80" s="257">
        <f>'25M Libre'!K78</f>
        <v>1</v>
      </c>
      <c r="H80" s="195">
        <v>2.8680555555555555E-4</v>
      </c>
      <c r="I80" s="235"/>
      <c r="J80" s="235"/>
      <c r="K80" s="478"/>
      <c r="L80" s="478"/>
      <c r="M80" s="478"/>
      <c r="N80" s="478"/>
      <c r="O80" s="324">
        <v>0</v>
      </c>
      <c r="P80" s="235"/>
      <c r="Q80" s="168"/>
    </row>
    <row r="81" spans="1:17" ht="15" customHeight="1">
      <c r="A81" s="235"/>
      <c r="B81" s="516" t="str">
        <f>'25M Libre'!I79</f>
        <v>Antonia Silva</v>
      </c>
      <c r="C81" s="481"/>
      <c r="D81" s="481"/>
      <c r="E81" s="517"/>
      <c r="F81" s="257" t="str">
        <f>'25M Libre'!J79</f>
        <v>DPT6300</v>
      </c>
      <c r="G81" s="257">
        <f>'25M Libre'!K79</f>
        <v>4</v>
      </c>
      <c r="H81" s="195">
        <v>2.3460648148148147E-4</v>
      </c>
      <c r="I81" s="235"/>
      <c r="J81" s="235"/>
      <c r="K81" s="478"/>
      <c r="L81" s="478"/>
      <c r="M81" s="478"/>
      <c r="N81" s="478"/>
      <c r="O81" s="324">
        <v>0</v>
      </c>
      <c r="P81" s="235"/>
      <c r="Q81" s="168"/>
    </row>
    <row r="82" spans="1:17" ht="15" customHeight="1">
      <c r="A82" s="235"/>
      <c r="B82" s="516" t="str">
        <f>'25M Libre'!I80</f>
        <v>Aline Álvarez</v>
      </c>
      <c r="C82" s="481"/>
      <c r="D82" s="481"/>
      <c r="E82" s="517"/>
      <c r="F82" s="257" t="str">
        <f>'25M Libre'!J80</f>
        <v>DPT6300</v>
      </c>
      <c r="G82" s="257">
        <f>'25M Libre'!K80</f>
        <v>4</v>
      </c>
      <c r="H82" s="195">
        <v>3.1435185185185185E-4</v>
      </c>
      <c r="I82" s="235"/>
      <c r="J82" s="235"/>
      <c r="K82" s="478"/>
      <c r="L82" s="478"/>
      <c r="M82" s="478"/>
      <c r="N82" s="478"/>
      <c r="O82" s="324">
        <v>0</v>
      </c>
      <c r="P82" s="235"/>
      <c r="Q82" s="168"/>
    </row>
    <row r="83" spans="1:17" ht="15" customHeight="1">
      <c r="A83" s="235"/>
      <c r="B83" s="194"/>
      <c r="C83" s="194"/>
      <c r="D83" s="194"/>
      <c r="E83" s="194"/>
      <c r="F83" s="194"/>
      <c r="G83" s="194"/>
      <c r="H83" s="235"/>
      <c r="I83" s="235"/>
      <c r="J83" s="235"/>
      <c r="K83" s="235"/>
      <c r="L83" s="235"/>
      <c r="M83" s="235"/>
      <c r="N83" s="235"/>
      <c r="O83" s="235"/>
      <c r="P83" s="235"/>
      <c r="Q83" s="168"/>
    </row>
    <row r="84" spans="1:17" ht="15" customHeight="1">
      <c r="A84" s="235"/>
      <c r="B84" s="393" t="s">
        <v>108</v>
      </c>
      <c r="C84" s="393"/>
      <c r="D84" s="277">
        <f>D2+1</f>
        <v>2</v>
      </c>
      <c r="E84" s="535" t="s">
        <v>122</v>
      </c>
      <c r="F84" s="535"/>
      <c r="G84" s="535"/>
      <c r="H84" s="535"/>
      <c r="I84" s="235"/>
      <c r="J84" s="400" t="s">
        <v>108</v>
      </c>
      <c r="K84" s="396"/>
      <c r="L84" s="396"/>
      <c r="M84" s="323">
        <f>M2+1</f>
        <v>2</v>
      </c>
      <c r="N84" s="536" t="s">
        <v>122</v>
      </c>
      <c r="O84" s="536"/>
      <c r="P84" s="235"/>
    </row>
    <row r="85" spans="1:17" ht="15" customHeight="1">
      <c r="A85" s="235"/>
      <c r="B85" s="400" t="s">
        <v>109</v>
      </c>
      <c r="C85" s="400"/>
      <c r="D85" s="400"/>
      <c r="E85" s="400"/>
      <c r="F85" s="263" t="s">
        <v>110</v>
      </c>
      <c r="G85" s="263" t="s">
        <v>111</v>
      </c>
      <c r="H85" s="263" t="s">
        <v>112</v>
      </c>
      <c r="I85" s="235"/>
      <c r="J85" s="312" t="s">
        <v>113</v>
      </c>
      <c r="K85" s="530" t="s">
        <v>109</v>
      </c>
      <c r="L85" s="531"/>
      <c r="M85" s="531"/>
      <c r="N85" s="531"/>
      <c r="O85" s="263" t="s">
        <v>112</v>
      </c>
      <c r="P85" s="235"/>
    </row>
    <row r="86" spans="1:17" ht="15" customHeight="1">
      <c r="A86" s="235"/>
      <c r="B86" s="365" t="str">
        <f>'25M Libre'!O2</f>
        <v>Tomas Chacon</v>
      </c>
      <c r="C86" s="365"/>
      <c r="D86" s="365"/>
      <c r="E86" s="365"/>
      <c r="F86" s="250" t="str">
        <f>'25M Libre'!P2</f>
        <v>DPT6300</v>
      </c>
      <c r="G86" s="250">
        <f>'25M Libre'!Q2</f>
        <v>9</v>
      </c>
      <c r="H86" s="154">
        <v>1.7835648148148149E-4</v>
      </c>
      <c r="I86" s="235"/>
      <c r="J86" s="317">
        <v>1</v>
      </c>
      <c r="K86" s="532" t="str" cm="1">
        <f t="array" ref="K86">INDEX($B$86:$B$182,MATCH(O86,$H$86:$H$182,0),0)</f>
        <v xml:space="preserve">Fernando Concha </v>
      </c>
      <c r="L86" s="532"/>
      <c r="M86" s="532"/>
      <c r="N86" s="532"/>
      <c r="O86" s="103" cm="1">
        <f t="array" ref="O86:O182">_xlfn._xlws.SORT(H86:H182)</f>
        <v>1.5694444444444444E-4</v>
      </c>
      <c r="P86" s="235"/>
    </row>
    <row r="87" spans="1:17" ht="15" customHeight="1">
      <c r="A87" s="235"/>
      <c r="B87" s="365" t="str">
        <f>'25M Libre'!O3</f>
        <v>Vicente Carrillo</v>
      </c>
      <c r="C87" s="365"/>
      <c r="D87" s="365"/>
      <c r="E87" s="365"/>
      <c r="F87" s="250" t="str">
        <f>'25M Libre'!P3</f>
        <v>DPT6300</v>
      </c>
      <c r="G87" s="250" t="str">
        <f>'25M Libre'!Q3</f>
        <v>4</v>
      </c>
      <c r="H87" s="154">
        <v>1.6458333333333334E-4</v>
      </c>
      <c r="I87" s="235"/>
      <c r="J87" s="318">
        <f>J86+1</f>
        <v>2</v>
      </c>
      <c r="K87" s="533" t="str" cm="1">
        <f t="array" ref="K87">INDEX($B$86:$B$182,MATCH(O87,$H$86:$H$182,0),0)</f>
        <v>Nicolad Barria</v>
      </c>
      <c r="L87" s="533"/>
      <c r="M87" s="533"/>
      <c r="N87" s="533"/>
      <c r="O87" s="156">
        <v>1.6099537037037037E-4</v>
      </c>
      <c r="P87" s="235"/>
    </row>
    <row r="88" spans="1:17" ht="15" customHeight="1">
      <c r="A88" s="235"/>
      <c r="B88" s="365" t="str">
        <f>'25M Libre'!O4</f>
        <v>Rodrigo Stappung</v>
      </c>
      <c r="C88" s="365"/>
      <c r="D88" s="365"/>
      <c r="E88" s="365"/>
      <c r="F88" s="250" t="str">
        <f>'25M Libre'!P4</f>
        <v>DPT6300</v>
      </c>
      <c r="G88" s="250" t="str">
        <f>'25M Libre'!Q4</f>
        <v>8</v>
      </c>
      <c r="H88" s="154">
        <v>1.744212962962963E-4</v>
      </c>
      <c r="I88" s="235"/>
      <c r="J88" s="319">
        <f t="shared" ref="J88:J151" si="2">J87+1</f>
        <v>3</v>
      </c>
      <c r="K88" s="534" t="str" cm="1">
        <f t="array" ref="K88">INDEX($B$86:$B$182,MATCH(O88,$H$86:$H$182,0),0)</f>
        <v xml:space="preserve">Juan Pablo Loustalot </v>
      </c>
      <c r="L88" s="534"/>
      <c r="M88" s="534"/>
      <c r="N88" s="534"/>
      <c r="O88" s="157">
        <v>1.627314814814815E-4</v>
      </c>
      <c r="P88" s="235"/>
    </row>
    <row r="89" spans="1:17" ht="15" customHeight="1">
      <c r="A89" s="235"/>
      <c r="B89" s="365" t="str">
        <f>'25M Libre'!O5</f>
        <v>Iván Matus</v>
      </c>
      <c r="C89" s="365"/>
      <c r="D89" s="365"/>
      <c r="E89" s="365"/>
      <c r="F89" s="250" t="str">
        <f>'25M Libre'!P5</f>
        <v>DPT6300</v>
      </c>
      <c r="G89" s="250" t="str">
        <f>'25M Libre'!Q5</f>
        <v>6</v>
      </c>
      <c r="H89" s="154">
        <v>1.7141203703703703E-4</v>
      </c>
      <c r="I89" s="235"/>
      <c r="J89" s="369">
        <f t="shared" si="2"/>
        <v>4</v>
      </c>
      <c r="K89" s="469" t="s">
        <v>180</v>
      </c>
      <c r="L89" s="439"/>
      <c r="M89" s="439"/>
      <c r="N89" s="440"/>
      <c r="O89" s="152">
        <v>1.6423611111111109E-4</v>
      </c>
      <c r="P89" s="235"/>
    </row>
    <row r="90" spans="1:17" ht="15" customHeight="1">
      <c r="A90" s="235"/>
      <c r="B90" s="365" t="str">
        <f>'25M Libre'!O6</f>
        <v xml:space="preserve">Agustín Campusano </v>
      </c>
      <c r="C90" s="365"/>
      <c r="D90" s="365"/>
      <c r="E90" s="365"/>
      <c r="F90" s="250" t="str">
        <f>'25M Libre'!P6</f>
        <v>DPT6300</v>
      </c>
      <c r="G90" s="250" t="str">
        <f>'25M Libre'!Q6</f>
        <v>3</v>
      </c>
      <c r="H90" s="154">
        <v>1.8263888888888887E-4</v>
      </c>
      <c r="I90" s="235"/>
      <c r="J90" s="421"/>
      <c r="K90" s="470"/>
      <c r="L90" s="471"/>
      <c r="M90" s="471"/>
      <c r="N90" s="472"/>
      <c r="O90" s="152">
        <v>1.6423611111111109E-4</v>
      </c>
      <c r="P90" s="235"/>
    </row>
    <row r="91" spans="1:17" ht="15" customHeight="1">
      <c r="A91" s="235"/>
      <c r="B91" s="365" t="str">
        <f>'25M Libre'!O7</f>
        <v>Sebastián Lenz</v>
      </c>
      <c r="C91" s="365"/>
      <c r="D91" s="365"/>
      <c r="E91" s="365"/>
      <c r="F91" s="250" t="str">
        <f>'25M Libre'!P7</f>
        <v>DPT6300</v>
      </c>
      <c r="G91" s="250" t="str">
        <f>'25M Libre'!Q7</f>
        <v>10</v>
      </c>
      <c r="H91" s="154">
        <v>2.0150462962962963E-4</v>
      </c>
      <c r="I91" s="235"/>
      <c r="J91" s="250">
        <f>J89+1</f>
        <v>5</v>
      </c>
      <c r="K91" s="518" t="str" cm="1">
        <f t="array" ref="K91">INDEX($B$86:$B$182,MATCH(O91,$H$86:$H$182,0),0)</f>
        <v>Vicente Carrillo</v>
      </c>
      <c r="L91" s="518"/>
      <c r="M91" s="518"/>
      <c r="N91" s="518"/>
      <c r="O91" s="152">
        <v>1.6458333333333334E-4</v>
      </c>
      <c r="P91" s="235"/>
    </row>
    <row r="92" spans="1:17" ht="15" customHeight="1">
      <c r="A92" s="235"/>
      <c r="B92" s="365" t="str">
        <f>'25M Libre'!O8</f>
        <v xml:space="preserve">Matías Ramos </v>
      </c>
      <c r="C92" s="365"/>
      <c r="D92" s="365"/>
      <c r="E92" s="365"/>
      <c r="F92" s="250" t="str">
        <f>'25M Libre'!P8</f>
        <v>DPT6300</v>
      </c>
      <c r="G92" s="250" t="str">
        <f>'25M Libre'!Q8</f>
        <v>3</v>
      </c>
      <c r="H92" s="154">
        <v>1.9722222222222222E-4</v>
      </c>
      <c r="I92" s="235"/>
      <c r="J92" s="250">
        <f t="shared" si="2"/>
        <v>6</v>
      </c>
      <c r="K92" s="518" t="str" cm="1">
        <f t="array" ref="K92">INDEX($B$86:$B$182,MATCH(O92,$H$86:$H$182,0),0)</f>
        <v>Pedro Caldera</v>
      </c>
      <c r="L92" s="518"/>
      <c r="M92" s="518"/>
      <c r="N92" s="518"/>
      <c r="O92" s="152">
        <v>1.6493055555555556E-4</v>
      </c>
      <c r="P92" s="235"/>
    </row>
    <row r="93" spans="1:17" ht="15" customHeight="1">
      <c r="A93" s="235"/>
      <c r="B93" s="365" t="str">
        <f>'25M Libre'!O9</f>
        <v xml:space="preserve">Francisco Toro </v>
      </c>
      <c r="C93" s="365"/>
      <c r="D93" s="365"/>
      <c r="E93" s="365"/>
      <c r="F93" s="250" t="str">
        <f>'25M Libre'!P9</f>
        <v>DPT6300</v>
      </c>
      <c r="G93" s="250" t="str">
        <f>'25M Libre'!Q9</f>
        <v>10</v>
      </c>
      <c r="H93" s="154">
        <v>2.0543981481481482E-4</v>
      </c>
      <c r="I93" s="235"/>
      <c r="J93" s="250">
        <f t="shared" si="2"/>
        <v>7</v>
      </c>
      <c r="K93" s="518" t="str" cm="1">
        <f t="array" ref="K93">INDEX($B$86:$B$182,MATCH(O93,$H$86:$H$182,0),0)</f>
        <v>Diego Abarca</v>
      </c>
      <c r="L93" s="518"/>
      <c r="M93" s="518"/>
      <c r="N93" s="518"/>
      <c r="O93" s="152">
        <v>1.65625E-4</v>
      </c>
      <c r="P93" s="235"/>
    </row>
    <row r="94" spans="1:17" ht="15" customHeight="1">
      <c r="A94" s="235"/>
      <c r="B94" s="438" t="str">
        <f>'25M Libre'!O10</f>
        <v>Nicolad Barria</v>
      </c>
      <c r="C94" s="438"/>
      <c r="D94" s="438"/>
      <c r="E94" s="438"/>
      <c r="F94" s="259" t="str">
        <f>'25M Libre'!P10</f>
        <v>DPT6300</v>
      </c>
      <c r="G94" s="259" t="str">
        <f>'25M Libre'!Q10</f>
        <v>3</v>
      </c>
      <c r="H94" s="153">
        <v>1.6099537037037037E-4</v>
      </c>
      <c r="I94" s="235"/>
      <c r="J94" s="259">
        <f t="shared" si="2"/>
        <v>8</v>
      </c>
      <c r="K94" s="520" t="str" cm="1">
        <f t="array" ref="K94">INDEX($B$86:$B$182,MATCH(O94,$H$86:$H$182,0),0)</f>
        <v>Lukas Villarroel</v>
      </c>
      <c r="L94" s="520"/>
      <c r="M94" s="520"/>
      <c r="N94" s="520"/>
      <c r="O94" s="153">
        <v>1.6574074074074074E-4</v>
      </c>
      <c r="P94" s="235"/>
    </row>
    <row r="95" spans="1:17" ht="15" customHeight="1">
      <c r="A95" s="235"/>
      <c r="B95" s="438" t="str">
        <f>'25M Libre'!O11</f>
        <v xml:space="preserve">Juan Pablo Loustalot </v>
      </c>
      <c r="C95" s="438"/>
      <c r="D95" s="438"/>
      <c r="E95" s="438"/>
      <c r="F95" s="259" t="str">
        <f>'25M Libre'!P11</f>
        <v>DPT6300</v>
      </c>
      <c r="G95" s="259" t="str">
        <f>'25M Libre'!Q11</f>
        <v>8</v>
      </c>
      <c r="H95" s="153">
        <v>1.627314814814815E-4</v>
      </c>
      <c r="I95" s="235"/>
      <c r="J95" s="259">
        <f t="shared" si="2"/>
        <v>9</v>
      </c>
      <c r="K95" s="520" t="str" cm="1">
        <f t="array" ref="K95">INDEX($B$86:$B$182,MATCH(O95,$H$86:$H$182,0),0)</f>
        <v>Ismael Browne</v>
      </c>
      <c r="L95" s="520"/>
      <c r="M95" s="520"/>
      <c r="N95" s="520"/>
      <c r="O95" s="153">
        <v>1.667824074074074E-4</v>
      </c>
      <c r="P95" s="235"/>
    </row>
    <row r="96" spans="1:17" ht="15" customHeight="1">
      <c r="A96" s="235"/>
      <c r="B96" s="438" t="str">
        <f>'25M Libre'!O12</f>
        <v xml:space="preserve">Alberto cisternas </v>
      </c>
      <c r="C96" s="438"/>
      <c r="D96" s="438"/>
      <c r="E96" s="438"/>
      <c r="F96" s="259" t="str">
        <f>'25M Libre'!P12</f>
        <v>DPT6300</v>
      </c>
      <c r="G96" s="259" t="str">
        <f>'25M Libre'!Q12</f>
        <v>8</v>
      </c>
      <c r="H96" s="153">
        <v>1.9305555555555555E-4</v>
      </c>
      <c r="I96" s="235"/>
      <c r="J96" s="259">
        <f t="shared" si="2"/>
        <v>10</v>
      </c>
      <c r="K96" s="520" t="str" cm="1">
        <f t="array" ref="K96">INDEX($B$86:$B$182,MATCH(O96,$H$86:$H$182,0),0)</f>
        <v>Patricio Arce</v>
      </c>
      <c r="L96" s="520"/>
      <c r="M96" s="520"/>
      <c r="N96" s="520"/>
      <c r="O96" s="153">
        <v>1.6817129629629628E-4</v>
      </c>
      <c r="P96" s="235"/>
    </row>
    <row r="97" spans="1:16" ht="15" customHeight="1">
      <c r="A97" s="235"/>
      <c r="B97" s="438" t="str">
        <f>'25M Libre'!O13</f>
        <v>Sergio Azócar</v>
      </c>
      <c r="C97" s="438"/>
      <c r="D97" s="438"/>
      <c r="E97" s="438"/>
      <c r="F97" s="259" t="str">
        <f>'25M Libre'!P13</f>
        <v>DPT6300</v>
      </c>
      <c r="G97" s="259" t="str">
        <f>'25M Libre'!Q13</f>
        <v>6</v>
      </c>
      <c r="H97" s="153">
        <v>1.6851851851851853E-4</v>
      </c>
      <c r="I97" s="235"/>
      <c r="J97" s="259">
        <f t="shared" si="2"/>
        <v>11</v>
      </c>
      <c r="K97" s="520" t="str" cm="1">
        <f t="array" ref="K97">INDEX($B$86:$B$182,MATCH(O97,$H$86:$H$182,0),0)</f>
        <v>Sergio Azócar</v>
      </c>
      <c r="L97" s="520"/>
      <c r="M97" s="520"/>
      <c r="N97" s="520"/>
      <c r="O97" s="153">
        <v>1.6851851851851853E-4</v>
      </c>
      <c r="P97" s="235"/>
    </row>
    <row r="98" spans="1:16" ht="15" customHeight="1">
      <c r="A98" s="235"/>
      <c r="B98" s="438" t="str">
        <f>'25M Libre'!O14</f>
        <v>Pedro Caldera</v>
      </c>
      <c r="C98" s="438"/>
      <c r="D98" s="438"/>
      <c r="E98" s="438"/>
      <c r="F98" s="259" t="str">
        <f>'25M Libre'!P14</f>
        <v>DPT6300</v>
      </c>
      <c r="G98" s="259" t="str">
        <f>'25M Libre'!Q14</f>
        <v>6</v>
      </c>
      <c r="H98" s="153">
        <v>1.6493055555555556E-4</v>
      </c>
      <c r="I98" s="235"/>
      <c r="J98" s="259">
        <f t="shared" si="2"/>
        <v>12</v>
      </c>
      <c r="K98" s="520" t="str" cm="1">
        <f t="array" ref="K98">INDEX($B$86:$B$182,MATCH(O98,$H$86:$H$182,0),0)</f>
        <v>Lukas Schneider</v>
      </c>
      <c r="L98" s="520"/>
      <c r="M98" s="520"/>
      <c r="N98" s="520"/>
      <c r="O98" s="153">
        <v>1.6875000000000001E-4</v>
      </c>
      <c r="P98" s="235"/>
    </row>
    <row r="99" spans="1:16" ht="15" customHeight="1">
      <c r="A99" s="235"/>
      <c r="B99" s="438" t="str">
        <f>'25M Libre'!O15</f>
        <v xml:space="preserve">Lucas Oliveros </v>
      </c>
      <c r="C99" s="438"/>
      <c r="D99" s="438"/>
      <c r="E99" s="438"/>
      <c r="F99" s="259" t="str">
        <f>'25M Libre'!P15</f>
        <v>DPT6300</v>
      </c>
      <c r="G99" s="259" t="str">
        <f>'25M Libre'!Q15</f>
        <v>3</v>
      </c>
      <c r="H99" s="324"/>
      <c r="I99" s="235"/>
      <c r="J99" s="259">
        <f t="shared" si="2"/>
        <v>13</v>
      </c>
      <c r="K99" s="520" t="str" cm="1">
        <f t="array" ref="K99">INDEX($B$86:$B$182,MATCH(O99,$H$86:$H$182,0),0)</f>
        <v>Rodrigo Arrau</v>
      </c>
      <c r="L99" s="520"/>
      <c r="M99" s="520"/>
      <c r="N99" s="520"/>
      <c r="O99" s="153">
        <v>1.6886574074074075E-4</v>
      </c>
      <c r="P99" s="235"/>
    </row>
    <row r="100" spans="1:16" ht="15" customHeight="1">
      <c r="A100" s="235"/>
      <c r="B100" s="438" t="str">
        <f>'25M Libre'!O16</f>
        <v xml:space="preserve">Leonardo Salas </v>
      </c>
      <c r="C100" s="438"/>
      <c r="D100" s="438"/>
      <c r="E100" s="438"/>
      <c r="F100" s="259" t="str">
        <f>'25M Libre'!P16</f>
        <v>DPT6300</v>
      </c>
      <c r="G100" s="259">
        <f>'25M Libre'!Q16</f>
        <v>2</v>
      </c>
      <c r="H100" s="153">
        <v>2.4166666666666667E-4</v>
      </c>
      <c r="I100" s="235"/>
      <c r="J100" s="259">
        <f t="shared" si="2"/>
        <v>14</v>
      </c>
      <c r="K100" s="520" t="str" cm="1">
        <f t="array" ref="K100">INDEX($B$86:$B$182,MATCH(O100,$H$86:$H$182,0),0)</f>
        <v>Cristian Nova</v>
      </c>
      <c r="L100" s="520"/>
      <c r="M100" s="520"/>
      <c r="N100" s="520"/>
      <c r="O100" s="153">
        <v>1.6898148148148149E-4</v>
      </c>
      <c r="P100" s="235"/>
    </row>
    <row r="101" spans="1:16" ht="15" customHeight="1">
      <c r="A101" s="235"/>
      <c r="B101" s="438" t="str">
        <f>'25M Libre'!O17</f>
        <v>Javier Espinoza</v>
      </c>
      <c r="C101" s="438"/>
      <c r="D101" s="438"/>
      <c r="E101" s="438"/>
      <c r="F101" s="259" t="str">
        <f>'25M Libre'!P17</f>
        <v>DPT6300</v>
      </c>
      <c r="G101" s="259" t="str">
        <f>'25M Libre'!Q17</f>
        <v>6</v>
      </c>
      <c r="H101" s="153">
        <v>2.3206018518518519E-4</v>
      </c>
      <c r="I101" s="235"/>
      <c r="J101" s="451">
        <f t="shared" si="2"/>
        <v>15</v>
      </c>
      <c r="K101" s="501" t="s">
        <v>181</v>
      </c>
      <c r="L101" s="483"/>
      <c r="M101" s="483"/>
      <c r="N101" s="484"/>
      <c r="O101" s="153">
        <v>1.7141203703703703E-4</v>
      </c>
      <c r="P101" s="235"/>
    </row>
    <row r="102" spans="1:16" ht="15" customHeight="1">
      <c r="A102" s="235"/>
      <c r="B102" s="365" t="str">
        <f>'25M Libre'!O18</f>
        <v>Ismael Cárdenas</v>
      </c>
      <c r="C102" s="365"/>
      <c r="D102" s="365"/>
      <c r="E102" s="365"/>
      <c r="F102" s="250" t="str">
        <f>'25M Libre'!P18</f>
        <v>DPT6300</v>
      </c>
      <c r="G102" s="250">
        <f>'25M Libre'!Q18</f>
        <v>3</v>
      </c>
      <c r="H102" s="152">
        <v>2.2418981481481481E-4</v>
      </c>
      <c r="I102" s="235"/>
      <c r="J102" s="402"/>
      <c r="K102" s="502"/>
      <c r="L102" s="503"/>
      <c r="M102" s="503"/>
      <c r="N102" s="504"/>
      <c r="O102" s="152">
        <v>1.7141203703703703E-4</v>
      </c>
      <c r="P102" s="235"/>
    </row>
    <row r="103" spans="1:16" ht="15" customHeight="1">
      <c r="A103" s="235"/>
      <c r="B103" s="365" t="str">
        <f>'25M Libre'!O19</f>
        <v>Carlos Zapata</v>
      </c>
      <c r="C103" s="365"/>
      <c r="D103" s="365"/>
      <c r="E103" s="365"/>
      <c r="F103" s="250" t="str">
        <f>'25M Libre'!P19</f>
        <v>DPT6300</v>
      </c>
      <c r="G103" s="250" t="str">
        <f>'25M Libre'!Q19</f>
        <v>5</v>
      </c>
      <c r="H103" s="324"/>
      <c r="I103" s="235"/>
      <c r="J103" s="250">
        <f>J101+1</f>
        <v>16</v>
      </c>
      <c r="K103" s="518" t="str" cm="1">
        <f t="array" ref="K103">INDEX($B$86:$B$182,MATCH(O103,$H$86:$H$182,0),0)</f>
        <v>Rodrigo Stappung</v>
      </c>
      <c r="L103" s="518"/>
      <c r="M103" s="518"/>
      <c r="N103" s="518"/>
      <c r="O103" s="152">
        <v>1.744212962962963E-4</v>
      </c>
      <c r="P103" s="235"/>
    </row>
    <row r="104" spans="1:16" ht="15" customHeight="1">
      <c r="A104" s="235"/>
      <c r="B104" s="365" t="str">
        <f>'25M Libre'!O20</f>
        <v xml:space="preserve">Moisés Barraza </v>
      </c>
      <c r="C104" s="365"/>
      <c r="D104" s="365"/>
      <c r="E104" s="365"/>
      <c r="F104" s="250" t="str">
        <f>'25M Libre'!P20</f>
        <v>DPT6300</v>
      </c>
      <c r="G104" s="250" t="str">
        <f>'25M Libre'!Q20</f>
        <v>5</v>
      </c>
      <c r="H104" s="152">
        <v>1.8391203703703704E-4</v>
      </c>
      <c r="I104" s="235"/>
      <c r="J104" s="250">
        <f t="shared" si="2"/>
        <v>17</v>
      </c>
      <c r="K104" s="518" t="str" cm="1">
        <f t="array" ref="K104">INDEX($B$86:$B$182,MATCH(O104,$H$86:$H$182,0),0)</f>
        <v>Fabian Arias</v>
      </c>
      <c r="L104" s="518"/>
      <c r="M104" s="518"/>
      <c r="N104" s="518"/>
      <c r="O104" s="152">
        <v>1.7615740740740743E-4</v>
      </c>
      <c r="P104" s="235"/>
    </row>
    <row r="105" spans="1:16" ht="15" customHeight="1">
      <c r="A105" s="235"/>
      <c r="B105" s="365" t="str">
        <f>'25M Libre'!O21</f>
        <v>Nikolas Castillo</v>
      </c>
      <c r="C105" s="365"/>
      <c r="D105" s="365"/>
      <c r="E105" s="365"/>
      <c r="F105" s="250" t="str">
        <f>'25M Libre'!P21</f>
        <v>DPT6300</v>
      </c>
      <c r="G105" s="250" t="str">
        <f>'25M Libre'!Q21</f>
        <v>3</v>
      </c>
      <c r="H105" s="152">
        <v>1.8657407407407408E-4</v>
      </c>
      <c r="I105" s="235"/>
      <c r="J105" s="250">
        <f t="shared" si="2"/>
        <v>18</v>
      </c>
      <c r="K105" s="518" t="str" cm="1">
        <f t="array" ref="K105">INDEX($B$86:$B$182,MATCH(O105,$H$86:$H$182,0),0)</f>
        <v>Luis Ramirez</v>
      </c>
      <c r="L105" s="518"/>
      <c r="M105" s="518"/>
      <c r="N105" s="518"/>
      <c r="O105" s="152">
        <v>1.7685185185185184E-4</v>
      </c>
      <c r="P105" s="235"/>
    </row>
    <row r="106" spans="1:16" ht="15" customHeight="1">
      <c r="A106" s="235"/>
      <c r="B106" s="365" t="str">
        <f>'25M Libre'!O22</f>
        <v>Thomas Krahwinkel</v>
      </c>
      <c r="C106" s="365"/>
      <c r="D106" s="365"/>
      <c r="E106" s="365"/>
      <c r="F106" s="250" t="str">
        <f>'25M Libre'!P22</f>
        <v>DPT6300</v>
      </c>
      <c r="G106" s="250" t="str">
        <f>'25M Libre'!Q22</f>
        <v>5</v>
      </c>
      <c r="H106" s="152">
        <v>2.2638888888888887E-4</v>
      </c>
      <c r="I106" s="235"/>
      <c r="J106" s="250">
        <f t="shared" si="2"/>
        <v>19</v>
      </c>
      <c r="K106" s="518" t="str" cm="1">
        <f t="array" ref="K106">INDEX($B$86:$B$182,MATCH(O106,$H$86:$H$182,0),0)</f>
        <v>Franco Ladrón de Guevara</v>
      </c>
      <c r="L106" s="518"/>
      <c r="M106" s="518"/>
      <c r="N106" s="518"/>
      <c r="O106" s="152">
        <v>1.7719907407407409E-4</v>
      </c>
      <c r="P106" s="235"/>
    </row>
    <row r="107" spans="1:16" ht="15" customHeight="1">
      <c r="A107" s="235"/>
      <c r="B107" s="365" t="str">
        <f>'25M Libre'!O23</f>
        <v>Martín Muñoz</v>
      </c>
      <c r="C107" s="365"/>
      <c r="D107" s="365"/>
      <c r="E107" s="365"/>
      <c r="F107" s="250" t="str">
        <f>'25M Libre'!P23</f>
        <v>DPT6300</v>
      </c>
      <c r="G107" s="250" t="str">
        <f>'25M Libre'!Q23</f>
        <v>6</v>
      </c>
      <c r="H107" s="152">
        <v>1.9224537037037037E-4</v>
      </c>
      <c r="I107" s="235"/>
      <c r="J107" s="250">
        <f t="shared" si="2"/>
        <v>20</v>
      </c>
      <c r="K107" s="518" t="str" cm="1">
        <f t="array" ref="K107">INDEX($B$86:$B$182,MATCH(O107,$H$86:$H$182,0),0)</f>
        <v>Tomas Chacon</v>
      </c>
      <c r="L107" s="518"/>
      <c r="M107" s="518"/>
      <c r="N107" s="518"/>
      <c r="O107" s="152">
        <v>1.7835648148148149E-4</v>
      </c>
      <c r="P107" s="235"/>
    </row>
    <row r="108" spans="1:16" ht="15" customHeight="1">
      <c r="A108" s="235"/>
      <c r="B108" s="365" t="str">
        <f>'25M Libre'!O24</f>
        <v>Hajo Wennekes</v>
      </c>
      <c r="C108" s="365"/>
      <c r="D108" s="365"/>
      <c r="E108" s="365"/>
      <c r="F108" s="250" t="str">
        <f>'25M Libre'!P24</f>
        <v>DPT6300</v>
      </c>
      <c r="G108" s="250">
        <f>'25M Libre'!Q24</f>
        <v>5</v>
      </c>
      <c r="H108" s="152">
        <v>1.8483796296296298E-4</v>
      </c>
      <c r="I108" s="235"/>
      <c r="J108" s="250">
        <f t="shared" si="2"/>
        <v>21</v>
      </c>
      <c r="K108" s="518" t="str" cm="1">
        <f t="array" ref="K108">INDEX($B$86:$B$182,MATCH(O108,$H$86:$H$182,0),0)</f>
        <v xml:space="preserve">Jorge Quiroz </v>
      </c>
      <c r="L108" s="518"/>
      <c r="M108" s="518"/>
      <c r="N108" s="518"/>
      <c r="O108" s="152">
        <v>1.7939814814814815E-4</v>
      </c>
      <c r="P108" s="235"/>
    </row>
    <row r="109" spans="1:16" ht="15" customHeight="1">
      <c r="A109" s="235"/>
      <c r="B109" s="365" t="str">
        <f>'25M Libre'!O25</f>
        <v>Diego Díaz</v>
      </c>
      <c r="C109" s="365"/>
      <c r="D109" s="365"/>
      <c r="E109" s="365"/>
      <c r="F109" s="250" t="str">
        <f>'25M Libre'!P25</f>
        <v>DPT6300</v>
      </c>
      <c r="G109" s="250">
        <f>'25M Libre'!Q25</f>
        <v>9</v>
      </c>
      <c r="H109" s="152">
        <v>3.0740740740740739E-4</v>
      </c>
      <c r="I109" s="235"/>
      <c r="J109" s="250">
        <f t="shared" si="2"/>
        <v>22</v>
      </c>
      <c r="K109" s="518" t="str" cm="1">
        <f t="array" ref="K109">INDEX($B$86:$B$182,MATCH(O109,$H$86:$H$182,0),0)</f>
        <v>Nicolas Leay</v>
      </c>
      <c r="L109" s="518"/>
      <c r="M109" s="518"/>
      <c r="N109" s="518"/>
      <c r="O109" s="152">
        <v>1.7986111111111111E-4</v>
      </c>
      <c r="P109" s="235"/>
    </row>
    <row r="110" spans="1:16" ht="15" customHeight="1">
      <c r="A110" s="235"/>
      <c r="B110" s="438" t="str">
        <f>'25M Libre'!O26</f>
        <v>Tomás Cerda</v>
      </c>
      <c r="C110" s="438"/>
      <c r="D110" s="438"/>
      <c r="E110" s="438"/>
      <c r="F110" s="259" t="str">
        <f>'25M Libre'!P26</f>
        <v>DPT6300</v>
      </c>
      <c r="G110" s="259" t="str">
        <f>'25M Libre'!Q26</f>
        <v>10</v>
      </c>
      <c r="H110" s="153">
        <v>2.5428240740740739E-4</v>
      </c>
      <c r="I110" s="235"/>
      <c r="J110" s="259">
        <f t="shared" si="2"/>
        <v>23</v>
      </c>
      <c r="K110" s="520" t="str" cm="1">
        <f t="array" ref="K110">INDEX($B$86:$B$182,MATCH(O110,$H$86:$H$182,0),0)</f>
        <v>Ricardo Yáñez</v>
      </c>
      <c r="L110" s="520"/>
      <c r="M110" s="520"/>
      <c r="N110" s="520"/>
      <c r="O110" s="153">
        <v>1.8125000000000001E-4</v>
      </c>
      <c r="P110" s="235"/>
    </row>
    <row r="111" spans="1:16" ht="15" customHeight="1">
      <c r="A111" s="235"/>
      <c r="B111" s="438" t="str">
        <f>'25M Libre'!O27</f>
        <v>Benjamín Rojas</v>
      </c>
      <c r="C111" s="438"/>
      <c r="D111" s="438"/>
      <c r="E111" s="438"/>
      <c r="F111" s="259" t="str">
        <f>'25M Libre'!P27</f>
        <v>DPT6300</v>
      </c>
      <c r="G111" s="259" t="str">
        <f>'25M Libre'!Q27</f>
        <v>8</v>
      </c>
      <c r="H111" s="153">
        <v>2.0219907407407407E-4</v>
      </c>
      <c r="I111" s="235"/>
      <c r="J111" s="259">
        <f t="shared" si="2"/>
        <v>24</v>
      </c>
      <c r="K111" s="520" t="str" cm="1">
        <f t="array" ref="K111">INDEX($B$86:$B$182,MATCH(O111,$H$86:$H$182,0),0)</f>
        <v>Pablo Muñoz</v>
      </c>
      <c r="L111" s="520"/>
      <c r="M111" s="520"/>
      <c r="N111" s="520"/>
      <c r="O111" s="153">
        <v>1.8159722222222221E-4</v>
      </c>
      <c r="P111" s="235"/>
    </row>
    <row r="112" spans="1:16" ht="15" customHeight="1">
      <c r="A112" s="235"/>
      <c r="B112" s="438" t="str">
        <f>'25M Libre'!O28</f>
        <v>Fernando Aros Godoy</v>
      </c>
      <c r="C112" s="438"/>
      <c r="D112" s="438"/>
      <c r="E112" s="438"/>
      <c r="F112" s="259" t="str">
        <f>'25M Libre'!P28</f>
        <v>DPT6300</v>
      </c>
      <c r="G112" s="259">
        <f>'25M Libre'!Q28</f>
        <v>2</v>
      </c>
      <c r="H112" s="153">
        <v>2.5185185185185185E-4</v>
      </c>
      <c r="I112" s="235"/>
      <c r="J112" s="259">
        <f t="shared" si="2"/>
        <v>25</v>
      </c>
      <c r="K112" s="520" t="str" cm="1">
        <f t="array" ref="K112">INDEX($B$86:$B$182,MATCH(O112,$H$86:$H$182,0),0)</f>
        <v xml:space="preserve">Matías Espinoza </v>
      </c>
      <c r="L112" s="520"/>
      <c r="M112" s="520"/>
      <c r="N112" s="520"/>
      <c r="O112" s="153">
        <v>1.8229166666666667E-4</v>
      </c>
      <c r="P112" s="235"/>
    </row>
    <row r="113" spans="1:16" ht="15" customHeight="1">
      <c r="A113" s="235"/>
      <c r="B113" s="438" t="str">
        <f>'25M Libre'!O29</f>
        <v>Franco Ladrón de Guevara</v>
      </c>
      <c r="C113" s="438"/>
      <c r="D113" s="438"/>
      <c r="E113" s="438"/>
      <c r="F113" s="259" t="str">
        <f>'25M Libre'!P29</f>
        <v>DPT6300</v>
      </c>
      <c r="G113" s="259" t="str">
        <f>'25M Libre'!Q29</f>
        <v>8</v>
      </c>
      <c r="H113" s="153">
        <v>1.7719907407407409E-4</v>
      </c>
      <c r="I113" s="235"/>
      <c r="J113" s="259">
        <f t="shared" si="2"/>
        <v>26</v>
      </c>
      <c r="K113" s="520" t="str" cm="1">
        <f t="array" ref="K113">INDEX($B$86:$B$182,MATCH(O113,$H$86:$H$182,0),0)</f>
        <v xml:space="preserve">Agustín Campusano </v>
      </c>
      <c r="L113" s="520"/>
      <c r="M113" s="520"/>
      <c r="N113" s="520"/>
      <c r="O113" s="153">
        <v>1.8263888888888887E-4</v>
      </c>
      <c r="P113" s="235"/>
    </row>
    <row r="114" spans="1:16" ht="15" customHeight="1">
      <c r="A114" s="235"/>
      <c r="B114" s="438" t="str">
        <f>'25M Libre'!O30</f>
        <v>Nicolas Leay</v>
      </c>
      <c r="C114" s="438"/>
      <c r="D114" s="438"/>
      <c r="E114" s="438"/>
      <c r="F114" s="259" t="str">
        <f>'25M Libre'!P30</f>
        <v>DPT6300</v>
      </c>
      <c r="G114" s="259" t="str">
        <f>'25M Libre'!Q30</f>
        <v>2</v>
      </c>
      <c r="H114" s="153">
        <v>1.7986111111111111E-4</v>
      </c>
      <c r="I114" s="235"/>
      <c r="J114" s="259">
        <f t="shared" si="2"/>
        <v>27</v>
      </c>
      <c r="K114" s="520" t="str" cm="1">
        <f t="array" ref="K114">INDEX($B$86:$B$182,MATCH(O114,$H$86:$H$182,0),0)</f>
        <v>Pedro Matta</v>
      </c>
      <c r="L114" s="520"/>
      <c r="M114" s="520"/>
      <c r="N114" s="520"/>
      <c r="O114" s="153">
        <v>1.8298611111111112E-4</v>
      </c>
      <c r="P114" s="235"/>
    </row>
    <row r="115" spans="1:16" ht="15" customHeight="1">
      <c r="A115" s="235"/>
      <c r="B115" s="438" t="str">
        <f>'25M Libre'!O31</f>
        <v>Lukas Schneider</v>
      </c>
      <c r="C115" s="438"/>
      <c r="D115" s="438"/>
      <c r="E115" s="438"/>
      <c r="F115" s="259" t="str">
        <f>'25M Libre'!P31</f>
        <v>DPT6300</v>
      </c>
      <c r="G115" s="259" t="str">
        <f>'25M Libre'!Q31</f>
        <v>4</v>
      </c>
      <c r="H115" s="153">
        <v>1.6875000000000001E-4</v>
      </c>
      <c r="I115" s="235"/>
      <c r="J115" s="259">
        <f t="shared" si="2"/>
        <v>28</v>
      </c>
      <c r="K115" s="520" t="str" cm="1">
        <f t="array" ref="K115">INDEX($B$86:$B$182,MATCH(O115,$H$86:$H$182,0),0)</f>
        <v>Mauricio Salas</v>
      </c>
      <c r="L115" s="520"/>
      <c r="M115" s="520"/>
      <c r="N115" s="520"/>
      <c r="O115" s="153">
        <v>1.8368055555555556E-4</v>
      </c>
      <c r="P115" s="235"/>
    </row>
    <row r="116" spans="1:16" ht="15" customHeight="1">
      <c r="A116" s="235"/>
      <c r="B116" s="438" t="str">
        <f>'25M Libre'!O32</f>
        <v>Ricardo Yáñez</v>
      </c>
      <c r="C116" s="438"/>
      <c r="D116" s="438"/>
      <c r="E116" s="438"/>
      <c r="F116" s="259" t="str">
        <f>'25M Libre'!P32</f>
        <v>DPT6300</v>
      </c>
      <c r="G116" s="259" t="str">
        <f>'25M Libre'!Q32</f>
        <v>8</v>
      </c>
      <c r="H116" s="153">
        <v>1.8125000000000001E-4</v>
      </c>
      <c r="I116" s="235"/>
      <c r="J116" s="259">
        <f t="shared" si="2"/>
        <v>29</v>
      </c>
      <c r="K116" s="520" t="str" cm="1">
        <f t="array" ref="K116">INDEX($B$86:$B$182,MATCH(O116,$H$86:$H$182,0),0)</f>
        <v xml:space="preserve">Moisés Barraza </v>
      </c>
      <c r="L116" s="520"/>
      <c r="M116" s="520"/>
      <c r="N116" s="520"/>
      <c r="O116" s="153">
        <v>1.8391203703703704E-4</v>
      </c>
      <c r="P116" s="235"/>
    </row>
    <row r="117" spans="1:16" ht="15" customHeight="1">
      <c r="A117" s="235"/>
      <c r="B117" s="438" t="str">
        <f>'25M Libre'!O33</f>
        <v>Matías García</v>
      </c>
      <c r="C117" s="438"/>
      <c r="D117" s="438"/>
      <c r="E117" s="438"/>
      <c r="F117" s="259" t="str">
        <f>'25M Libre'!P33</f>
        <v>DPT6300</v>
      </c>
      <c r="G117" s="259">
        <f>'25M Libre'!Q33</f>
        <v>8</v>
      </c>
      <c r="H117" s="153">
        <v>2.3472222222222224E-4</v>
      </c>
      <c r="I117" s="235"/>
      <c r="J117" s="259">
        <f t="shared" si="2"/>
        <v>30</v>
      </c>
      <c r="K117" s="520" t="str" cm="1">
        <f t="array" ref="K117">INDEX($B$86:$B$182,MATCH(O117,$H$86:$H$182,0),0)</f>
        <v>Cristóbal Benavides</v>
      </c>
      <c r="L117" s="520"/>
      <c r="M117" s="520"/>
      <c r="N117" s="520"/>
      <c r="O117" s="153">
        <v>1.8402777777777778E-4</v>
      </c>
      <c r="P117" s="235"/>
    </row>
    <row r="118" spans="1:16" ht="15" customHeight="1">
      <c r="A118" s="235"/>
      <c r="B118" s="365" t="str">
        <f>'25M Libre'!O34</f>
        <v xml:space="preserve">Diego Delgado </v>
      </c>
      <c r="C118" s="365"/>
      <c r="D118" s="365"/>
      <c r="E118" s="365"/>
      <c r="F118" s="250" t="str">
        <f>'25M Libre'!P34</f>
        <v>DPT6300</v>
      </c>
      <c r="G118" s="250">
        <f>'25M Libre'!Q34</f>
        <v>1</v>
      </c>
      <c r="H118" s="152">
        <v>1.9062499999999998E-4</v>
      </c>
      <c r="I118" s="235"/>
      <c r="J118" s="250">
        <f t="shared" si="2"/>
        <v>31</v>
      </c>
      <c r="K118" s="518" t="str" cm="1">
        <f t="array" ref="K118">INDEX($B$86:$B$182,MATCH(O118,$H$86:$H$182,0),0)</f>
        <v xml:space="preserve">Josué Medina </v>
      </c>
      <c r="L118" s="518"/>
      <c r="M118" s="518"/>
      <c r="N118" s="518"/>
      <c r="O118" s="152">
        <v>1.8449074074074074E-4</v>
      </c>
      <c r="P118" s="235"/>
    </row>
    <row r="119" spans="1:16" ht="15" customHeight="1">
      <c r="A119" s="235"/>
      <c r="B119" s="365" t="str">
        <f>'25M Libre'!O35</f>
        <v>Rodrigo Arrau</v>
      </c>
      <c r="C119" s="365"/>
      <c r="D119" s="365"/>
      <c r="E119" s="365"/>
      <c r="F119" s="250" t="str">
        <f>'25M Libre'!P35</f>
        <v>DPT6300</v>
      </c>
      <c r="G119" s="250" t="str">
        <f>'25M Libre'!Q35</f>
        <v>8</v>
      </c>
      <c r="H119" s="152">
        <v>1.6886574074074075E-4</v>
      </c>
      <c r="I119" s="235"/>
      <c r="J119" s="250">
        <f t="shared" si="2"/>
        <v>32</v>
      </c>
      <c r="K119" s="518" t="str" cm="1">
        <f t="array" ref="K119">INDEX($B$86:$B$182,MATCH(O119,$H$86:$H$182,0),0)</f>
        <v>Amado Donoso</v>
      </c>
      <c r="L119" s="518"/>
      <c r="M119" s="518"/>
      <c r="N119" s="518"/>
      <c r="O119" s="152">
        <v>1.8472222222222224E-4</v>
      </c>
      <c r="P119" s="235"/>
    </row>
    <row r="120" spans="1:16" ht="15" customHeight="1">
      <c r="A120" s="235"/>
      <c r="B120" s="365" t="str">
        <f>'25M Libre'!O36</f>
        <v>Cristóbal Sobarzo Alvarez</v>
      </c>
      <c r="C120" s="365"/>
      <c r="D120" s="365"/>
      <c r="E120" s="365"/>
      <c r="F120" s="250" t="str">
        <f>'25M Libre'!P36</f>
        <v>DPT6300</v>
      </c>
      <c r="G120" s="250" t="str">
        <f>'25M Libre'!Q36</f>
        <v>10</v>
      </c>
      <c r="H120" s="324"/>
      <c r="I120" s="235"/>
      <c r="J120" s="250">
        <f t="shared" si="2"/>
        <v>33</v>
      </c>
      <c r="K120" s="518" t="str" cm="1">
        <f t="array" ref="K120">INDEX($B$86:$B$182,MATCH(O120,$H$86:$H$182,0),0)</f>
        <v>Hajo Wennekes</v>
      </c>
      <c r="L120" s="518"/>
      <c r="M120" s="518"/>
      <c r="N120" s="518"/>
      <c r="O120" s="152">
        <v>1.8483796296296298E-4</v>
      </c>
      <c r="P120" s="235"/>
    </row>
    <row r="121" spans="1:16" ht="15" customHeight="1">
      <c r="A121" s="235"/>
      <c r="B121" s="365" t="str">
        <f>'25M Libre'!O37</f>
        <v>Agustín Moreno</v>
      </c>
      <c r="C121" s="365"/>
      <c r="D121" s="365"/>
      <c r="E121" s="365"/>
      <c r="F121" s="250" t="str">
        <f>'25M Libre'!P37</f>
        <v>DPT6300</v>
      </c>
      <c r="G121" s="250" t="str">
        <f>'25M Libre'!Q37</f>
        <v>2</v>
      </c>
      <c r="H121" s="152">
        <v>2.699074074074074E-4</v>
      </c>
      <c r="I121" s="235"/>
      <c r="J121" s="250">
        <f t="shared" si="2"/>
        <v>34</v>
      </c>
      <c r="K121" s="518" t="str" cm="1">
        <f t="array" ref="K121">INDEX($B$86:$B$182,MATCH(O121,$H$86:$H$182,0),0)</f>
        <v xml:space="preserve">Adriano Gatica </v>
      </c>
      <c r="L121" s="518"/>
      <c r="M121" s="518"/>
      <c r="N121" s="518"/>
      <c r="O121" s="152">
        <v>1.8506944444444444E-4</v>
      </c>
      <c r="P121" s="235"/>
    </row>
    <row r="122" spans="1:16" ht="15" customHeight="1">
      <c r="A122" s="235"/>
      <c r="B122" s="365" t="str">
        <f>'25M Libre'!O38</f>
        <v>Nicholas Henriquez</v>
      </c>
      <c r="C122" s="365"/>
      <c r="D122" s="365"/>
      <c r="E122" s="365"/>
      <c r="F122" s="250" t="str">
        <f>'25M Libre'!P38</f>
        <v>DPT6300</v>
      </c>
      <c r="G122" s="250" t="str">
        <f>'25M Libre'!Q38</f>
        <v>2</v>
      </c>
      <c r="H122" s="324"/>
      <c r="I122" s="235"/>
      <c r="J122" s="250">
        <f t="shared" si="2"/>
        <v>35</v>
      </c>
      <c r="K122" s="518" t="str" cm="1">
        <f t="array" ref="K122">INDEX($B$86:$B$182,MATCH(O122,$H$86:$H$182,0),0)</f>
        <v>Nikolas Castillo</v>
      </c>
      <c r="L122" s="518"/>
      <c r="M122" s="518"/>
      <c r="N122" s="518"/>
      <c r="O122" s="152">
        <v>1.8657407407407408E-4</v>
      </c>
      <c r="P122" s="235"/>
    </row>
    <row r="123" spans="1:16" ht="15" customHeight="1">
      <c r="A123" s="235"/>
      <c r="B123" s="365" t="str">
        <f>'25M Libre'!O39</f>
        <v>Rodolfo Cruz</v>
      </c>
      <c r="C123" s="365"/>
      <c r="D123" s="365"/>
      <c r="E123" s="365"/>
      <c r="F123" s="250" t="str">
        <f>'25M Libre'!P39</f>
        <v>DPT6300</v>
      </c>
      <c r="G123" s="250">
        <f>'25M Libre'!Q39</f>
        <v>9</v>
      </c>
      <c r="H123" s="152">
        <v>2.0821759259259258E-4</v>
      </c>
      <c r="I123" s="235"/>
      <c r="J123" s="250">
        <f t="shared" si="2"/>
        <v>36</v>
      </c>
      <c r="K123" s="518" t="str" cm="1">
        <f t="array" ref="K123">INDEX($B$86:$B$182,MATCH(O123,$H$86:$H$182,0),0)</f>
        <v>Fabian Mendoza</v>
      </c>
      <c r="L123" s="518"/>
      <c r="M123" s="518"/>
      <c r="N123" s="518"/>
      <c r="O123" s="152">
        <v>1.8773148148148146E-4</v>
      </c>
      <c r="P123" s="235"/>
    </row>
    <row r="124" spans="1:16" ht="15" customHeight="1">
      <c r="A124" s="235"/>
      <c r="B124" s="365" t="str">
        <f>'25M Libre'!O40</f>
        <v xml:space="preserve">Tomás Núñez </v>
      </c>
      <c r="C124" s="365"/>
      <c r="D124" s="365"/>
      <c r="E124" s="365"/>
      <c r="F124" s="250" t="str">
        <f>'25M Libre'!P40</f>
        <v>DPT6300</v>
      </c>
      <c r="G124" s="250">
        <f>'25M Libre'!Q40</f>
        <v>9</v>
      </c>
      <c r="H124" s="152">
        <v>2.2743055555555553E-4</v>
      </c>
      <c r="I124" s="235"/>
      <c r="J124" s="250">
        <f t="shared" si="2"/>
        <v>37</v>
      </c>
      <c r="K124" s="518" t="str" cm="1">
        <f t="array" ref="K124">INDEX($B$86:$B$182,MATCH(O124,$H$86:$H$182,0),0)</f>
        <v>Maximiliano Vidal</v>
      </c>
      <c r="L124" s="518"/>
      <c r="M124" s="518"/>
      <c r="N124" s="518"/>
      <c r="O124" s="152">
        <v>1.8877314814814814E-4</v>
      </c>
      <c r="P124" s="235"/>
    </row>
    <row r="125" spans="1:16" ht="15" customHeight="1">
      <c r="A125" s="235"/>
      <c r="B125" s="365" t="str">
        <f>'25M Libre'!O41</f>
        <v>Benjamín Carvajal</v>
      </c>
      <c r="C125" s="365"/>
      <c r="D125" s="365"/>
      <c r="E125" s="365"/>
      <c r="F125" s="250" t="str">
        <f>'25M Libre'!P41</f>
        <v>DPT6300</v>
      </c>
      <c r="G125" s="250" t="str">
        <f>'25M Libre'!Q41</f>
        <v>6</v>
      </c>
      <c r="H125" s="152">
        <v>2.2465277777777777E-4</v>
      </c>
      <c r="I125" s="235"/>
      <c r="J125" s="250">
        <f t="shared" si="2"/>
        <v>38</v>
      </c>
      <c r="K125" s="518" t="str" cm="1">
        <f t="array" ref="K125">INDEX($B$86:$B$182,MATCH(O125,$H$86:$H$182,0),0)</f>
        <v>KEVIN ZHANG</v>
      </c>
      <c r="L125" s="518"/>
      <c r="M125" s="518"/>
      <c r="N125" s="518"/>
      <c r="O125" s="152">
        <v>1.8958333333333332E-4</v>
      </c>
      <c r="P125" s="235"/>
    </row>
    <row r="126" spans="1:16" ht="15" customHeight="1">
      <c r="A126" s="235"/>
      <c r="B126" s="438" t="str">
        <f>'25M Libre'!O42</f>
        <v>Bastian Navia</v>
      </c>
      <c r="C126" s="438"/>
      <c r="D126" s="438"/>
      <c r="E126" s="438"/>
      <c r="F126" s="259" t="str">
        <f>'25M Libre'!P42</f>
        <v>DPT6300</v>
      </c>
      <c r="G126" s="259" t="str">
        <f>'25M Libre'!Q42</f>
        <v>2</v>
      </c>
      <c r="H126" s="324"/>
      <c r="I126" s="235"/>
      <c r="J126" s="259">
        <f t="shared" si="2"/>
        <v>39</v>
      </c>
      <c r="K126" s="520" t="str" cm="1">
        <f t="array" ref="K126">INDEX($B$86:$B$182,MATCH(O126,$H$86:$H$182,0),0)</f>
        <v xml:space="preserve">Diego Delgado </v>
      </c>
      <c r="L126" s="520"/>
      <c r="M126" s="520"/>
      <c r="N126" s="520"/>
      <c r="O126" s="153">
        <v>1.9062499999999998E-4</v>
      </c>
      <c r="P126" s="235"/>
    </row>
    <row r="127" spans="1:16" ht="15" customHeight="1">
      <c r="A127" s="235"/>
      <c r="B127" s="438" t="str">
        <f>'25M Libre'!O43</f>
        <v>Martin Tapia</v>
      </c>
      <c r="C127" s="438"/>
      <c r="D127" s="438"/>
      <c r="E127" s="438"/>
      <c r="F127" s="259" t="str">
        <f>'25M Libre'!P43</f>
        <v>DPT6300</v>
      </c>
      <c r="G127" s="259" t="str">
        <f>'25M Libre'!Q43</f>
        <v>6</v>
      </c>
      <c r="H127" s="153">
        <v>2.4490740740740739E-4</v>
      </c>
      <c r="I127" s="235"/>
      <c r="J127" s="259">
        <f t="shared" si="2"/>
        <v>40</v>
      </c>
      <c r="K127" s="520" t="str" cm="1">
        <f t="array" ref="K127">INDEX($B$86:$B$182,MATCH(O127,$H$86:$H$182,0),0)</f>
        <v>Martín Muñoz</v>
      </c>
      <c r="L127" s="520"/>
      <c r="M127" s="520"/>
      <c r="N127" s="520"/>
      <c r="O127" s="153">
        <v>1.9224537037037037E-4</v>
      </c>
      <c r="P127" s="235"/>
    </row>
    <row r="128" spans="1:16" ht="15" customHeight="1">
      <c r="A128" s="235"/>
      <c r="B128" s="438" t="str">
        <f>'25M Libre'!O44</f>
        <v>Patricio Arce</v>
      </c>
      <c r="C128" s="438"/>
      <c r="D128" s="438"/>
      <c r="E128" s="438"/>
      <c r="F128" s="259" t="str">
        <f>'25M Libre'!P44</f>
        <v>DPT6300</v>
      </c>
      <c r="G128" s="259" t="str">
        <f>'25M Libre'!Q44</f>
        <v>3</v>
      </c>
      <c r="H128" s="153">
        <v>1.6817129629629628E-4</v>
      </c>
      <c r="I128" s="235"/>
      <c r="J128" s="451">
        <f t="shared" si="2"/>
        <v>41</v>
      </c>
      <c r="K128" s="521" t="s">
        <v>182</v>
      </c>
      <c r="L128" s="522"/>
      <c r="M128" s="522"/>
      <c r="N128" s="523"/>
      <c r="O128" s="153">
        <v>1.9305555555555555E-4</v>
      </c>
      <c r="P128" s="235"/>
    </row>
    <row r="129" spans="1:16" ht="15" customHeight="1">
      <c r="A129" s="235"/>
      <c r="B129" s="438" t="str">
        <f>'25M Libre'!O45</f>
        <v>Ariel Corry</v>
      </c>
      <c r="C129" s="438"/>
      <c r="D129" s="438"/>
      <c r="E129" s="438"/>
      <c r="F129" s="259" t="str">
        <f>'25M Libre'!P45</f>
        <v>DPT6300</v>
      </c>
      <c r="G129" s="259" t="str">
        <f>'25M Libre'!Q45</f>
        <v>2</v>
      </c>
      <c r="H129" s="153">
        <v>1.9386574074074073E-4</v>
      </c>
      <c r="I129" s="235"/>
      <c r="J129" s="401"/>
      <c r="K129" s="524"/>
      <c r="L129" s="525"/>
      <c r="M129" s="525"/>
      <c r="N129" s="526"/>
      <c r="O129" s="153">
        <v>1.9305555555555555E-4</v>
      </c>
      <c r="P129" s="235"/>
    </row>
    <row r="130" spans="1:16" ht="15" customHeight="1">
      <c r="A130" s="235"/>
      <c r="B130" s="438" t="str">
        <f>'25M Libre'!O46</f>
        <v>Fabian Arias</v>
      </c>
      <c r="C130" s="438"/>
      <c r="D130" s="438"/>
      <c r="E130" s="438"/>
      <c r="F130" s="259" t="str">
        <f>'25M Libre'!P46</f>
        <v>DPT6300</v>
      </c>
      <c r="G130" s="259" t="str">
        <f>'25M Libre'!Q46</f>
        <v>2</v>
      </c>
      <c r="H130" s="153">
        <v>1.7615740740740743E-4</v>
      </c>
      <c r="I130" s="235"/>
      <c r="J130" s="401"/>
      <c r="K130" s="524"/>
      <c r="L130" s="525"/>
      <c r="M130" s="525"/>
      <c r="N130" s="526"/>
      <c r="O130" s="153">
        <v>1.9386574074074073E-4</v>
      </c>
      <c r="P130" s="235"/>
    </row>
    <row r="131" spans="1:16" ht="15" customHeight="1">
      <c r="A131" s="235"/>
      <c r="B131" s="438" t="str">
        <f>'25M Libre'!O47</f>
        <v>Amado Donoso</v>
      </c>
      <c r="C131" s="438"/>
      <c r="D131" s="438"/>
      <c r="E131" s="438"/>
      <c r="F131" s="259" t="str">
        <f>'25M Libre'!P47</f>
        <v>DPT6300</v>
      </c>
      <c r="G131" s="259" t="str">
        <f>'25M Libre'!Q47</f>
        <v>5</v>
      </c>
      <c r="H131" s="153">
        <v>1.8472222222222224E-4</v>
      </c>
      <c r="I131" s="235"/>
      <c r="J131" s="402"/>
      <c r="K131" s="527"/>
      <c r="L131" s="528"/>
      <c r="M131" s="528"/>
      <c r="N131" s="529"/>
      <c r="O131" s="153">
        <v>1.9386574074074073E-4</v>
      </c>
      <c r="P131" s="235"/>
    </row>
    <row r="132" spans="1:16" ht="15" customHeight="1">
      <c r="A132" s="235"/>
      <c r="B132" s="438" t="str">
        <f>'25M Libre'!O48</f>
        <v xml:space="preserve">Fernando Concha </v>
      </c>
      <c r="C132" s="438"/>
      <c r="D132" s="438"/>
      <c r="E132" s="438"/>
      <c r="F132" s="259" t="str">
        <f>'25M Libre'!P48</f>
        <v>DPT6300</v>
      </c>
      <c r="G132" s="259">
        <f>'25M Libre'!Q48</f>
        <v>5</v>
      </c>
      <c r="H132" s="153">
        <v>1.5694444444444444E-4</v>
      </c>
      <c r="I132" s="235"/>
      <c r="J132" s="259">
        <f>J128+1</f>
        <v>42</v>
      </c>
      <c r="K132" s="520" t="str" cm="1">
        <f t="array" ref="K132">INDEX($B$86:$B$182,MATCH(O132,$H$86:$H$182,0),0)</f>
        <v>Mateo sepulveda</v>
      </c>
      <c r="L132" s="520"/>
      <c r="M132" s="520"/>
      <c r="N132" s="520"/>
      <c r="O132" s="153">
        <v>1.957175925925926E-4</v>
      </c>
      <c r="P132" s="235"/>
    </row>
    <row r="133" spans="1:16" ht="15" customHeight="1">
      <c r="A133" s="235"/>
      <c r="B133" s="438" t="str">
        <f>'25M Libre'!O49</f>
        <v>Miguel Aguilera</v>
      </c>
      <c r="C133" s="438"/>
      <c r="D133" s="438"/>
      <c r="E133" s="438"/>
      <c r="F133" s="259" t="str">
        <f>'25M Libre'!P49</f>
        <v>DPT6300</v>
      </c>
      <c r="G133" s="259" t="str">
        <f>'25M Libre'!Q49</f>
        <v>5</v>
      </c>
      <c r="H133" s="153">
        <v>1.9756944444444444E-4</v>
      </c>
      <c r="I133" s="235"/>
      <c r="J133" s="451">
        <f t="shared" si="2"/>
        <v>43</v>
      </c>
      <c r="K133" s="501" t="s">
        <v>183</v>
      </c>
      <c r="L133" s="483"/>
      <c r="M133" s="483"/>
      <c r="N133" s="484"/>
      <c r="O133" s="153">
        <v>1.9722222222222222E-4</v>
      </c>
      <c r="P133" s="235"/>
    </row>
    <row r="134" spans="1:16" ht="15" customHeight="1">
      <c r="A134" s="235"/>
      <c r="B134" s="365" t="str">
        <f>'25M Libre'!O50</f>
        <v>Maximiliano Vidal</v>
      </c>
      <c r="C134" s="365"/>
      <c r="D134" s="365"/>
      <c r="E134" s="365"/>
      <c r="F134" s="250" t="str">
        <f>'25M Libre'!P50</f>
        <v>DPT6300</v>
      </c>
      <c r="G134" s="250">
        <f>'25M Libre'!Q50</f>
        <v>9</v>
      </c>
      <c r="H134" s="152">
        <v>1.8877314814814814E-4</v>
      </c>
      <c r="I134" s="235"/>
      <c r="J134" s="402"/>
      <c r="K134" s="502"/>
      <c r="L134" s="503"/>
      <c r="M134" s="503"/>
      <c r="N134" s="504"/>
      <c r="O134" s="152">
        <v>1.9722222222222222E-4</v>
      </c>
      <c r="P134" s="235"/>
    </row>
    <row r="135" spans="1:16" ht="15" customHeight="1">
      <c r="A135" s="235"/>
      <c r="B135" s="365" t="str">
        <f>'25M Libre'!O51</f>
        <v xml:space="preserve">Cristóbal Sobarzo </v>
      </c>
      <c r="C135" s="365"/>
      <c r="D135" s="365"/>
      <c r="E135" s="365"/>
      <c r="F135" s="250" t="str">
        <f>'25M Libre'!P51</f>
        <v>DPT6300</v>
      </c>
      <c r="G135" s="250">
        <f>'25M Libre'!Q51</f>
        <v>10</v>
      </c>
      <c r="H135" s="152">
        <v>1.9305555555555555E-4</v>
      </c>
      <c r="I135" s="235"/>
      <c r="J135" s="250">
        <f>J133+1</f>
        <v>44</v>
      </c>
      <c r="K135" s="518" t="str" cm="1">
        <f t="array" ref="K135">INDEX($B$86:$B$182,MATCH(O135,$H$86:$H$182,0),0)</f>
        <v>Miguel Aguilera</v>
      </c>
      <c r="L135" s="518"/>
      <c r="M135" s="518"/>
      <c r="N135" s="518"/>
      <c r="O135" s="152">
        <v>1.9756944444444444E-4</v>
      </c>
      <c r="P135" s="235"/>
    </row>
    <row r="136" spans="1:16" ht="15" customHeight="1">
      <c r="A136" s="235"/>
      <c r="B136" s="365" t="str">
        <f>'25M Libre'!O52</f>
        <v>Pedro Matta</v>
      </c>
      <c r="C136" s="365"/>
      <c r="D136" s="365"/>
      <c r="E136" s="365"/>
      <c r="F136" s="250" t="str">
        <f>'25M Libre'!P52</f>
        <v>DPT6300</v>
      </c>
      <c r="G136" s="250">
        <f>'25M Libre'!Q52</f>
        <v>4</v>
      </c>
      <c r="H136" s="152">
        <v>1.8298611111111112E-4</v>
      </c>
      <c r="I136" s="235"/>
      <c r="J136" s="250">
        <f t="shared" si="2"/>
        <v>45</v>
      </c>
      <c r="K136" s="518" t="str" cm="1">
        <f t="array" ref="K136">INDEX($B$86:$B$182,MATCH(O136,$H$86:$H$182,0),0)</f>
        <v>Sebastián Lenz</v>
      </c>
      <c r="L136" s="518"/>
      <c r="M136" s="518"/>
      <c r="N136" s="518"/>
      <c r="O136" s="152">
        <v>2.0150462962962963E-4</v>
      </c>
      <c r="P136" s="235"/>
    </row>
    <row r="137" spans="1:16" ht="15" customHeight="1">
      <c r="A137" s="235"/>
      <c r="B137" s="365" t="str">
        <f>'25M Libre'!O53</f>
        <v xml:space="preserve">Matías Espinoza </v>
      </c>
      <c r="C137" s="365"/>
      <c r="D137" s="365"/>
      <c r="E137" s="365"/>
      <c r="F137" s="250" t="str">
        <f>'25M Libre'!P53</f>
        <v>DPT6300</v>
      </c>
      <c r="G137" s="250" t="str">
        <f>'25M Libre'!Q53</f>
        <v>6</v>
      </c>
      <c r="H137" s="152">
        <v>1.8229166666666667E-4</v>
      </c>
      <c r="I137" s="235"/>
      <c r="J137" s="250">
        <f t="shared" si="2"/>
        <v>46</v>
      </c>
      <c r="K137" s="518" t="str" cm="1">
        <f t="array" ref="K137">INDEX($B$86:$B$182,MATCH(O137,$H$86:$H$182,0),0)</f>
        <v>Benjamín Rojas</v>
      </c>
      <c r="L137" s="518"/>
      <c r="M137" s="518"/>
      <c r="N137" s="518"/>
      <c r="O137" s="152">
        <v>2.0219907407407407E-4</v>
      </c>
      <c r="P137" s="235"/>
    </row>
    <row r="138" spans="1:16" ht="15" customHeight="1">
      <c r="A138" s="235"/>
      <c r="B138" s="365" t="str">
        <f>'25M Libre'!O54</f>
        <v>Matias Garcia</v>
      </c>
      <c r="C138" s="365"/>
      <c r="D138" s="365"/>
      <c r="E138" s="365"/>
      <c r="F138" s="250" t="str">
        <f>'25M Libre'!P54</f>
        <v>DPT6300</v>
      </c>
      <c r="G138" s="250" t="str">
        <f>'25M Libre'!Q54</f>
        <v>8</v>
      </c>
      <c r="H138" s="324"/>
      <c r="I138" s="235"/>
      <c r="J138" s="269">
        <f t="shared" si="2"/>
        <v>47</v>
      </c>
      <c r="K138" s="518" t="str" cm="1">
        <f t="array" ref="K138">INDEX($B$86:$B$182,MATCH(O138,$H$86:$H$182,0),0)</f>
        <v>Abraham Bustos</v>
      </c>
      <c r="L138" s="518"/>
      <c r="M138" s="518"/>
      <c r="N138" s="518"/>
      <c r="O138" s="152">
        <v>2.0428240740740739E-4</v>
      </c>
      <c r="P138" s="235"/>
    </row>
    <row r="139" spans="1:16" ht="15" customHeight="1">
      <c r="A139" s="235"/>
      <c r="B139" s="365" t="str">
        <f>'25M Libre'!O55</f>
        <v>Pedro Palma</v>
      </c>
      <c r="C139" s="365"/>
      <c r="D139" s="365"/>
      <c r="E139" s="365"/>
      <c r="F139" s="250" t="str">
        <f>'25M Libre'!P55</f>
        <v>DPT6300</v>
      </c>
      <c r="G139" s="250" t="str">
        <f>'25M Libre'!Q55</f>
        <v>4</v>
      </c>
      <c r="H139" s="152">
        <v>1.6423611111111109E-4</v>
      </c>
      <c r="I139" s="235"/>
      <c r="J139" s="369">
        <f>J138+1</f>
        <v>48</v>
      </c>
      <c r="K139" s="486" t="s">
        <v>184</v>
      </c>
      <c r="L139" s="486"/>
      <c r="M139" s="486"/>
      <c r="N139" s="487"/>
      <c r="O139" s="152">
        <v>2.0543981481481482E-4</v>
      </c>
      <c r="P139" s="235"/>
    </row>
    <row r="140" spans="1:16" ht="15" customHeight="1">
      <c r="A140" s="235"/>
      <c r="B140" s="365" t="str">
        <f>'25M Libre'!O56</f>
        <v>Juan Aguayo</v>
      </c>
      <c r="C140" s="365"/>
      <c r="D140" s="365"/>
      <c r="E140" s="365"/>
      <c r="F140" s="250" t="str">
        <f>'25M Libre'!P56</f>
        <v>DPT6300</v>
      </c>
      <c r="G140" s="250">
        <f>'25M Libre'!Q56</f>
        <v>5</v>
      </c>
      <c r="H140" s="324"/>
      <c r="I140" s="235"/>
      <c r="J140" s="494"/>
      <c r="K140" s="489"/>
      <c r="L140" s="489"/>
      <c r="M140" s="489"/>
      <c r="N140" s="490"/>
      <c r="O140" s="152">
        <v>2.0543981481481482E-4</v>
      </c>
      <c r="P140" s="235"/>
    </row>
    <row r="141" spans="1:16" ht="15" customHeight="1">
      <c r="A141" s="235"/>
      <c r="B141" s="365" t="str">
        <f>'25M Libre'!O57</f>
        <v>Alan Padilla</v>
      </c>
      <c r="C141" s="365"/>
      <c r="D141" s="365"/>
      <c r="E141" s="365"/>
      <c r="F141" s="250" t="str">
        <f>'25M Libre'!P57</f>
        <v>DPT6300</v>
      </c>
      <c r="G141" s="250" t="str">
        <f>'25M Libre'!Q57</f>
        <v>4</v>
      </c>
      <c r="H141" s="152">
        <v>2.0543981481481482E-4</v>
      </c>
      <c r="I141" s="235"/>
      <c r="J141" s="494"/>
      <c r="K141" s="489"/>
      <c r="L141" s="489"/>
      <c r="M141" s="489"/>
      <c r="N141" s="490"/>
      <c r="O141" s="152">
        <v>2.0543981481481482E-4</v>
      </c>
      <c r="P141" s="235"/>
    </row>
    <row r="142" spans="1:16" ht="15" customHeight="1">
      <c r="A142" s="235"/>
      <c r="B142" s="438" t="str">
        <f>'25M Libre'!O58</f>
        <v xml:space="preserve">Joaquín Molina </v>
      </c>
      <c r="C142" s="438"/>
      <c r="D142" s="438"/>
      <c r="E142" s="438"/>
      <c r="F142" s="259" t="str">
        <f>'25M Libre'!P58</f>
        <v>DPT6300</v>
      </c>
      <c r="G142" s="259">
        <f>'25M Libre'!Q58</f>
        <v>3</v>
      </c>
      <c r="H142" s="153">
        <v>1.6423611111111109E-4</v>
      </c>
      <c r="I142" s="235"/>
      <c r="J142" s="421"/>
      <c r="K142" s="492"/>
      <c r="L142" s="492"/>
      <c r="M142" s="492"/>
      <c r="N142" s="493"/>
      <c r="O142" s="153">
        <v>2.0543981481481482E-4</v>
      </c>
      <c r="P142" s="235"/>
    </row>
    <row r="143" spans="1:16" ht="15" customHeight="1">
      <c r="A143" s="235"/>
      <c r="B143" s="438" t="str">
        <f>'25M Libre'!O59</f>
        <v>Diego Abarca</v>
      </c>
      <c r="C143" s="438"/>
      <c r="D143" s="438"/>
      <c r="E143" s="438"/>
      <c r="F143" s="259" t="str">
        <f>'25M Libre'!P59</f>
        <v>DPT6300</v>
      </c>
      <c r="G143" s="259" t="str">
        <f>'25M Libre'!Q59</f>
        <v>4</v>
      </c>
      <c r="H143" s="153">
        <v>1.65625E-4</v>
      </c>
      <c r="I143" s="235"/>
      <c r="J143" s="268">
        <f>J139+1</f>
        <v>49</v>
      </c>
      <c r="K143" s="520" t="str" cm="1">
        <f t="array" ref="K143">INDEX($B$86:$B$182,MATCH(O143,$H$86:$H$182,0),0)</f>
        <v>Daniel Sebástian</v>
      </c>
      <c r="L143" s="520"/>
      <c r="M143" s="520"/>
      <c r="N143" s="520"/>
      <c r="O143" s="153">
        <v>2.0717592592592592E-4</v>
      </c>
      <c r="P143" s="235"/>
    </row>
    <row r="144" spans="1:16" ht="15" customHeight="1">
      <c r="A144" s="235"/>
      <c r="B144" s="438" t="str">
        <f>'25M Libre'!O60</f>
        <v xml:space="preserve">Andrés Soto </v>
      </c>
      <c r="C144" s="438"/>
      <c r="D144" s="438"/>
      <c r="E144" s="438"/>
      <c r="F144" s="259" t="str">
        <f>'25M Libre'!P60</f>
        <v>DPT6300</v>
      </c>
      <c r="G144" s="259" t="str">
        <f>'25M Libre'!Q60</f>
        <v>8</v>
      </c>
      <c r="H144" s="153">
        <v>2.0729166666666666E-4</v>
      </c>
      <c r="I144" s="235"/>
      <c r="J144" s="259">
        <f t="shared" si="2"/>
        <v>50</v>
      </c>
      <c r="K144" s="520" t="str" cm="1">
        <f t="array" ref="K144">INDEX($B$86:$B$182,MATCH(O144,$H$86:$H$182,0),0)</f>
        <v xml:space="preserve">Andrés Soto </v>
      </c>
      <c r="L144" s="520"/>
      <c r="M144" s="520"/>
      <c r="N144" s="520"/>
      <c r="O144" s="153">
        <v>2.0729166666666666E-4</v>
      </c>
      <c r="P144" s="235"/>
    </row>
    <row r="145" spans="1:16" ht="15" customHeight="1">
      <c r="A145" s="235"/>
      <c r="B145" s="438" t="str">
        <f>'25M Libre'!O61</f>
        <v xml:space="preserve">Cristóbal Pérez-Cotapos </v>
      </c>
      <c r="C145" s="438"/>
      <c r="D145" s="438"/>
      <c r="E145" s="438"/>
      <c r="F145" s="259" t="str">
        <f>'25M Libre'!P61</f>
        <v>DPT6300</v>
      </c>
      <c r="G145" s="259" t="str">
        <f>'25M Libre'!Q61</f>
        <v>4</v>
      </c>
      <c r="H145" s="153">
        <v>2.0543981481481482E-4</v>
      </c>
      <c r="I145" s="235"/>
      <c r="J145" s="259">
        <f t="shared" si="2"/>
        <v>51</v>
      </c>
      <c r="K145" s="520" t="str" cm="1">
        <f t="array" ref="K145">INDEX($B$86:$B$182,MATCH(O145,$H$86:$H$182,0),0)</f>
        <v>Rodolfo Cruz</v>
      </c>
      <c r="L145" s="520"/>
      <c r="M145" s="520"/>
      <c r="N145" s="520"/>
      <c r="O145" s="153">
        <v>2.0821759259259258E-4</v>
      </c>
      <c r="P145" s="235"/>
    </row>
    <row r="146" spans="1:16" ht="15" customHeight="1">
      <c r="A146" s="235"/>
      <c r="B146" s="438" t="str">
        <f>'25M Libre'!O62</f>
        <v>Mateo sepulveda</v>
      </c>
      <c r="C146" s="438"/>
      <c r="D146" s="438"/>
      <c r="E146" s="438"/>
      <c r="F146" s="259" t="str">
        <f>'25M Libre'!P62</f>
        <v>DPT6300</v>
      </c>
      <c r="G146" s="259" t="str">
        <f>'25M Libre'!Q62</f>
        <v>1</v>
      </c>
      <c r="H146" s="153">
        <v>1.957175925925926E-4</v>
      </c>
      <c r="I146" s="235"/>
      <c r="J146" s="259">
        <f t="shared" si="2"/>
        <v>52</v>
      </c>
      <c r="K146" s="520" t="str" cm="1">
        <f t="array" ref="K146">INDEX($B$86:$B$182,MATCH(O146,$H$86:$H$182,0),0)</f>
        <v>Tomás Lingán</v>
      </c>
      <c r="L146" s="520"/>
      <c r="M146" s="520"/>
      <c r="N146" s="520"/>
      <c r="O146" s="153">
        <v>2.1597222222222222E-4</v>
      </c>
      <c r="P146" s="235"/>
    </row>
    <row r="147" spans="1:16" ht="15" customHeight="1">
      <c r="A147" s="235"/>
      <c r="B147" s="438" t="str">
        <f>'25M Libre'!O63</f>
        <v>Cristóbal Benavides</v>
      </c>
      <c r="C147" s="438"/>
      <c r="D147" s="438"/>
      <c r="E147" s="438"/>
      <c r="F147" s="259" t="str">
        <f>'25M Libre'!P63</f>
        <v>DPT6300</v>
      </c>
      <c r="G147" s="259" t="str">
        <f>'25M Libre'!Q63</f>
        <v>3</v>
      </c>
      <c r="H147" s="153">
        <v>1.8402777777777778E-4</v>
      </c>
      <c r="I147" s="235"/>
      <c r="J147" s="259">
        <f t="shared" si="2"/>
        <v>53</v>
      </c>
      <c r="K147" s="520" t="str" cm="1">
        <f t="array" ref="K147">INDEX($B$86:$B$182,MATCH(O147,$H$86:$H$182,0),0)</f>
        <v>Gonzalo Bulnes</v>
      </c>
      <c r="L147" s="520"/>
      <c r="M147" s="520"/>
      <c r="N147" s="520"/>
      <c r="O147" s="153">
        <v>2.1631944444444446E-4</v>
      </c>
      <c r="P147" s="235"/>
    </row>
    <row r="148" spans="1:16" ht="15" customHeight="1">
      <c r="A148" s="235"/>
      <c r="B148" s="438" t="str">
        <f>'25M Libre'!O64</f>
        <v>Lukas Villarroel</v>
      </c>
      <c r="C148" s="438"/>
      <c r="D148" s="438"/>
      <c r="E148" s="438"/>
      <c r="F148" s="259" t="str">
        <f>'25M Libre'!P64</f>
        <v>DPT6300</v>
      </c>
      <c r="G148" s="259" t="str">
        <f>'25M Libre'!Q64</f>
        <v>2</v>
      </c>
      <c r="H148" s="153">
        <v>1.6574074074074074E-4</v>
      </c>
      <c r="I148" s="235"/>
      <c r="J148" s="259">
        <f t="shared" si="2"/>
        <v>54</v>
      </c>
      <c r="K148" s="520" t="str" cm="1">
        <f t="array" ref="K148">INDEX($B$86:$B$182,MATCH(O148,$H$86:$H$182,0),0)</f>
        <v>Francisco González</v>
      </c>
      <c r="L148" s="520"/>
      <c r="M148" s="520"/>
      <c r="N148" s="520"/>
      <c r="O148" s="153">
        <v>2.2048611111111113E-4</v>
      </c>
      <c r="P148" s="235"/>
    </row>
    <row r="149" spans="1:16" ht="15" customHeight="1">
      <c r="A149" s="235"/>
      <c r="B149" s="438" t="str">
        <f>'25M Libre'!O65</f>
        <v>KEVIN ZHANG</v>
      </c>
      <c r="C149" s="438"/>
      <c r="D149" s="438"/>
      <c r="E149" s="438"/>
      <c r="F149" s="259" t="str">
        <f>'25M Libre'!P65</f>
        <v>DPT6300</v>
      </c>
      <c r="G149" s="259" t="str">
        <f>'25M Libre'!Q65</f>
        <v>5</v>
      </c>
      <c r="H149" s="153">
        <v>1.8958333333333332E-4</v>
      </c>
      <c r="I149" s="235"/>
      <c r="J149" s="259">
        <f t="shared" si="2"/>
        <v>55</v>
      </c>
      <c r="K149" s="520" t="str" cm="1">
        <f t="array" ref="K149">INDEX($B$86:$B$182,MATCH(O149,$H$86:$H$182,0),0)</f>
        <v>Ismael Cárdenas</v>
      </c>
      <c r="L149" s="520"/>
      <c r="M149" s="520"/>
      <c r="N149" s="520"/>
      <c r="O149" s="153">
        <v>2.2418981481481481E-4</v>
      </c>
      <c r="P149" s="235"/>
    </row>
    <row r="150" spans="1:16" ht="15" customHeight="1">
      <c r="A150" s="235"/>
      <c r="B150" s="365" t="str">
        <f>'25M Libre'!O66</f>
        <v xml:space="preserve">Diego Gianelli </v>
      </c>
      <c r="C150" s="365"/>
      <c r="D150" s="365"/>
      <c r="E150" s="365"/>
      <c r="F150" s="250" t="str">
        <f>'25M Libre'!P66</f>
        <v>DPT6300</v>
      </c>
      <c r="G150" s="250" t="str">
        <f>'25M Libre'!Q66</f>
        <v>1</v>
      </c>
      <c r="H150" s="152">
        <v>2.0543981481481482E-4</v>
      </c>
      <c r="I150" s="235"/>
      <c r="J150" s="250">
        <f t="shared" si="2"/>
        <v>56</v>
      </c>
      <c r="K150" s="518" t="str" cm="1">
        <f t="array" ref="K150">INDEX($B$86:$B$182,MATCH(O150,$H$86:$H$182,0),0)</f>
        <v>Benjamín Carvajal</v>
      </c>
      <c r="L150" s="518"/>
      <c r="M150" s="518"/>
      <c r="N150" s="518"/>
      <c r="O150" s="152">
        <v>2.2465277777777777E-4</v>
      </c>
      <c r="P150" s="235"/>
    </row>
    <row r="151" spans="1:16" ht="15" customHeight="1">
      <c r="A151" s="235"/>
      <c r="B151" s="365" t="str">
        <f>'25M Libre'!O67</f>
        <v>Fabian Mendoza</v>
      </c>
      <c r="C151" s="365"/>
      <c r="D151" s="365"/>
      <c r="E151" s="365"/>
      <c r="F151" s="250" t="str">
        <f>'25M Libre'!P67</f>
        <v>DPT6300</v>
      </c>
      <c r="G151" s="250" t="str">
        <f>'25M Libre'!Q67</f>
        <v>3</v>
      </c>
      <c r="H151" s="152">
        <v>1.8773148148148146E-4</v>
      </c>
      <c r="I151" s="235"/>
      <c r="J151" s="250">
        <f t="shared" si="2"/>
        <v>57</v>
      </c>
      <c r="K151" s="518" t="str" cm="1">
        <f t="array" ref="K151">INDEX($B$86:$B$182,MATCH(O151,$H$86:$H$182,0),0)</f>
        <v>Renato Molinet</v>
      </c>
      <c r="L151" s="518"/>
      <c r="M151" s="518"/>
      <c r="N151" s="518"/>
      <c r="O151" s="152">
        <v>2.2500000000000002E-4</v>
      </c>
      <c r="P151" s="235"/>
    </row>
    <row r="152" spans="1:16" ht="15" customHeight="1">
      <c r="A152" s="235"/>
      <c r="B152" s="365" t="str">
        <f>'25M Libre'!O68</f>
        <v>Abraham Bustos</v>
      </c>
      <c r="C152" s="365"/>
      <c r="D152" s="365"/>
      <c r="E152" s="365"/>
      <c r="F152" s="250" t="str">
        <f>'25M Libre'!P68</f>
        <v>DPT6300</v>
      </c>
      <c r="G152" s="250" t="str">
        <f>'25M Libre'!Q68</f>
        <v>8</v>
      </c>
      <c r="H152" s="152">
        <v>2.0428240740740739E-4</v>
      </c>
      <c r="I152" s="235"/>
      <c r="J152" s="250">
        <f t="shared" ref="J152:J182" si="3">J151+1</f>
        <v>58</v>
      </c>
      <c r="K152" s="518" t="str" cm="1">
        <f t="array" ref="K152">INDEX($B$86:$B$182,MATCH(O152,$H$86:$H$182,0),0)</f>
        <v>Thomas Krahwinkel</v>
      </c>
      <c r="L152" s="518"/>
      <c r="M152" s="518"/>
      <c r="N152" s="518"/>
      <c r="O152" s="152">
        <v>2.2638888888888887E-4</v>
      </c>
      <c r="P152" s="235"/>
    </row>
    <row r="153" spans="1:16" ht="15" customHeight="1">
      <c r="A153" s="235"/>
      <c r="B153" s="365" t="str">
        <f>'25M Libre'!O69</f>
        <v xml:space="preserve">Luis Droguett </v>
      </c>
      <c r="C153" s="365"/>
      <c r="D153" s="365"/>
      <c r="E153" s="365"/>
      <c r="F153" s="250" t="str">
        <f>'25M Libre'!P69</f>
        <v>DPT6300</v>
      </c>
      <c r="G153" s="250" t="str">
        <f>'25M Libre'!Q69</f>
        <v>5</v>
      </c>
      <c r="H153" s="152">
        <v>2.7777777777777778E-4</v>
      </c>
      <c r="I153" s="235"/>
      <c r="J153" s="250">
        <f t="shared" si="3"/>
        <v>59</v>
      </c>
      <c r="K153" s="518" t="str" cm="1">
        <f t="array" ref="K153">INDEX($B$86:$B$182,MATCH(O153,$H$86:$H$182,0),0)</f>
        <v>hector verdugo</v>
      </c>
      <c r="L153" s="518"/>
      <c r="M153" s="518"/>
      <c r="N153" s="518"/>
      <c r="O153" s="152">
        <v>2.2673611111111112E-4</v>
      </c>
      <c r="P153" s="235"/>
    </row>
    <row r="154" spans="1:16" ht="15" customHeight="1">
      <c r="A154" s="235"/>
      <c r="B154" s="365" t="str">
        <f>'25M Libre'!O70</f>
        <v>Vicente de Gavardo</v>
      </c>
      <c r="C154" s="365"/>
      <c r="D154" s="365"/>
      <c r="E154" s="365"/>
      <c r="F154" s="250" t="str">
        <f>'25M Libre'!P70</f>
        <v>DPT6300</v>
      </c>
      <c r="G154" s="250" t="str">
        <f>'25M Libre'!Q70</f>
        <v>8</v>
      </c>
      <c r="H154" s="152">
        <v>2.3738425925925929E-4</v>
      </c>
      <c r="I154" s="235"/>
      <c r="J154" s="250">
        <f t="shared" si="3"/>
        <v>60</v>
      </c>
      <c r="K154" s="518" t="str" cm="1">
        <f t="array" ref="K154">INDEX($B$86:$B$182,MATCH(O154,$H$86:$H$182,0),0)</f>
        <v xml:space="preserve">Tomás Núñez </v>
      </c>
      <c r="L154" s="518"/>
      <c r="M154" s="518"/>
      <c r="N154" s="518"/>
      <c r="O154" s="152">
        <v>2.2743055555555553E-4</v>
      </c>
      <c r="P154" s="235"/>
    </row>
    <row r="155" spans="1:16" ht="15" customHeight="1">
      <c r="A155" s="235"/>
      <c r="B155" s="365" t="str">
        <f>'25M Libre'!O71</f>
        <v>Carlos Lillo</v>
      </c>
      <c r="C155" s="365"/>
      <c r="D155" s="365"/>
      <c r="E155" s="365"/>
      <c r="F155" s="250" t="str">
        <f>'25M Libre'!P71</f>
        <v>DPT6300</v>
      </c>
      <c r="G155" s="250">
        <f>'25M Libre'!Q71</f>
        <v>9</v>
      </c>
      <c r="H155" s="152">
        <v>2.5370370370370374E-4</v>
      </c>
      <c r="I155" s="235"/>
      <c r="J155" s="250">
        <f t="shared" si="3"/>
        <v>61</v>
      </c>
      <c r="K155" s="518" t="str" cm="1">
        <f t="array" ref="K155">INDEX($B$86:$B$182,MATCH(O155,$H$86:$H$182,0),0)</f>
        <v xml:space="preserve">Alvaro Paillán </v>
      </c>
      <c r="L155" s="518"/>
      <c r="M155" s="518"/>
      <c r="N155" s="518"/>
      <c r="O155" s="152">
        <v>2.3125000000000001E-4</v>
      </c>
      <c r="P155" s="235"/>
    </row>
    <row r="156" spans="1:16" ht="15" customHeight="1">
      <c r="A156" s="235"/>
      <c r="B156" s="365" t="str">
        <f>'25M Libre'!O72</f>
        <v>Daniel Salinas</v>
      </c>
      <c r="C156" s="365"/>
      <c r="D156" s="365"/>
      <c r="E156" s="365"/>
      <c r="F156" s="250" t="str">
        <f>'25M Libre'!P72</f>
        <v>DPT6300</v>
      </c>
      <c r="G156" s="250" t="str">
        <f>'25M Libre'!Q72</f>
        <v>6</v>
      </c>
      <c r="H156" s="152">
        <v>1.9386574074074073E-4</v>
      </c>
      <c r="I156" s="235"/>
      <c r="J156" s="250">
        <f t="shared" si="3"/>
        <v>62</v>
      </c>
      <c r="K156" s="518" t="str" cm="1">
        <f t="array" ref="K156">INDEX($B$86:$B$182,MATCH(O156,$H$86:$H$182,0),0)</f>
        <v>Javier Espinoza</v>
      </c>
      <c r="L156" s="518"/>
      <c r="M156" s="518"/>
      <c r="N156" s="518"/>
      <c r="O156" s="152">
        <v>2.3206018518518519E-4</v>
      </c>
      <c r="P156" s="235"/>
    </row>
    <row r="157" spans="1:16" ht="15" customHeight="1">
      <c r="A157" s="235"/>
      <c r="B157" s="365" t="str">
        <f>'25M Libre'!O73</f>
        <v>Renato Molinet</v>
      </c>
      <c r="C157" s="365"/>
      <c r="D157" s="365"/>
      <c r="E157" s="365"/>
      <c r="F157" s="250" t="str">
        <f>'25M Libre'!P73</f>
        <v>DPT6300</v>
      </c>
      <c r="G157" s="250" t="str">
        <f>'25M Libre'!Q73</f>
        <v>6</v>
      </c>
      <c r="H157" s="152">
        <v>2.2500000000000002E-4</v>
      </c>
      <c r="I157" s="235"/>
      <c r="J157" s="250">
        <f t="shared" si="3"/>
        <v>63</v>
      </c>
      <c r="K157" s="518" t="str" cm="1">
        <f t="array" ref="K157">INDEX($B$86:$B$182,MATCH(O157,$H$86:$H$182,0),0)</f>
        <v>Matías García</v>
      </c>
      <c r="L157" s="518"/>
      <c r="M157" s="518"/>
      <c r="N157" s="518"/>
      <c r="O157" s="152">
        <v>2.3472222222222224E-4</v>
      </c>
      <c r="P157" s="235"/>
    </row>
    <row r="158" spans="1:16" ht="15" customHeight="1">
      <c r="A158" s="235"/>
      <c r="B158" s="438" t="str">
        <f>'25M Libre'!O74</f>
        <v>Pablo Muñoz</v>
      </c>
      <c r="C158" s="438"/>
      <c r="D158" s="438"/>
      <c r="E158" s="438"/>
      <c r="F158" s="259" t="str">
        <f>'25M Libre'!P74</f>
        <v>DPT6300</v>
      </c>
      <c r="G158" s="259" t="str">
        <f>'25M Libre'!Q74</f>
        <v>8</v>
      </c>
      <c r="H158" s="153">
        <v>1.8159722222222221E-4</v>
      </c>
      <c r="I158" s="235"/>
      <c r="J158" s="259">
        <f t="shared" si="3"/>
        <v>64</v>
      </c>
      <c r="K158" s="520" t="str" cm="1">
        <f t="array" ref="K158">INDEX($B$86:$B$182,MATCH(O158,$H$86:$H$182,0),0)</f>
        <v>Vicente de Gavardo</v>
      </c>
      <c r="L158" s="520"/>
      <c r="M158" s="520"/>
      <c r="N158" s="520"/>
      <c r="O158" s="153">
        <v>2.3738425925925929E-4</v>
      </c>
      <c r="P158" s="235"/>
    </row>
    <row r="159" spans="1:16" ht="15" customHeight="1">
      <c r="A159" s="235"/>
      <c r="B159" s="438" t="str">
        <f>'25M Libre'!O75</f>
        <v>Mauricio Salas</v>
      </c>
      <c r="C159" s="438"/>
      <c r="D159" s="438"/>
      <c r="E159" s="438"/>
      <c r="F159" s="259" t="str">
        <f>'25M Libre'!P75</f>
        <v>DPT6300</v>
      </c>
      <c r="G159" s="259" t="str">
        <f>'25M Libre'!Q75</f>
        <v>8</v>
      </c>
      <c r="H159" s="153">
        <v>1.8368055555555556E-4</v>
      </c>
      <c r="I159" s="235"/>
      <c r="J159" s="259">
        <f t="shared" si="3"/>
        <v>65</v>
      </c>
      <c r="K159" s="520" t="str" cm="1">
        <f t="array" ref="K159">INDEX($B$86:$B$182,MATCH(O159,$H$86:$H$182,0),0)</f>
        <v xml:space="preserve">Leonardo Salas </v>
      </c>
      <c r="L159" s="520"/>
      <c r="M159" s="520"/>
      <c r="N159" s="520"/>
      <c r="O159" s="153">
        <v>2.4166666666666667E-4</v>
      </c>
      <c r="P159" s="235"/>
    </row>
    <row r="160" spans="1:16" ht="15" customHeight="1">
      <c r="A160" s="235"/>
      <c r="B160" s="438" t="str">
        <f>'25M Libre'!O76</f>
        <v>Luis Ramirez</v>
      </c>
      <c r="C160" s="438"/>
      <c r="D160" s="438"/>
      <c r="E160" s="438"/>
      <c r="F160" s="259" t="str">
        <f>'25M Libre'!P76</f>
        <v>DPT6300</v>
      </c>
      <c r="G160" s="259" t="str">
        <f>'25M Libre'!Q76</f>
        <v>1</v>
      </c>
      <c r="H160" s="153">
        <v>1.7685185185185184E-4</v>
      </c>
      <c r="I160" s="235"/>
      <c r="J160" s="259">
        <f t="shared" si="3"/>
        <v>66</v>
      </c>
      <c r="K160" s="520" t="str" cm="1">
        <f t="array" ref="K160">INDEX($B$86:$B$182,MATCH(O160,$H$86:$H$182,0),0)</f>
        <v>Juan Carlos Klein</v>
      </c>
      <c r="L160" s="520"/>
      <c r="M160" s="520"/>
      <c r="N160" s="520"/>
      <c r="O160" s="153">
        <v>2.4189814814814812E-4</v>
      </c>
      <c r="P160" s="235"/>
    </row>
    <row r="161" spans="1:16" ht="15" customHeight="1">
      <c r="A161" s="235"/>
      <c r="B161" s="438" t="str">
        <f>'25M Libre'!O77</f>
        <v>Nicolás Scheel</v>
      </c>
      <c r="C161" s="438"/>
      <c r="D161" s="438"/>
      <c r="E161" s="438"/>
      <c r="F161" s="259" t="str">
        <f>'25M Libre'!P77</f>
        <v>DPT6300</v>
      </c>
      <c r="G161" s="259" t="str">
        <f>'25M Libre'!Q77</f>
        <v>6</v>
      </c>
      <c r="H161" s="153">
        <v>1.7141203703703703E-4</v>
      </c>
      <c r="I161" s="235"/>
      <c r="J161" s="259">
        <f t="shared" si="3"/>
        <v>67</v>
      </c>
      <c r="K161" s="520" t="str" cm="1">
        <f t="array" ref="K161">INDEX($B$86:$B$182,MATCH(O161,$H$86:$H$182,0),0)</f>
        <v>Benjamín Gómez</v>
      </c>
      <c r="L161" s="520"/>
      <c r="M161" s="520"/>
      <c r="N161" s="520"/>
      <c r="O161" s="153">
        <v>2.4386574074074076E-4</v>
      </c>
      <c r="P161" s="235"/>
    </row>
    <row r="162" spans="1:16" ht="15" customHeight="1">
      <c r="A162" s="235"/>
      <c r="B162" s="438" t="str">
        <f>'25M Libre'!O78</f>
        <v xml:space="preserve">Amado Donoso Laguna </v>
      </c>
      <c r="C162" s="438"/>
      <c r="D162" s="438"/>
      <c r="E162" s="438"/>
      <c r="F162" s="259" t="str">
        <f>'25M Libre'!P78</f>
        <v>DPT6300</v>
      </c>
      <c r="G162" s="259">
        <f>'25M Libre'!Q78</f>
        <v>5</v>
      </c>
      <c r="H162" s="324"/>
      <c r="I162" s="235"/>
      <c r="J162" s="259">
        <f t="shared" si="3"/>
        <v>68</v>
      </c>
      <c r="K162" s="520" t="str" cm="1">
        <f t="array" ref="K162">INDEX($B$86:$B$182,MATCH(O162,$H$86:$H$182,0),0)</f>
        <v>Martin Tapia</v>
      </c>
      <c r="L162" s="520"/>
      <c r="M162" s="520"/>
      <c r="N162" s="520"/>
      <c r="O162" s="153">
        <v>2.4490740740740739E-4</v>
      </c>
      <c r="P162" s="235"/>
    </row>
    <row r="163" spans="1:16" ht="15" customHeight="1">
      <c r="A163" s="235"/>
      <c r="B163" s="438" t="str">
        <f>'25M Libre'!O79</f>
        <v xml:space="preserve">Adriano Gatica </v>
      </c>
      <c r="C163" s="438"/>
      <c r="D163" s="438"/>
      <c r="E163" s="438"/>
      <c r="F163" s="259" t="str">
        <f>'25M Libre'!P79</f>
        <v>DPT6300</v>
      </c>
      <c r="G163" s="259" t="str">
        <f>'25M Libre'!Q79</f>
        <v>8</v>
      </c>
      <c r="H163" s="153">
        <v>1.8506944444444444E-4</v>
      </c>
      <c r="I163" s="235"/>
      <c r="J163" s="259">
        <f t="shared" si="3"/>
        <v>69</v>
      </c>
      <c r="K163" s="520" t="str" cm="1">
        <f t="array" ref="K163">INDEX($B$86:$B$182,MATCH(O163,$H$86:$H$182,0),0)</f>
        <v>Felipe Vidal</v>
      </c>
      <c r="L163" s="520"/>
      <c r="M163" s="520"/>
      <c r="N163" s="520"/>
      <c r="O163" s="153">
        <v>2.5000000000000001E-4</v>
      </c>
      <c r="P163" s="235"/>
    </row>
    <row r="164" spans="1:16" ht="15" customHeight="1">
      <c r="A164" s="235"/>
      <c r="B164" s="438" t="str">
        <f>'25M Libre'!O80</f>
        <v>Ismael Browne</v>
      </c>
      <c r="C164" s="438"/>
      <c r="D164" s="438"/>
      <c r="E164" s="438"/>
      <c r="F164" s="259" t="str">
        <f>'25M Libre'!P80</f>
        <v>DPT6300</v>
      </c>
      <c r="G164" s="259" t="str">
        <f>'25M Libre'!Q80</f>
        <v>4</v>
      </c>
      <c r="H164" s="153">
        <v>1.667824074074074E-4</v>
      </c>
      <c r="I164" s="235"/>
      <c r="J164" s="259">
        <f t="shared" si="3"/>
        <v>70</v>
      </c>
      <c r="K164" s="520" t="str" cm="1">
        <f t="array" ref="K164">INDEX($B$86:$B$182,MATCH(O164,$H$86:$H$182,0),0)</f>
        <v>Fernando Aros Godoy</v>
      </c>
      <c r="L164" s="520"/>
      <c r="M164" s="520"/>
      <c r="N164" s="520"/>
      <c r="O164" s="153">
        <v>2.5185185185185185E-4</v>
      </c>
      <c r="P164" s="235"/>
    </row>
    <row r="165" spans="1:16" ht="15" customHeight="1">
      <c r="A165" s="235"/>
      <c r="B165" s="438" t="str">
        <f>'25M Libre'!O81</f>
        <v>Francisco González</v>
      </c>
      <c r="C165" s="438"/>
      <c r="D165" s="438"/>
      <c r="E165" s="438"/>
      <c r="F165" s="259" t="str">
        <f>'25M Libre'!P81</f>
        <v>DPT6300</v>
      </c>
      <c r="G165" s="259" t="str">
        <f>'25M Libre'!Q81</f>
        <v>5</v>
      </c>
      <c r="H165" s="153">
        <v>2.2048611111111113E-4</v>
      </c>
      <c r="I165" s="235"/>
      <c r="J165" s="259">
        <f t="shared" si="3"/>
        <v>71</v>
      </c>
      <c r="K165" s="520" t="str" cm="1">
        <f t="array" ref="K165">INDEX($B$86:$B$182,MATCH(O165,$H$86:$H$182,0),0)</f>
        <v>Carlos Lillo</v>
      </c>
      <c r="L165" s="520"/>
      <c r="M165" s="520"/>
      <c r="N165" s="520"/>
      <c r="O165" s="98">
        <v>2.5370370370370374E-4</v>
      </c>
      <c r="P165" s="235"/>
    </row>
    <row r="166" spans="1:16" ht="15" customHeight="1">
      <c r="A166" s="235"/>
      <c r="B166" s="518" t="str">
        <f>'25M Libre'!O82</f>
        <v>Duvan Henao</v>
      </c>
      <c r="C166" s="518"/>
      <c r="D166" s="518"/>
      <c r="E166" s="518"/>
      <c r="F166" s="262" t="str">
        <f>'25M Libre'!P82</f>
        <v>DPT6300</v>
      </c>
      <c r="G166" s="262" t="str">
        <f>'25M Libre'!Q82</f>
        <v>1</v>
      </c>
      <c r="H166" s="158">
        <v>1.9722222222222222E-4</v>
      </c>
      <c r="I166" s="235"/>
      <c r="J166" s="250">
        <f t="shared" si="3"/>
        <v>72</v>
      </c>
      <c r="K166" s="518" t="str" cm="1">
        <f t="array" ref="K166">INDEX($B$86:$B$182,MATCH(O166,$H$86:$H$182,0),0)</f>
        <v>Tomás Cerda</v>
      </c>
      <c r="L166" s="518"/>
      <c r="M166" s="518"/>
      <c r="N166" s="518"/>
      <c r="O166" s="152">
        <v>2.5428240740740739E-4</v>
      </c>
      <c r="P166" s="235"/>
    </row>
    <row r="167" spans="1:16" ht="15" customHeight="1">
      <c r="A167" s="235"/>
      <c r="B167" s="518" t="str">
        <f>'25M Libre'!O83</f>
        <v>hector verdugo</v>
      </c>
      <c r="C167" s="518"/>
      <c r="D167" s="518"/>
      <c r="E167" s="518"/>
      <c r="F167" s="262" t="str">
        <f>'25M Libre'!P83</f>
        <v>DPT6300</v>
      </c>
      <c r="G167" s="262">
        <f>'25M Libre'!Q83</f>
        <v>9</v>
      </c>
      <c r="H167" s="158">
        <v>2.2673611111111112E-4</v>
      </c>
      <c r="I167" s="235"/>
      <c r="J167" s="250">
        <f t="shared" si="3"/>
        <v>73</v>
      </c>
      <c r="K167" s="518" t="str" cm="1">
        <f t="array" ref="K167">INDEX($B$86:$B$182,MATCH(O167,$H$86:$H$182,0),0)</f>
        <v>Agustín Moreno</v>
      </c>
      <c r="L167" s="518"/>
      <c r="M167" s="518"/>
      <c r="N167" s="518"/>
      <c r="O167" s="152">
        <v>2.699074074074074E-4</v>
      </c>
      <c r="P167" s="235"/>
    </row>
    <row r="168" spans="1:16" ht="15" customHeight="1">
      <c r="A168" s="235"/>
      <c r="B168" s="518" t="str">
        <f>'25M Libre'!O84</f>
        <v xml:space="preserve">Alvaro Paillán </v>
      </c>
      <c r="C168" s="518"/>
      <c r="D168" s="518"/>
      <c r="E168" s="518"/>
      <c r="F168" s="262" t="str">
        <f>'25M Libre'!P84</f>
        <v>DPT6300</v>
      </c>
      <c r="G168" s="262">
        <f>'25M Libre'!Q84</f>
        <v>1</v>
      </c>
      <c r="H168" s="158">
        <v>2.3125000000000001E-4</v>
      </c>
      <c r="I168" s="235"/>
      <c r="J168" s="250">
        <f t="shared" si="3"/>
        <v>74</v>
      </c>
      <c r="K168" s="518" t="str" cm="1">
        <f t="array" ref="K168">INDEX($B$86:$B$182,MATCH(O168,$H$86:$H$182,0),0)</f>
        <v xml:space="preserve">Luis Droguett </v>
      </c>
      <c r="L168" s="518"/>
      <c r="M168" s="518"/>
      <c r="N168" s="518"/>
      <c r="O168" s="152">
        <v>2.7777777777777778E-4</v>
      </c>
      <c r="P168" s="235"/>
    </row>
    <row r="169" spans="1:16" ht="15" customHeight="1">
      <c r="A169" s="235"/>
      <c r="B169" s="518" t="str">
        <f>'25M Libre'!O85</f>
        <v>Fernando Aros</v>
      </c>
      <c r="C169" s="518"/>
      <c r="D169" s="518"/>
      <c r="E169" s="518"/>
      <c r="F169" s="262" t="str">
        <f>'25M Libre'!P85</f>
        <v>DPT6300</v>
      </c>
      <c r="G169" s="262" t="str">
        <f>'25M Libre'!Q85</f>
        <v>2</v>
      </c>
      <c r="H169" s="325"/>
      <c r="I169" s="235"/>
      <c r="J169" s="269">
        <f t="shared" si="3"/>
        <v>75</v>
      </c>
      <c r="K169" s="519" t="str" cm="1">
        <f t="array" ref="K169">INDEX($B$86:$B$182,MATCH(O169,$H$86:$H$182,0),0)</f>
        <v>Diego Díaz</v>
      </c>
      <c r="L169" s="519"/>
      <c r="M169" s="519"/>
      <c r="N169" s="519"/>
      <c r="O169" s="152">
        <v>3.0740740740740739E-4</v>
      </c>
      <c r="P169" s="235"/>
    </row>
    <row r="170" spans="1:16" ht="15" customHeight="1">
      <c r="A170" s="235"/>
      <c r="B170" s="518" t="str">
        <f>'25M Libre'!O86</f>
        <v xml:space="preserve">Josué Medina </v>
      </c>
      <c r="C170" s="518"/>
      <c r="D170" s="518"/>
      <c r="E170" s="518"/>
      <c r="F170" s="262" t="str">
        <f>'25M Libre'!P86</f>
        <v>DPT6300</v>
      </c>
      <c r="G170" s="262" t="str">
        <f>'25M Libre'!Q86</f>
        <v>4</v>
      </c>
      <c r="H170" s="158">
        <v>1.8449074074074074E-4</v>
      </c>
      <c r="I170" s="235"/>
      <c r="J170" s="250">
        <f t="shared" si="3"/>
        <v>76</v>
      </c>
      <c r="K170" s="371" t="str" cm="1">
        <f t="array" ref="K170">INDEX($B$86:$B$182,MATCH(O170,$H$86:$H$182,0),0)</f>
        <v>Martín Parra</v>
      </c>
      <c r="L170" s="371"/>
      <c r="M170" s="371"/>
      <c r="N170" s="371"/>
      <c r="O170" s="142">
        <v>3.1724537037037035E-4</v>
      </c>
      <c r="P170" s="235"/>
    </row>
    <row r="171" spans="1:16" ht="15" customHeight="1">
      <c r="A171" s="235"/>
      <c r="B171" s="518" t="str">
        <f>'25M Libre'!O87</f>
        <v xml:space="preserve">Jorge Quiroz </v>
      </c>
      <c r="C171" s="518"/>
      <c r="D171" s="518"/>
      <c r="E171" s="518"/>
      <c r="F171" s="262" t="str">
        <f>'25M Libre'!P87</f>
        <v>DPT6300</v>
      </c>
      <c r="G171" s="262" t="str">
        <f>'25M Libre'!Q87</f>
        <v>2</v>
      </c>
      <c r="H171" s="158">
        <v>1.7939814814814815E-4</v>
      </c>
      <c r="I171" s="235"/>
      <c r="J171" s="235"/>
      <c r="K171" s="478"/>
      <c r="L171" s="478"/>
      <c r="M171" s="478"/>
      <c r="N171" s="478"/>
      <c r="O171" s="324">
        <v>0</v>
      </c>
      <c r="P171" s="235"/>
    </row>
    <row r="172" spans="1:16" ht="15" customHeight="1">
      <c r="A172" s="235"/>
      <c r="B172" s="518" t="str">
        <f>'25M Libre'!O88</f>
        <v>Tomás Lingán</v>
      </c>
      <c r="C172" s="518"/>
      <c r="D172" s="518"/>
      <c r="E172" s="518"/>
      <c r="F172" s="262" t="str">
        <f>'25M Libre'!P88</f>
        <v>DPT6300</v>
      </c>
      <c r="G172" s="262" t="str">
        <f>'25M Libre'!Q88</f>
        <v>6</v>
      </c>
      <c r="H172" s="158">
        <v>2.1597222222222222E-4</v>
      </c>
      <c r="I172" s="235"/>
      <c r="J172" s="235"/>
      <c r="K172" s="478"/>
      <c r="L172" s="478"/>
      <c r="M172" s="478"/>
      <c r="N172" s="478"/>
      <c r="O172" s="324">
        <v>0</v>
      </c>
      <c r="P172" s="235"/>
    </row>
    <row r="173" spans="1:16" ht="15" customHeight="1">
      <c r="A173" s="235"/>
      <c r="B173" s="518" t="str">
        <f>'25M Libre'!O89</f>
        <v>Benjamín Gómez</v>
      </c>
      <c r="C173" s="518"/>
      <c r="D173" s="518"/>
      <c r="E173" s="518"/>
      <c r="F173" s="262" t="str">
        <f>'25M Libre'!P89</f>
        <v>DPT6300</v>
      </c>
      <c r="G173" s="262" t="str">
        <f>'25M Libre'!Q89</f>
        <v>10</v>
      </c>
      <c r="H173" s="158">
        <v>2.4386574074074076E-4</v>
      </c>
      <c r="I173" s="235"/>
      <c r="J173" s="235"/>
      <c r="K173" s="478"/>
      <c r="L173" s="478"/>
      <c r="M173" s="478"/>
      <c r="N173" s="478"/>
      <c r="O173" s="324">
        <v>0</v>
      </c>
      <c r="P173" s="235"/>
    </row>
    <row r="174" spans="1:16" ht="15" customHeight="1">
      <c r="A174" s="235"/>
      <c r="B174" s="516" t="str">
        <f>'25M Libre'!O91</f>
        <v>Martín Parra</v>
      </c>
      <c r="C174" s="481"/>
      <c r="D174" s="481"/>
      <c r="E174" s="517"/>
      <c r="F174" s="257" t="str">
        <f>'25M Libre'!P91</f>
        <v>DPT6300</v>
      </c>
      <c r="G174" s="257" t="str">
        <f>'25M Libre'!Q91</f>
        <v>10</v>
      </c>
      <c r="H174" s="197">
        <v>3.1724537037037035E-4</v>
      </c>
      <c r="I174" s="235"/>
      <c r="J174" s="235"/>
      <c r="K174" s="478"/>
      <c r="L174" s="478"/>
      <c r="M174" s="478"/>
      <c r="N174" s="478"/>
      <c r="O174" s="324">
        <v>0</v>
      </c>
      <c r="P174" s="235"/>
    </row>
    <row r="175" spans="1:16" ht="15" customHeight="1">
      <c r="A175" s="235"/>
      <c r="B175" s="516" t="str">
        <f>'25M Libre'!O92</f>
        <v>Gonzalo Bulnes</v>
      </c>
      <c r="C175" s="481"/>
      <c r="D175" s="481"/>
      <c r="E175" s="517"/>
      <c r="F175" s="257" t="str">
        <f>'25M Libre'!P92</f>
        <v>DPT6300</v>
      </c>
      <c r="G175" s="257" t="str">
        <f>'25M Libre'!Q92</f>
        <v>10</v>
      </c>
      <c r="H175" s="197">
        <v>2.1631944444444446E-4</v>
      </c>
      <c r="I175" s="235"/>
      <c r="J175" s="235"/>
      <c r="K175" s="478"/>
      <c r="L175" s="478"/>
      <c r="M175" s="478"/>
      <c r="N175" s="478"/>
      <c r="O175" s="324">
        <v>0</v>
      </c>
      <c r="P175" s="235"/>
    </row>
    <row r="176" spans="1:16" ht="15" customHeight="1">
      <c r="A176" s="235"/>
      <c r="B176" s="516" t="str">
        <f>'25M Libre'!O93</f>
        <v>Felipe Vidal</v>
      </c>
      <c r="C176" s="481"/>
      <c r="D176" s="481"/>
      <c r="E176" s="517"/>
      <c r="F176" s="257" t="str">
        <f>'25M Libre'!P93</f>
        <v>DPT6300</v>
      </c>
      <c r="G176" s="257" t="str">
        <f>'25M Libre'!Q93</f>
        <v>8</v>
      </c>
      <c r="H176" s="197">
        <v>2.5000000000000001E-4</v>
      </c>
      <c r="I176" s="235"/>
      <c r="J176" s="235"/>
      <c r="K176" s="478"/>
      <c r="L176" s="478"/>
      <c r="M176" s="478"/>
      <c r="N176" s="478"/>
      <c r="O176" s="324">
        <v>0</v>
      </c>
      <c r="P176" s="235"/>
    </row>
    <row r="177" spans="1:16" ht="15" customHeight="1">
      <c r="A177" s="235"/>
      <c r="B177" s="516" t="str">
        <f>'25M Libre'!O94</f>
        <v>Joaquín Molina Ulloa aloo</v>
      </c>
      <c r="C177" s="481"/>
      <c r="D177" s="481"/>
      <c r="E177" s="517"/>
      <c r="F177" s="257" t="str">
        <f>'25M Libre'!P94</f>
        <v>DPT6300</v>
      </c>
      <c r="G177" s="257" t="str">
        <f>'25M Libre'!Q94</f>
        <v>3</v>
      </c>
      <c r="H177" s="326"/>
      <c r="I177" s="235"/>
      <c r="J177" s="235"/>
      <c r="K177" s="478"/>
      <c r="L177" s="478"/>
      <c r="M177" s="478"/>
      <c r="N177" s="478"/>
      <c r="O177" s="324">
        <v>0</v>
      </c>
      <c r="P177" s="235"/>
    </row>
    <row r="178" spans="1:16" ht="15" customHeight="1">
      <c r="A178" s="235"/>
      <c r="B178" s="516" t="str">
        <f>'25M Libre'!O95</f>
        <v>Juan Carlos Klein</v>
      </c>
      <c r="C178" s="481"/>
      <c r="D178" s="481"/>
      <c r="E178" s="517"/>
      <c r="F178" s="257" t="str">
        <f>'25M Libre'!P95</f>
        <v>DPT6300</v>
      </c>
      <c r="G178" s="257" t="str">
        <f>'25M Libre'!Q95</f>
        <v>3</v>
      </c>
      <c r="H178" s="197">
        <v>2.4189814814814812E-4</v>
      </c>
      <c r="I178" s="235"/>
      <c r="J178" s="235"/>
      <c r="K178" s="478"/>
      <c r="L178" s="478"/>
      <c r="M178" s="478"/>
      <c r="N178" s="478"/>
      <c r="O178" s="324">
        <v>0</v>
      </c>
      <c r="P178" s="235"/>
    </row>
    <row r="179" spans="1:16" ht="15" customHeight="1">
      <c r="A179" s="235"/>
      <c r="B179" s="516" t="str">
        <f>'25M Libre'!O96</f>
        <v>Benjamín Hernández</v>
      </c>
      <c r="C179" s="481"/>
      <c r="D179" s="481"/>
      <c r="E179" s="517"/>
      <c r="F179" s="257" t="str">
        <f>'25M Libre'!P96</f>
        <v>DPT6300</v>
      </c>
      <c r="G179" s="257" t="str">
        <f>'25M Libre'!Q96</f>
        <v>3</v>
      </c>
      <c r="H179" s="326"/>
      <c r="I179" s="235"/>
      <c r="J179" s="235"/>
      <c r="K179" s="478"/>
      <c r="L179" s="478"/>
      <c r="M179" s="478"/>
      <c r="N179" s="478"/>
      <c r="O179" s="324">
        <v>0</v>
      </c>
      <c r="P179" s="235"/>
    </row>
    <row r="180" spans="1:16" ht="15" customHeight="1">
      <c r="A180" s="235"/>
      <c r="B180" s="513" t="str">
        <f>'25M Libre'!O100</f>
        <v>Tomas Ligan</v>
      </c>
      <c r="C180" s="514"/>
      <c r="D180" s="514"/>
      <c r="E180" s="515"/>
      <c r="F180" s="138" t="str">
        <f>'25M Libre'!P10</f>
        <v>DPT6300</v>
      </c>
      <c r="G180" s="138">
        <f>'25M Libre'!Q100</f>
        <v>2</v>
      </c>
      <c r="H180" s="326"/>
      <c r="I180" s="235"/>
      <c r="J180" s="235"/>
      <c r="K180" s="478"/>
      <c r="L180" s="478"/>
      <c r="M180" s="478"/>
      <c r="N180" s="478"/>
      <c r="O180" s="324">
        <v>0</v>
      </c>
      <c r="P180" s="235"/>
    </row>
    <row r="181" spans="1:16" ht="15" customHeight="1">
      <c r="A181" s="235"/>
      <c r="B181" s="513" t="str">
        <f>'25M Libre'!O101</f>
        <v>Daniel Sebástian</v>
      </c>
      <c r="C181" s="514"/>
      <c r="D181" s="514"/>
      <c r="E181" s="515"/>
      <c r="F181" s="138" t="str">
        <f>'25M Libre'!P11</f>
        <v>DPT6300</v>
      </c>
      <c r="G181" s="138">
        <f>'25M Libre'!Q101</f>
        <v>4</v>
      </c>
      <c r="H181" s="196">
        <v>2.0717592592592592E-4</v>
      </c>
      <c r="I181" s="235"/>
      <c r="J181" s="235"/>
      <c r="K181" s="478"/>
      <c r="L181" s="478"/>
      <c r="M181" s="478"/>
      <c r="N181" s="478"/>
      <c r="O181" s="324">
        <v>0</v>
      </c>
      <c r="P181" s="235"/>
    </row>
    <row r="182" spans="1:16" ht="15" customHeight="1">
      <c r="A182" s="235"/>
      <c r="B182" s="513" t="str">
        <f>'25M Libre'!O102</f>
        <v>Cristian Nova</v>
      </c>
      <c r="C182" s="514"/>
      <c r="D182" s="514"/>
      <c r="E182" s="515"/>
      <c r="F182" s="138" t="str">
        <f>'25M Libre'!P12</f>
        <v>DPT6300</v>
      </c>
      <c r="G182" s="138">
        <f>'25M Libre'!Q102</f>
        <v>1</v>
      </c>
      <c r="H182" s="196">
        <v>1.6898148148148149E-4</v>
      </c>
      <c r="I182" s="235"/>
      <c r="J182" s="235"/>
      <c r="K182" s="478"/>
      <c r="L182" s="478"/>
      <c r="M182" s="478"/>
      <c r="N182" s="478"/>
      <c r="O182" s="324">
        <v>0</v>
      </c>
      <c r="P182" s="235"/>
    </row>
    <row r="183" spans="1:16" ht="15" customHeight="1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</row>
    <row r="184" spans="1:16" ht="15" customHeight="1">
      <c r="A184" s="235"/>
      <c r="B184" s="393" t="s">
        <v>108</v>
      </c>
      <c r="C184" s="393"/>
      <c r="D184" s="276">
        <f>D84+1</f>
        <v>3</v>
      </c>
      <c r="E184" s="511" t="s">
        <v>137</v>
      </c>
      <c r="F184" s="511"/>
      <c r="G184" s="511"/>
      <c r="H184" s="511"/>
      <c r="I184" s="235"/>
      <c r="J184" s="400" t="s">
        <v>108</v>
      </c>
      <c r="K184" s="396"/>
      <c r="L184" s="396"/>
      <c r="M184" s="301">
        <f>M84+1</f>
        <v>3</v>
      </c>
      <c r="N184" s="511" t="s">
        <v>137</v>
      </c>
      <c r="O184" s="511"/>
      <c r="P184" s="235"/>
    </row>
    <row r="185" spans="1:16" ht="15" customHeight="1">
      <c r="A185" s="235"/>
      <c r="B185" s="400" t="s">
        <v>109</v>
      </c>
      <c r="C185" s="400"/>
      <c r="D185" s="400"/>
      <c r="E185" s="400"/>
      <c r="F185" s="263" t="s">
        <v>110</v>
      </c>
      <c r="G185" s="263" t="s">
        <v>111</v>
      </c>
      <c r="H185" s="263" t="s">
        <v>112</v>
      </c>
      <c r="I185" s="235"/>
      <c r="J185" s="316" t="s">
        <v>113</v>
      </c>
      <c r="K185" s="436" t="s">
        <v>109</v>
      </c>
      <c r="L185" s="436"/>
      <c r="M185" s="436"/>
      <c r="N185" s="437"/>
      <c r="O185" s="151" t="s">
        <v>112</v>
      </c>
      <c r="P185" s="235"/>
    </row>
    <row r="186" spans="1:16" ht="15" customHeight="1">
      <c r="A186" s="235"/>
      <c r="B186" s="365" t="str">
        <f>'25M Espalda'!I2</f>
        <v>Francisca Huerta</v>
      </c>
      <c r="C186" s="365"/>
      <c r="D186" s="365"/>
      <c r="E186" s="365"/>
      <c r="F186" s="250" t="str">
        <f>'25M Espalda'!J2</f>
        <v>DPT6300</v>
      </c>
      <c r="G186" s="250">
        <f>'25M Espalda'!K2</f>
        <v>9</v>
      </c>
      <c r="H186" s="152">
        <v>3.7037037037037035E-4</v>
      </c>
      <c r="I186" s="235"/>
      <c r="J186" s="317">
        <v>1</v>
      </c>
      <c r="K186" s="434" t="str" cm="1">
        <f t="array" ref="K186">INDEX($B$186:$B$255,MATCH(O186,$H$186:$H$255,0),0)</f>
        <v>Constanza Venegas</v>
      </c>
      <c r="L186" s="434"/>
      <c r="M186" s="434"/>
      <c r="N186" s="435"/>
      <c r="O186" s="155" cm="1">
        <f t="array" ref="O186:O255">_xlfn._xlws.SORT(H186:H255)</f>
        <v>2.3692129629629627E-4</v>
      </c>
      <c r="P186" s="235"/>
    </row>
    <row r="187" spans="1:16" ht="15" customHeight="1">
      <c r="A187" s="235"/>
      <c r="B187" s="365" t="str">
        <f>'25M Espalda'!I3</f>
        <v>Ignacia Cheipul</v>
      </c>
      <c r="C187" s="365"/>
      <c r="D187" s="365"/>
      <c r="E187" s="365"/>
      <c r="F187" s="250" t="str">
        <f>'25M Espalda'!J3</f>
        <v>DPT6300</v>
      </c>
      <c r="G187" s="250" t="str">
        <f>'25M Espalda'!K3</f>
        <v>10</v>
      </c>
      <c r="H187" s="152">
        <v>3.5520833333333335E-4</v>
      </c>
      <c r="I187" s="235"/>
      <c r="J187" s="318">
        <f>J186+1</f>
        <v>2</v>
      </c>
      <c r="K187" s="428" t="str" cm="1">
        <f t="array" ref="K187">INDEX($B$186:$B$255,MATCH(O187,$H$186:$H$255,0),0)</f>
        <v>Eriagnis Morales</v>
      </c>
      <c r="L187" s="428"/>
      <c r="M187" s="428"/>
      <c r="N187" s="429"/>
      <c r="O187" s="156">
        <v>2.3831018518518518E-4</v>
      </c>
      <c r="P187" s="235"/>
    </row>
    <row r="188" spans="1:16" ht="15" customHeight="1">
      <c r="A188" s="235"/>
      <c r="B188" s="365" t="str">
        <f>'25M Espalda'!I4</f>
        <v>María Cerna</v>
      </c>
      <c r="C188" s="365"/>
      <c r="D188" s="365"/>
      <c r="E188" s="365"/>
      <c r="F188" s="250" t="str">
        <f>'25M Espalda'!J4</f>
        <v>DPT6300</v>
      </c>
      <c r="G188" s="250" t="str">
        <f>'25M Espalda'!K4</f>
        <v>4</v>
      </c>
      <c r="H188" s="152">
        <v>3.2268518518518518E-4</v>
      </c>
      <c r="I188" s="235"/>
      <c r="J188" s="319">
        <f t="shared" ref="J188:J251" si="4">J187+1</f>
        <v>3</v>
      </c>
      <c r="K188" s="452" t="str" cm="1">
        <f t="array" ref="K188">INDEX($B$186:$B$255,MATCH(O188,$H$186:$H$255,0),0)</f>
        <v>Millantu Torrealba</v>
      </c>
      <c r="L188" s="452"/>
      <c r="M188" s="452"/>
      <c r="N188" s="453"/>
      <c r="O188" s="157">
        <v>2.4305555555555555E-4</v>
      </c>
      <c r="P188" s="235"/>
    </row>
    <row r="189" spans="1:16" ht="15" customHeight="1">
      <c r="A189" s="235"/>
      <c r="B189" s="365" t="str">
        <f>'25M Espalda'!I5</f>
        <v xml:space="preserve">Cynthia Celis </v>
      </c>
      <c r="C189" s="365"/>
      <c r="D189" s="365"/>
      <c r="E189" s="365"/>
      <c r="F189" s="250" t="str">
        <f>'25M Espalda'!J5</f>
        <v>DPT6300</v>
      </c>
      <c r="G189" s="250">
        <f>'25M Espalda'!K5</f>
        <v>2</v>
      </c>
      <c r="H189" s="152">
        <v>2.9976851851851849E-4</v>
      </c>
      <c r="I189" s="235"/>
      <c r="J189" s="250">
        <f t="shared" si="4"/>
        <v>4</v>
      </c>
      <c r="K189" s="443" t="str" cm="1">
        <f t="array" ref="K189">INDEX($B$186:$B$255,MATCH(O189,$H$186:$H$255,0),0)</f>
        <v>María Buchholtz</v>
      </c>
      <c r="L189" s="443"/>
      <c r="M189" s="443"/>
      <c r="N189" s="444"/>
      <c r="O189" s="152">
        <v>2.4351851851851851E-4</v>
      </c>
      <c r="P189" s="235"/>
    </row>
    <row r="190" spans="1:16" ht="15" customHeight="1">
      <c r="A190" s="235"/>
      <c r="B190" s="365" t="str">
        <f>'25M Espalda'!I6</f>
        <v>Martina Berrios</v>
      </c>
      <c r="C190" s="365"/>
      <c r="D190" s="365"/>
      <c r="E190" s="365"/>
      <c r="F190" s="250" t="str">
        <f>'25M Espalda'!J6</f>
        <v>DPT6300</v>
      </c>
      <c r="G190" s="250" t="str">
        <f>'25M Espalda'!K6</f>
        <v>4</v>
      </c>
      <c r="H190" s="152">
        <v>3.1284722222222223E-4</v>
      </c>
      <c r="I190" s="235"/>
      <c r="J190" s="250">
        <f t="shared" si="4"/>
        <v>5</v>
      </c>
      <c r="K190" s="443" t="str" cm="1">
        <f t="array" ref="K190">INDEX($B$186:$B$255,MATCH(O190,$H$186:$H$255,0),0)</f>
        <v xml:space="preserve">Antonia Llanos </v>
      </c>
      <c r="L190" s="443"/>
      <c r="M190" s="443"/>
      <c r="N190" s="444"/>
      <c r="O190" s="152">
        <v>2.4918981481481482E-4</v>
      </c>
      <c r="P190" s="235"/>
    </row>
    <row r="191" spans="1:16" ht="15" customHeight="1">
      <c r="A191" s="235"/>
      <c r="B191" s="365" t="str">
        <f>'25M Espalda'!I7</f>
        <v xml:space="preserve">Sofía Alegria </v>
      </c>
      <c r="C191" s="365"/>
      <c r="D191" s="365"/>
      <c r="E191" s="365"/>
      <c r="F191" s="250" t="str">
        <f>'25M Espalda'!J7</f>
        <v>DPT6300</v>
      </c>
      <c r="G191" s="250" t="str">
        <f>'25M Espalda'!K7</f>
        <v>5</v>
      </c>
      <c r="H191" s="152">
        <v>2.6666666666666668E-4</v>
      </c>
      <c r="I191" s="235"/>
      <c r="J191" s="250">
        <f t="shared" si="4"/>
        <v>6</v>
      </c>
      <c r="K191" s="443" t="str" cm="1">
        <f t="array" ref="K191">INDEX($B$186:$B$255,MATCH(O191,$H$186:$H$255,0),0)</f>
        <v>Magdalena Correa</v>
      </c>
      <c r="L191" s="443"/>
      <c r="M191" s="443"/>
      <c r="N191" s="444"/>
      <c r="O191" s="152">
        <v>2.5185185185185185E-4</v>
      </c>
      <c r="P191" s="235"/>
    </row>
    <row r="192" spans="1:16" ht="15" customHeight="1">
      <c r="A192" s="235"/>
      <c r="B192" s="365" t="str">
        <f>'25M Espalda'!I8</f>
        <v>Valentina Vergara</v>
      </c>
      <c r="C192" s="365"/>
      <c r="D192" s="365"/>
      <c r="E192" s="365"/>
      <c r="F192" s="250" t="str">
        <f>'25M Espalda'!J8</f>
        <v>DPT6300</v>
      </c>
      <c r="G192" s="250">
        <f>'25M Espalda'!K8</f>
        <v>9</v>
      </c>
      <c r="H192" s="152">
        <v>2.9976851851851849E-4</v>
      </c>
      <c r="I192" s="235"/>
      <c r="J192" s="250">
        <f t="shared" si="4"/>
        <v>7</v>
      </c>
      <c r="K192" s="443" t="str" cm="1">
        <f t="array" ref="K192">INDEX($B$186:$B$255,MATCH(O192,$H$186:$H$255,0),0)</f>
        <v xml:space="preserve">Natalia Torres </v>
      </c>
      <c r="L192" s="443"/>
      <c r="M192" s="443"/>
      <c r="N192" s="444"/>
      <c r="O192" s="152">
        <v>2.5277777777777777E-4</v>
      </c>
      <c r="P192" s="235"/>
    </row>
    <row r="193" spans="1:16" ht="15" customHeight="1">
      <c r="A193" s="235"/>
      <c r="B193" s="365" t="str">
        <f>'25M Espalda'!I9</f>
        <v xml:space="preserve">Ignacia Olivares </v>
      </c>
      <c r="C193" s="365"/>
      <c r="D193" s="365"/>
      <c r="E193" s="365"/>
      <c r="F193" s="250" t="str">
        <f>'25M Espalda'!J9</f>
        <v>DPT6300</v>
      </c>
      <c r="G193" s="250">
        <f>'25M Espalda'!K9</f>
        <v>1</v>
      </c>
      <c r="H193" s="152">
        <v>3.3287037037037036E-4</v>
      </c>
      <c r="I193" s="235"/>
      <c r="J193" s="250">
        <f t="shared" si="4"/>
        <v>8</v>
      </c>
      <c r="K193" s="443" t="str" cm="1">
        <f t="array" ref="K193">INDEX($B$186:$B$255,MATCH(O193,$H$186:$H$255,0),0)</f>
        <v>Consuelo Castro</v>
      </c>
      <c r="L193" s="443"/>
      <c r="M193" s="443"/>
      <c r="N193" s="444"/>
      <c r="O193" s="152">
        <v>2.5567129629629632E-4</v>
      </c>
      <c r="P193" s="235"/>
    </row>
    <row r="194" spans="1:16" ht="15" customHeight="1">
      <c r="A194" s="235"/>
      <c r="B194" s="438" t="str">
        <f>'25M Espalda'!I10</f>
        <v>Fernanda Ortega</v>
      </c>
      <c r="C194" s="438"/>
      <c r="D194" s="438"/>
      <c r="E194" s="438"/>
      <c r="F194" s="259" t="str">
        <f>'25M Espalda'!J10</f>
        <v>DPT6300</v>
      </c>
      <c r="G194" s="259" t="str">
        <f>'25M Espalda'!K10</f>
        <v>6</v>
      </c>
      <c r="H194" s="153">
        <v>4.6111111111111114E-4</v>
      </c>
      <c r="I194" s="235"/>
      <c r="J194" s="259">
        <f t="shared" si="4"/>
        <v>9</v>
      </c>
      <c r="K194" s="441" t="str" cm="1">
        <f t="array" ref="K194">INDEX($B$186:$B$255,MATCH(O194,$H$186:$H$255,0),0)</f>
        <v>Sofía Vásquez</v>
      </c>
      <c r="L194" s="441"/>
      <c r="M194" s="441"/>
      <c r="N194" s="442"/>
      <c r="O194" s="153">
        <v>2.5601851851851854E-4</v>
      </c>
      <c r="P194" s="235"/>
    </row>
    <row r="195" spans="1:16" ht="15" customHeight="1">
      <c r="A195" s="235"/>
      <c r="B195" s="438" t="str">
        <f>'25M Espalda'!I11</f>
        <v>Constanza Venegas</v>
      </c>
      <c r="C195" s="438"/>
      <c r="D195" s="438"/>
      <c r="E195" s="438"/>
      <c r="F195" s="259" t="str">
        <f>'25M Espalda'!J11</f>
        <v>DPT6300</v>
      </c>
      <c r="G195" s="259" t="str">
        <f>'25M Espalda'!K11</f>
        <v>8</v>
      </c>
      <c r="H195" s="153">
        <v>2.3692129629629627E-4</v>
      </c>
      <c r="I195" s="235"/>
      <c r="J195" s="259">
        <f t="shared" si="4"/>
        <v>10</v>
      </c>
      <c r="K195" s="441" t="str" cm="1">
        <f t="array" ref="K195">INDEX($B$186:$B$255,MATCH(O195,$H$186:$H$255,0),0)</f>
        <v>Antonella Ainzua</v>
      </c>
      <c r="L195" s="441"/>
      <c r="M195" s="441"/>
      <c r="N195" s="442"/>
      <c r="O195" s="153">
        <v>2.5717592592592589E-4</v>
      </c>
      <c r="P195" s="235"/>
    </row>
    <row r="196" spans="1:16" ht="15" customHeight="1">
      <c r="A196" s="235"/>
      <c r="B196" s="438" t="str">
        <f>'25M Espalda'!I12</f>
        <v>Karla Lorca</v>
      </c>
      <c r="C196" s="438"/>
      <c r="D196" s="438"/>
      <c r="E196" s="438"/>
      <c r="F196" s="259" t="str">
        <f>'25M Espalda'!J12</f>
        <v>DPT6300</v>
      </c>
      <c r="G196" s="259">
        <f>'25M Espalda'!K12</f>
        <v>9</v>
      </c>
      <c r="H196" s="324"/>
      <c r="I196" s="235"/>
      <c r="J196" s="259">
        <f t="shared" si="4"/>
        <v>11</v>
      </c>
      <c r="K196" s="441" t="str" cm="1">
        <f t="array" ref="K196">INDEX($B$186:$B$255,MATCH(O196,$H$186:$H$255,0),0)</f>
        <v xml:space="preserve">Romina Farías </v>
      </c>
      <c r="L196" s="441"/>
      <c r="M196" s="441"/>
      <c r="N196" s="442"/>
      <c r="O196" s="153">
        <v>2.6296296296296294E-4</v>
      </c>
      <c r="P196" s="235"/>
    </row>
    <row r="197" spans="1:16" ht="15" customHeight="1">
      <c r="A197" s="235"/>
      <c r="B197" s="438" t="str">
        <f>'25M Espalda'!I13</f>
        <v>Amira Mitre</v>
      </c>
      <c r="C197" s="438"/>
      <c r="D197" s="438"/>
      <c r="E197" s="438"/>
      <c r="F197" s="259" t="str">
        <f>'25M Espalda'!J13</f>
        <v>DPT6300</v>
      </c>
      <c r="G197" s="259" t="str">
        <f>'25M Espalda'!K13</f>
        <v>4</v>
      </c>
      <c r="H197" s="153">
        <v>2.7592592592592594E-4</v>
      </c>
      <c r="I197" s="235"/>
      <c r="J197" s="259">
        <f t="shared" si="4"/>
        <v>12</v>
      </c>
      <c r="K197" s="441" t="str" cm="1">
        <f t="array" ref="K197">INDEX($B$186:$B$255,MATCH(O197,$H$186:$H$255,0),0)</f>
        <v>Sofia Jofre</v>
      </c>
      <c r="L197" s="441"/>
      <c r="M197" s="441"/>
      <c r="N197" s="442"/>
      <c r="O197" s="153">
        <v>2.6620370370370372E-4</v>
      </c>
      <c r="P197" s="235"/>
    </row>
    <row r="198" spans="1:16" ht="15" customHeight="1">
      <c r="A198" s="235"/>
      <c r="B198" s="438" t="str">
        <f>'25M Espalda'!I14</f>
        <v>Bernardita Rosas</v>
      </c>
      <c r="C198" s="438"/>
      <c r="D198" s="438"/>
      <c r="E198" s="438"/>
      <c r="F198" s="259" t="str">
        <f>'25M Espalda'!J14</f>
        <v>DPT6300</v>
      </c>
      <c r="G198" s="259" t="str">
        <f>'25M Espalda'!K14</f>
        <v>8</v>
      </c>
      <c r="H198" s="153">
        <v>2.8680555555555555E-4</v>
      </c>
      <c r="I198" s="235"/>
      <c r="J198" s="259">
        <f t="shared" si="4"/>
        <v>13</v>
      </c>
      <c r="K198" s="441" t="str" cm="1">
        <f t="array" ref="K198">INDEX($B$186:$B$255,MATCH(O198,$H$186:$H$255,0),0)</f>
        <v xml:space="preserve">Sofía Alegria </v>
      </c>
      <c r="L198" s="441"/>
      <c r="M198" s="441"/>
      <c r="N198" s="442"/>
      <c r="O198" s="153">
        <v>2.6666666666666668E-4</v>
      </c>
      <c r="P198" s="235"/>
    </row>
    <row r="199" spans="1:16" ht="15" customHeight="1">
      <c r="A199" s="235"/>
      <c r="B199" s="438" t="str">
        <f>'25M Espalda'!I15</f>
        <v>Montserrat González</v>
      </c>
      <c r="C199" s="438"/>
      <c r="D199" s="438"/>
      <c r="E199" s="438"/>
      <c r="F199" s="259" t="str">
        <f>'25M Espalda'!J15</f>
        <v>DPT6300</v>
      </c>
      <c r="G199" s="259" t="str">
        <f>'25M Espalda'!K15</f>
        <v>10</v>
      </c>
      <c r="H199" s="324"/>
      <c r="I199" s="235"/>
      <c r="J199" s="259">
        <f t="shared" si="4"/>
        <v>14</v>
      </c>
      <c r="K199" s="441" t="str" cm="1">
        <f t="array" ref="K199">INDEX($B$186:$B$255,MATCH(O199,$H$186:$H$255,0),0)</f>
        <v>Catalina Herrera</v>
      </c>
      <c r="L199" s="441"/>
      <c r="M199" s="441"/>
      <c r="N199" s="442"/>
      <c r="O199" s="153">
        <v>2.6851851851851852E-4</v>
      </c>
      <c r="P199" s="235"/>
    </row>
    <row r="200" spans="1:16" ht="15" customHeight="1">
      <c r="A200" s="235"/>
      <c r="B200" s="438" t="str">
        <f>'25M Espalda'!I16</f>
        <v>Lorenza Zará</v>
      </c>
      <c r="C200" s="438"/>
      <c r="D200" s="438"/>
      <c r="E200" s="438"/>
      <c r="F200" s="259" t="str">
        <f>'25M Espalda'!J16</f>
        <v>DPT6300</v>
      </c>
      <c r="G200" s="259" t="str">
        <f>'25M Espalda'!K16</f>
        <v>2</v>
      </c>
      <c r="H200" s="324"/>
      <c r="I200" s="235"/>
      <c r="J200" s="259">
        <f t="shared" si="4"/>
        <v>15</v>
      </c>
      <c r="K200" s="441" t="str" cm="1">
        <f t="array" ref="K200">INDEX($B$186:$B$255,MATCH(O200,$H$186:$H$255,0),0)</f>
        <v xml:space="preserve">Consuelo Tucas </v>
      </c>
      <c r="L200" s="441"/>
      <c r="M200" s="441"/>
      <c r="N200" s="442"/>
      <c r="O200" s="153">
        <v>2.7118055555555554E-4</v>
      </c>
      <c r="P200" s="235"/>
    </row>
    <row r="201" spans="1:16" ht="15" customHeight="1">
      <c r="A201" s="235"/>
      <c r="B201" s="438" t="str">
        <f>'25M Espalda'!I17</f>
        <v>Valentina Martínez</v>
      </c>
      <c r="C201" s="438"/>
      <c r="D201" s="438"/>
      <c r="E201" s="438"/>
      <c r="F201" s="259" t="str">
        <f>'25M Espalda'!J17</f>
        <v>DPT6300</v>
      </c>
      <c r="G201" s="259" t="str">
        <f>'25M Espalda'!K17</f>
        <v>10</v>
      </c>
      <c r="H201" s="153">
        <v>2.7500000000000002E-4</v>
      </c>
      <c r="I201" s="235"/>
      <c r="J201" s="259">
        <f t="shared" si="4"/>
        <v>16</v>
      </c>
      <c r="K201" s="441" t="str" cm="1">
        <f t="array" ref="K201">INDEX($B$186:$B$255,MATCH(O201,$H$186:$H$255,0),0)</f>
        <v>Alejandra Castro</v>
      </c>
      <c r="L201" s="441"/>
      <c r="M201" s="441"/>
      <c r="N201" s="442"/>
      <c r="O201" s="153">
        <v>2.74537037037037E-4</v>
      </c>
      <c r="P201" s="235"/>
    </row>
    <row r="202" spans="1:16" ht="15" customHeight="1">
      <c r="A202" s="235"/>
      <c r="B202" s="365" t="str">
        <f>'25M Espalda'!I18</f>
        <v>Allinray Mendoza</v>
      </c>
      <c r="C202" s="365"/>
      <c r="D202" s="365"/>
      <c r="E202" s="365"/>
      <c r="F202" s="250" t="str">
        <f>'25M Espalda'!J18</f>
        <v>DPT6300</v>
      </c>
      <c r="G202" s="250">
        <f>'25M Espalda'!K18</f>
        <v>9</v>
      </c>
      <c r="H202" s="152">
        <v>3.0486111111111111E-4</v>
      </c>
      <c r="I202" s="235"/>
      <c r="J202" s="250">
        <f t="shared" si="4"/>
        <v>17</v>
      </c>
      <c r="K202" s="443" t="str" cm="1">
        <f t="array" ref="K202">INDEX($B$186:$B$255,MATCH(O202,$H$186:$H$255,0),0)</f>
        <v>Valentina Martínez</v>
      </c>
      <c r="L202" s="443"/>
      <c r="M202" s="443"/>
      <c r="N202" s="444"/>
      <c r="O202" s="152">
        <v>2.7500000000000002E-4</v>
      </c>
      <c r="P202" s="235"/>
    </row>
    <row r="203" spans="1:16" ht="15" customHeight="1">
      <c r="A203" s="235"/>
      <c r="B203" s="365" t="str">
        <f>'25M Espalda'!I19</f>
        <v xml:space="preserve">Antonia Llanos </v>
      </c>
      <c r="C203" s="365"/>
      <c r="D203" s="365"/>
      <c r="E203" s="365"/>
      <c r="F203" s="250" t="str">
        <f>'25M Espalda'!J19</f>
        <v>DPT6300</v>
      </c>
      <c r="G203" s="250">
        <f>'25M Espalda'!K19</f>
        <v>9</v>
      </c>
      <c r="H203" s="152">
        <v>2.4918981481481482E-4</v>
      </c>
      <c r="I203" s="235"/>
      <c r="J203" s="369">
        <f t="shared" si="4"/>
        <v>18</v>
      </c>
      <c r="K203" s="469" t="s">
        <v>185</v>
      </c>
      <c r="L203" s="439"/>
      <c r="M203" s="439"/>
      <c r="N203" s="440"/>
      <c r="O203" s="152">
        <v>2.7592592592592594E-4</v>
      </c>
      <c r="P203" s="235"/>
    </row>
    <row r="204" spans="1:16" ht="15" customHeight="1">
      <c r="A204" s="235"/>
      <c r="B204" s="365" t="str">
        <f>'25M Espalda'!I20</f>
        <v xml:space="preserve">Pía Páez </v>
      </c>
      <c r="C204" s="365"/>
      <c r="D204" s="365"/>
      <c r="E204" s="365"/>
      <c r="F204" s="250" t="str">
        <f>'25M Espalda'!J20</f>
        <v>DPT6300</v>
      </c>
      <c r="G204" s="250" t="str">
        <f>'25M Espalda'!K20</f>
        <v>6</v>
      </c>
      <c r="H204" s="152">
        <v>3.8935185185185188E-4</v>
      </c>
      <c r="I204" s="235"/>
      <c r="J204" s="421"/>
      <c r="K204" s="470"/>
      <c r="L204" s="471"/>
      <c r="M204" s="471"/>
      <c r="N204" s="472"/>
      <c r="O204" s="152">
        <v>2.7592592592592594E-4</v>
      </c>
      <c r="P204" s="235"/>
    </row>
    <row r="205" spans="1:16" ht="15" customHeight="1">
      <c r="A205" s="235"/>
      <c r="B205" s="365" t="str">
        <f>'25M Espalda'!I21</f>
        <v>Antonella Ainzua</v>
      </c>
      <c r="C205" s="365"/>
      <c r="D205" s="365"/>
      <c r="E205" s="365"/>
      <c r="F205" s="250" t="str">
        <f>'25M Espalda'!J21</f>
        <v>DPT6300</v>
      </c>
      <c r="G205" s="250" t="str">
        <f>'25M Espalda'!K21</f>
        <v>2</v>
      </c>
      <c r="H205" s="152">
        <v>2.5717592592592589E-4</v>
      </c>
      <c r="I205" s="235"/>
      <c r="J205" s="250">
        <f>J203+1</f>
        <v>19</v>
      </c>
      <c r="K205" s="443" t="str" cm="1">
        <f t="array" ref="K205">INDEX($B$186:$B$255,MATCH(O205,$H$186:$H$255,0),0)</f>
        <v>Paola Carrasco</v>
      </c>
      <c r="L205" s="443"/>
      <c r="M205" s="443"/>
      <c r="N205" s="444"/>
      <c r="O205" s="152">
        <v>2.7743055555555556E-4</v>
      </c>
      <c r="P205" s="235"/>
    </row>
    <row r="206" spans="1:16" ht="15" customHeight="1">
      <c r="A206" s="235"/>
      <c r="B206" s="365" t="str">
        <f>'25M Espalda'!I22</f>
        <v>Francisca Zúñiga</v>
      </c>
      <c r="C206" s="365"/>
      <c r="D206" s="365"/>
      <c r="E206" s="365"/>
      <c r="F206" s="250" t="str">
        <f>'25M Espalda'!J22</f>
        <v>DPT6300</v>
      </c>
      <c r="G206" s="250" t="str">
        <f>'25M Espalda'!K22</f>
        <v>2</v>
      </c>
      <c r="H206" s="152">
        <v>3.8634259259259264E-4</v>
      </c>
      <c r="I206" s="235"/>
      <c r="J206" s="250">
        <f t="shared" si="4"/>
        <v>20</v>
      </c>
      <c r="K206" s="443" t="str" cm="1">
        <f t="array" ref="K206">INDEX($B$186:$B$255,MATCH(O206,$H$186:$H$255,0),0)</f>
        <v>Kamila Salas</v>
      </c>
      <c r="L206" s="443"/>
      <c r="M206" s="443"/>
      <c r="N206" s="444"/>
      <c r="O206" s="152">
        <v>2.7824074074074074E-4</v>
      </c>
      <c r="P206" s="235"/>
    </row>
    <row r="207" spans="1:16" ht="15" customHeight="1">
      <c r="A207" s="235"/>
      <c r="B207" s="365" t="str">
        <f>'25M Espalda'!I23</f>
        <v>Antonia Orellana</v>
      </c>
      <c r="C207" s="365"/>
      <c r="D207" s="365"/>
      <c r="E207" s="365"/>
      <c r="F207" s="250" t="str">
        <f>'25M Espalda'!J23</f>
        <v>DPT6300</v>
      </c>
      <c r="G207" s="250" t="str">
        <f>'25M Espalda'!K23</f>
        <v>8</v>
      </c>
      <c r="H207" s="152">
        <v>3.078703703703704E-4</v>
      </c>
      <c r="I207" s="235"/>
      <c r="J207" s="250">
        <f t="shared" si="4"/>
        <v>21</v>
      </c>
      <c r="K207" s="443" t="str" cm="1">
        <f t="array" ref="K207">INDEX($B$186:$B$255,MATCH(O207,$H$186:$H$255,0),0)</f>
        <v>Bernardita Rosas</v>
      </c>
      <c r="L207" s="443"/>
      <c r="M207" s="443"/>
      <c r="N207" s="444"/>
      <c r="O207" s="152">
        <v>2.8680555555555555E-4</v>
      </c>
      <c r="P207" s="235"/>
    </row>
    <row r="208" spans="1:16" ht="15" customHeight="1">
      <c r="A208" s="235"/>
      <c r="B208" s="365" t="str">
        <f>'25M Espalda'!I24</f>
        <v>Paola Carrasco</v>
      </c>
      <c r="C208" s="365"/>
      <c r="D208" s="365"/>
      <c r="E208" s="365"/>
      <c r="F208" s="250" t="str">
        <f>'25M Espalda'!J24</f>
        <v>DPT6300</v>
      </c>
      <c r="G208" s="250" t="str">
        <f>'25M Espalda'!K24</f>
        <v>1</v>
      </c>
      <c r="H208" s="152">
        <v>2.7743055555555556E-4</v>
      </c>
      <c r="I208" s="235"/>
      <c r="J208" s="250">
        <f t="shared" si="4"/>
        <v>22</v>
      </c>
      <c r="K208" s="443" t="str" cm="1">
        <f t="array" ref="K208">INDEX($B$186:$B$255,MATCH(O208,$H$186:$H$255,0),0)</f>
        <v>Rafaela alegria vallejos</v>
      </c>
      <c r="L208" s="443"/>
      <c r="M208" s="443"/>
      <c r="N208" s="444"/>
      <c r="O208" s="152">
        <v>2.9814814814814819E-4</v>
      </c>
      <c r="P208" s="235"/>
    </row>
    <row r="209" spans="1:16" ht="15" customHeight="1">
      <c r="A209" s="235"/>
      <c r="B209" s="365" t="str">
        <f>'25M Espalda'!I25</f>
        <v>Magdalena Correa</v>
      </c>
      <c r="C209" s="365"/>
      <c r="D209" s="365"/>
      <c r="E209" s="365"/>
      <c r="F209" s="250" t="str">
        <f>'25M Espalda'!J25</f>
        <v>DPT6300</v>
      </c>
      <c r="G209" s="250" t="str">
        <f>'25M Espalda'!K25</f>
        <v>4</v>
      </c>
      <c r="H209" s="152">
        <v>2.5185185185185185E-4</v>
      </c>
      <c r="I209" s="235"/>
      <c r="J209" s="369">
        <f t="shared" si="4"/>
        <v>23</v>
      </c>
      <c r="K209" s="469" t="s">
        <v>186</v>
      </c>
      <c r="L209" s="439"/>
      <c r="M209" s="439"/>
      <c r="N209" s="440"/>
      <c r="O209" s="152">
        <v>2.9976851851851849E-4</v>
      </c>
      <c r="P209" s="235"/>
    </row>
    <row r="210" spans="1:16" ht="15" customHeight="1">
      <c r="A210" s="235"/>
      <c r="B210" s="438" t="str">
        <f>'25M Espalda'!I26</f>
        <v>Ignacia Olivares</v>
      </c>
      <c r="C210" s="438"/>
      <c r="D210" s="438"/>
      <c r="E210" s="438"/>
      <c r="F210" s="259" t="str">
        <f>'25M Espalda'!J26</f>
        <v>DPT6300</v>
      </c>
      <c r="G210" s="259" t="str">
        <f>'25M Espalda'!K26</f>
        <v>1</v>
      </c>
      <c r="H210" s="324"/>
      <c r="I210" s="235"/>
      <c r="J210" s="421"/>
      <c r="K210" s="470"/>
      <c r="L210" s="471"/>
      <c r="M210" s="471"/>
      <c r="N210" s="472"/>
      <c r="O210" s="153">
        <v>2.9976851851851849E-4</v>
      </c>
      <c r="P210" s="235"/>
    </row>
    <row r="211" spans="1:16" ht="15" customHeight="1">
      <c r="A211" s="235"/>
      <c r="B211" s="438" t="str">
        <f>'25M Espalda'!I27</f>
        <v xml:space="preserve">Romina Farías </v>
      </c>
      <c r="C211" s="438"/>
      <c r="D211" s="438"/>
      <c r="E211" s="438"/>
      <c r="F211" s="259" t="str">
        <f>'25M Espalda'!J27</f>
        <v>DPT6300</v>
      </c>
      <c r="G211" s="259" t="str">
        <f>'25M Espalda'!K27</f>
        <v>1</v>
      </c>
      <c r="H211" s="153">
        <v>2.6296296296296294E-4</v>
      </c>
      <c r="I211" s="235"/>
      <c r="J211" s="259">
        <f>J209+1</f>
        <v>24</v>
      </c>
      <c r="K211" s="441" t="str" cm="1">
        <f t="array" ref="K211">INDEX($B$186:$B$255,MATCH(O211,$H$186:$H$255,0),0)</f>
        <v>Catalina Ponce</v>
      </c>
      <c r="L211" s="441"/>
      <c r="M211" s="441"/>
      <c r="N211" s="442"/>
      <c r="O211" s="153">
        <v>3.0092592592592595E-4</v>
      </c>
      <c r="P211" s="235"/>
    </row>
    <row r="212" spans="1:16" ht="15" customHeight="1">
      <c r="A212" s="235"/>
      <c r="B212" s="438" t="str">
        <f>'25M Espalda'!I28</f>
        <v>Javiera Cabrera</v>
      </c>
      <c r="C212" s="438"/>
      <c r="D212" s="438"/>
      <c r="E212" s="438"/>
      <c r="F212" s="259" t="str">
        <f>'25M Espalda'!J28</f>
        <v>DPT6300</v>
      </c>
      <c r="G212" s="259">
        <f>'25M Espalda'!K28</f>
        <v>4</v>
      </c>
      <c r="H212" s="153">
        <v>3.5567129629629631E-4</v>
      </c>
      <c r="I212" s="235"/>
      <c r="J212" s="259">
        <f t="shared" si="4"/>
        <v>25</v>
      </c>
      <c r="K212" s="441" t="str" cm="1">
        <f t="array" ref="K212">INDEX($B$186:$B$255,MATCH(O212,$H$186:$H$255,0),0)</f>
        <v>Antonia Silva</v>
      </c>
      <c r="L212" s="441"/>
      <c r="M212" s="441"/>
      <c r="N212" s="442"/>
      <c r="O212" s="153">
        <v>3.0381944444444445E-4</v>
      </c>
      <c r="P212" s="235"/>
    </row>
    <row r="213" spans="1:16" ht="15" customHeight="1">
      <c r="A213" s="235"/>
      <c r="B213" s="438" t="str">
        <f>'25M Espalda'!I29</f>
        <v xml:space="preserve">Ignacia Chacón </v>
      </c>
      <c r="C213" s="438"/>
      <c r="D213" s="438"/>
      <c r="E213" s="438"/>
      <c r="F213" s="259" t="str">
        <f>'25M Espalda'!J29</f>
        <v>DPT6300</v>
      </c>
      <c r="G213" s="259">
        <f>'25M Espalda'!K29</f>
        <v>1</v>
      </c>
      <c r="H213" s="153">
        <v>3.1250000000000001E-4</v>
      </c>
      <c r="I213" s="235"/>
      <c r="J213" s="259">
        <f t="shared" si="4"/>
        <v>26</v>
      </c>
      <c r="K213" s="441" t="str" cm="1">
        <f t="array" ref="K213">INDEX($B$186:$B$255,MATCH(O213,$H$186:$H$255,0),0)</f>
        <v>Allinray Mendoza</v>
      </c>
      <c r="L213" s="441"/>
      <c r="M213" s="441"/>
      <c r="N213" s="442"/>
      <c r="O213" s="153">
        <v>3.0486111111111111E-4</v>
      </c>
      <c r="P213" s="235"/>
    </row>
    <row r="214" spans="1:16" ht="15" customHeight="1">
      <c r="A214" s="235"/>
      <c r="B214" s="438" t="str">
        <f>'25M Espalda'!I30</f>
        <v>Savka Toledo</v>
      </c>
      <c r="C214" s="438"/>
      <c r="D214" s="438"/>
      <c r="E214" s="438"/>
      <c r="F214" s="259" t="str">
        <f>'25M Espalda'!J30</f>
        <v>DPT6300</v>
      </c>
      <c r="G214" s="259" t="str">
        <f>'25M Espalda'!K30</f>
        <v>5</v>
      </c>
      <c r="H214" s="153">
        <v>3.1898148148148145E-4</v>
      </c>
      <c r="I214" s="235"/>
      <c r="J214" s="259">
        <f t="shared" si="4"/>
        <v>27</v>
      </c>
      <c r="K214" s="441" t="str" cm="1">
        <f t="array" ref="K214">INDEX($B$186:$B$255,MATCH(O214,$H$186:$H$255,0),0)</f>
        <v>María Ignacia Liberona</v>
      </c>
      <c r="L214" s="441"/>
      <c r="M214" s="441"/>
      <c r="N214" s="442"/>
      <c r="O214" s="153">
        <v>3.0636574074074073E-4</v>
      </c>
      <c r="P214" s="235"/>
    </row>
    <row r="215" spans="1:16" ht="15" customHeight="1">
      <c r="A215" s="235"/>
      <c r="B215" s="438" t="str">
        <f>'25M Espalda'!I31</f>
        <v>María Ignacia Liberona</v>
      </c>
      <c r="C215" s="438"/>
      <c r="D215" s="438"/>
      <c r="E215" s="438"/>
      <c r="F215" s="259" t="str">
        <f>'25M Espalda'!J31</f>
        <v>DPT6300</v>
      </c>
      <c r="G215" s="259" t="str">
        <f>'25M Espalda'!K31</f>
        <v>6</v>
      </c>
      <c r="H215" s="153">
        <v>3.0636574074074073E-4</v>
      </c>
      <c r="I215" s="235"/>
      <c r="J215" s="259">
        <f t="shared" si="4"/>
        <v>28</v>
      </c>
      <c r="K215" s="441" t="str" cm="1">
        <f t="array" ref="K215">INDEX($B$186:$B$255,MATCH(O215,$H$186:$H$255,0),0)</f>
        <v xml:space="preserve">Cecilia Burrull </v>
      </c>
      <c r="L215" s="441"/>
      <c r="M215" s="441"/>
      <c r="N215" s="442"/>
      <c r="O215" s="153">
        <v>3.0671296296296295E-4</v>
      </c>
      <c r="P215" s="235"/>
    </row>
    <row r="216" spans="1:16" ht="15" customHeight="1">
      <c r="A216" s="235"/>
      <c r="B216" s="438" t="str">
        <f>'25M Espalda'!I32</f>
        <v>Kamila Salas</v>
      </c>
      <c r="C216" s="438"/>
      <c r="D216" s="438"/>
      <c r="E216" s="438"/>
      <c r="F216" s="259" t="str">
        <f>'25M Espalda'!J32</f>
        <v>DPT6300</v>
      </c>
      <c r="G216" s="259" t="str">
        <f>'25M Espalda'!K32</f>
        <v>8</v>
      </c>
      <c r="H216" s="153">
        <v>2.7824074074074074E-4</v>
      </c>
      <c r="I216" s="235"/>
      <c r="J216" s="259">
        <f t="shared" si="4"/>
        <v>29</v>
      </c>
      <c r="K216" s="441" t="str" cm="1">
        <f t="array" ref="K216">INDEX($B$186:$B$255,MATCH(O216,$H$186:$H$255,0),0)</f>
        <v xml:space="preserve">Javiera Santana </v>
      </c>
      <c r="L216" s="441"/>
      <c r="M216" s="441"/>
      <c r="N216" s="442"/>
      <c r="O216" s="153">
        <v>3.0706018518518522E-4</v>
      </c>
      <c r="P216" s="235"/>
    </row>
    <row r="217" spans="1:16" ht="15" customHeight="1">
      <c r="A217" s="235"/>
      <c r="B217" s="438" t="str">
        <f>'25M Espalda'!I33</f>
        <v>Rosario Rojas</v>
      </c>
      <c r="C217" s="438"/>
      <c r="D217" s="438"/>
      <c r="E217" s="438"/>
      <c r="F217" s="259" t="str">
        <f>'25M Espalda'!J33</f>
        <v>DPT6300</v>
      </c>
      <c r="G217" s="259" t="str">
        <f>'25M Espalda'!K33</f>
        <v>2</v>
      </c>
      <c r="H217" s="324"/>
      <c r="I217" s="235"/>
      <c r="J217" s="259">
        <f t="shared" si="4"/>
        <v>30</v>
      </c>
      <c r="K217" s="441" t="str" cm="1">
        <f t="array" ref="K217">INDEX($B$186:$B$255,MATCH(O217,$H$186:$H$255,0),0)</f>
        <v>Antonia Orellana</v>
      </c>
      <c r="L217" s="441"/>
      <c r="M217" s="441"/>
      <c r="N217" s="442"/>
      <c r="O217" s="153">
        <v>3.078703703703704E-4</v>
      </c>
      <c r="P217" s="235"/>
    </row>
    <row r="218" spans="1:16" ht="15" customHeight="1">
      <c r="A218" s="235"/>
      <c r="B218" s="365" t="str">
        <f>'25M Espalda'!I34</f>
        <v>Scarleth Aros</v>
      </c>
      <c r="C218" s="365"/>
      <c r="D218" s="365"/>
      <c r="E218" s="365"/>
      <c r="F218" s="250" t="str">
        <f>'25M Espalda'!J34</f>
        <v>DPT6300</v>
      </c>
      <c r="G218" s="250" t="str">
        <f>'25M Espalda'!K34</f>
        <v>2</v>
      </c>
      <c r="H218" s="152">
        <v>3.3958333333333334E-4</v>
      </c>
      <c r="I218" s="235"/>
      <c r="J218" s="250">
        <f t="shared" si="4"/>
        <v>31</v>
      </c>
      <c r="K218" s="443" t="str" cm="1">
        <f t="array" ref="K218">INDEX($B$186:$B$255,MATCH(O218,$H$186:$H$255,0),0)</f>
        <v>Natalia Rodríguez</v>
      </c>
      <c r="L218" s="443"/>
      <c r="M218" s="443"/>
      <c r="N218" s="444"/>
      <c r="O218" s="152">
        <v>3.1180555555555557E-4</v>
      </c>
      <c r="P218" s="235"/>
    </row>
    <row r="219" spans="1:16" ht="15" customHeight="1">
      <c r="A219" s="235"/>
      <c r="B219" s="365" t="str">
        <f>'25M Espalda'!I35</f>
        <v xml:space="preserve">Valentina Larraín </v>
      </c>
      <c r="C219" s="365"/>
      <c r="D219" s="365"/>
      <c r="E219" s="365"/>
      <c r="F219" s="250" t="str">
        <f>'25M Espalda'!J35</f>
        <v>DPT6300</v>
      </c>
      <c r="G219" s="250" t="str">
        <f>'25M Espalda'!K35</f>
        <v>4</v>
      </c>
      <c r="H219" s="152">
        <v>3.1435185185185185E-4</v>
      </c>
      <c r="I219" s="235"/>
      <c r="J219" s="250">
        <f t="shared" si="4"/>
        <v>32</v>
      </c>
      <c r="K219" s="443" t="str" cm="1">
        <f t="array" ref="K219">INDEX($B$186:$B$255,MATCH(O219,$H$186:$H$255,0),0)</f>
        <v>Bárbara Chávez</v>
      </c>
      <c r="L219" s="443"/>
      <c r="M219" s="443"/>
      <c r="N219" s="444"/>
      <c r="O219" s="152">
        <v>3.1226851851851853E-4</v>
      </c>
      <c r="P219" s="235"/>
    </row>
    <row r="220" spans="1:16" ht="15" customHeight="1">
      <c r="A220" s="235"/>
      <c r="B220" s="365" t="str">
        <f>'25M Espalda'!I36</f>
        <v>Leslie Sauñe</v>
      </c>
      <c r="C220" s="365"/>
      <c r="D220" s="365"/>
      <c r="E220" s="365"/>
      <c r="F220" s="250" t="str">
        <f>'25M Espalda'!J36</f>
        <v>DPT6300</v>
      </c>
      <c r="G220" s="250" t="str">
        <f>'25M Espalda'!K36</f>
        <v>2</v>
      </c>
      <c r="H220" s="152">
        <v>4.0833333333333336E-4</v>
      </c>
      <c r="I220" s="235"/>
      <c r="J220" s="250">
        <f t="shared" si="4"/>
        <v>33</v>
      </c>
      <c r="K220" s="443" t="str" cm="1">
        <f t="array" ref="K220">INDEX($B$186:$B$255,MATCH(O220,$H$186:$H$255,0),0)</f>
        <v xml:space="preserve">Ignacia Chacón </v>
      </c>
      <c r="L220" s="443"/>
      <c r="M220" s="443"/>
      <c r="N220" s="444"/>
      <c r="O220" s="152">
        <v>3.1250000000000001E-4</v>
      </c>
      <c r="P220" s="235"/>
    </row>
    <row r="221" spans="1:16" ht="15" customHeight="1">
      <c r="A221" s="235"/>
      <c r="B221" s="365" t="str">
        <f>'25M Espalda'!I37</f>
        <v xml:space="preserve">Charlizze Mardonez </v>
      </c>
      <c r="C221" s="365"/>
      <c r="D221" s="365"/>
      <c r="E221" s="365"/>
      <c r="F221" s="250" t="str">
        <f>'25M Espalda'!J37</f>
        <v>DPT6300</v>
      </c>
      <c r="G221" s="250">
        <f>'25M Espalda'!K37</f>
        <v>9</v>
      </c>
      <c r="H221" s="152">
        <v>3.5335648148148151E-4</v>
      </c>
      <c r="I221" s="235"/>
      <c r="J221" s="250">
        <f t="shared" si="4"/>
        <v>34</v>
      </c>
      <c r="K221" s="443" t="str" cm="1">
        <f t="array" ref="K221">INDEX($B$186:$B$255,MATCH(O221,$H$186:$H$255,0),0)</f>
        <v>Martina Berrios</v>
      </c>
      <c r="L221" s="443"/>
      <c r="M221" s="443"/>
      <c r="N221" s="444"/>
      <c r="O221" s="152">
        <v>3.1284722222222223E-4</v>
      </c>
      <c r="P221" s="235"/>
    </row>
    <row r="222" spans="1:16" ht="15" customHeight="1">
      <c r="A222" s="235"/>
      <c r="B222" s="365" t="str">
        <f>'25M Espalda'!I38</f>
        <v xml:space="preserve">Jessica Narvaez </v>
      </c>
      <c r="C222" s="365"/>
      <c r="D222" s="365"/>
      <c r="E222" s="365"/>
      <c r="F222" s="250" t="str">
        <f>'25M Espalda'!J38</f>
        <v>DPT6300</v>
      </c>
      <c r="G222" s="250" t="str">
        <f>'25M Espalda'!K38</f>
        <v>2</v>
      </c>
      <c r="H222" s="152">
        <v>3.6817129629629629E-4</v>
      </c>
      <c r="I222" s="235"/>
      <c r="J222" s="250">
        <f t="shared" si="4"/>
        <v>35</v>
      </c>
      <c r="K222" s="443" t="str" cm="1">
        <f t="array" ref="K222">INDEX($B$186:$B$255,MATCH(O222,$H$186:$H$255,0),0)</f>
        <v xml:space="preserve">Valentina Larraín </v>
      </c>
      <c r="L222" s="443"/>
      <c r="M222" s="443"/>
      <c r="N222" s="444"/>
      <c r="O222" s="152">
        <v>3.1435185185185185E-4</v>
      </c>
      <c r="P222" s="235"/>
    </row>
    <row r="223" spans="1:16" ht="15" customHeight="1">
      <c r="A223" s="235"/>
      <c r="B223" s="365" t="str">
        <f>'25M Espalda'!I39</f>
        <v xml:space="preserve">Romiuska Brito </v>
      </c>
      <c r="C223" s="365"/>
      <c r="D223" s="365"/>
      <c r="E223" s="365"/>
      <c r="F223" s="250" t="str">
        <f>'25M Espalda'!J39</f>
        <v>DPT6300</v>
      </c>
      <c r="G223" s="250" t="str">
        <f>'25M Espalda'!K39</f>
        <v>10</v>
      </c>
      <c r="H223" s="152">
        <v>3.9513888888888888E-4</v>
      </c>
      <c r="I223" s="235"/>
      <c r="J223" s="250">
        <f t="shared" si="4"/>
        <v>36</v>
      </c>
      <c r="K223" s="443" t="str" cm="1">
        <f t="array" ref="K223">INDEX($B$186:$B$255,MATCH(O223,$H$186:$H$255,0),0)</f>
        <v>Savka Toledo</v>
      </c>
      <c r="L223" s="443"/>
      <c r="M223" s="443"/>
      <c r="N223" s="444"/>
      <c r="O223" s="152">
        <v>3.1898148148148145E-4</v>
      </c>
      <c r="P223" s="235"/>
    </row>
    <row r="224" spans="1:16" ht="15" customHeight="1">
      <c r="A224" s="235"/>
      <c r="B224" s="365" t="str">
        <f>'25M Espalda'!I40</f>
        <v>Ignacia Chacón</v>
      </c>
      <c r="C224" s="365"/>
      <c r="D224" s="365"/>
      <c r="E224" s="365"/>
      <c r="F224" s="250" t="str">
        <f>'25M Espalda'!J40</f>
        <v>DPT6300</v>
      </c>
      <c r="G224" s="250" t="str">
        <f>'25M Espalda'!K40</f>
        <v>1</v>
      </c>
      <c r="H224" s="324"/>
      <c r="I224" s="235"/>
      <c r="J224" s="250">
        <f t="shared" si="4"/>
        <v>37</v>
      </c>
      <c r="K224" s="443" t="str" cm="1">
        <f t="array" ref="K224">INDEX($B$186:$B$255,MATCH(O224,$H$186:$H$255,0),0)</f>
        <v>Isidora Rubio</v>
      </c>
      <c r="L224" s="443"/>
      <c r="M224" s="443"/>
      <c r="N224" s="444"/>
      <c r="O224" s="152">
        <v>3.1932870370370372E-4</v>
      </c>
      <c r="P224" s="235"/>
    </row>
    <row r="225" spans="1:16" ht="15" customHeight="1">
      <c r="A225" s="235"/>
      <c r="B225" s="365" t="str">
        <f>'25M Espalda'!I41</f>
        <v>Ayelén Maité Gómez</v>
      </c>
      <c r="C225" s="365"/>
      <c r="D225" s="365"/>
      <c r="E225" s="365"/>
      <c r="F225" s="250" t="str">
        <f>'25M Espalda'!J41</f>
        <v>DPT6300</v>
      </c>
      <c r="G225" s="250" t="str">
        <f>'25M Espalda'!K41</f>
        <v>4</v>
      </c>
      <c r="H225" s="152">
        <v>3.3333333333333332E-4</v>
      </c>
      <c r="I225" s="235"/>
      <c r="J225" s="250">
        <f t="shared" si="4"/>
        <v>38</v>
      </c>
      <c r="K225" s="443" t="str" cm="1">
        <f t="array" ref="K225">INDEX($B$186:$B$255,MATCH(O225,$H$186:$H$255,0),0)</f>
        <v>Sherene Zalej</v>
      </c>
      <c r="L225" s="443"/>
      <c r="M225" s="443"/>
      <c r="N225" s="444"/>
      <c r="O225" s="152">
        <v>3.2118055555555556E-4</v>
      </c>
      <c r="P225" s="235"/>
    </row>
    <row r="226" spans="1:16" ht="15" customHeight="1">
      <c r="A226" s="235"/>
      <c r="B226" s="438" t="str">
        <f>'25M Espalda'!I42</f>
        <v>María Buchholtz</v>
      </c>
      <c r="C226" s="438"/>
      <c r="D226" s="438"/>
      <c r="E226" s="438"/>
      <c r="F226" s="259" t="str">
        <f>'25M Espalda'!J42</f>
        <v>DPT6300</v>
      </c>
      <c r="G226" s="259">
        <f>'25M Espalda'!K42</f>
        <v>9</v>
      </c>
      <c r="H226" s="153">
        <v>2.4351851851851851E-4</v>
      </c>
      <c r="I226" s="235"/>
      <c r="J226" s="259">
        <f t="shared" si="4"/>
        <v>39</v>
      </c>
      <c r="K226" s="441" t="str" cm="1">
        <f t="array" ref="K226">INDEX($B$186:$B$255,MATCH(O226,$H$186:$H$255,0),0)</f>
        <v>Ángeles Fuentes</v>
      </c>
      <c r="L226" s="441"/>
      <c r="M226" s="441"/>
      <c r="N226" s="442"/>
      <c r="O226" s="153">
        <v>3.2199074074074074E-4</v>
      </c>
      <c r="P226" s="235"/>
    </row>
    <row r="227" spans="1:16" ht="15" customHeight="1">
      <c r="A227" s="235"/>
      <c r="B227" s="438" t="str">
        <f>'25M Espalda'!I43</f>
        <v>Victoria Cayres</v>
      </c>
      <c r="C227" s="438"/>
      <c r="D227" s="438"/>
      <c r="E227" s="438"/>
      <c r="F227" s="259" t="str">
        <f>'25M Espalda'!J43</f>
        <v>DPT6300</v>
      </c>
      <c r="G227" s="259" t="str">
        <f>'25M Espalda'!K43</f>
        <v>8</v>
      </c>
      <c r="H227" s="153">
        <v>2.7592592592592594E-4</v>
      </c>
      <c r="I227" s="235"/>
      <c r="J227" s="259">
        <f t="shared" si="4"/>
        <v>40</v>
      </c>
      <c r="K227" s="441" t="str" cm="1">
        <f t="array" ref="K227">INDEX($B$186:$B$255,MATCH(O227,$H$186:$H$255,0),0)</f>
        <v>María Cerna</v>
      </c>
      <c r="L227" s="441"/>
      <c r="M227" s="441"/>
      <c r="N227" s="442"/>
      <c r="O227" s="153">
        <v>3.2268518518518518E-4</v>
      </c>
      <c r="P227" s="235"/>
    </row>
    <row r="228" spans="1:16" ht="15" customHeight="1">
      <c r="A228" s="235"/>
      <c r="B228" s="438" t="str">
        <f>'25M Espalda'!I44</f>
        <v>Consuelo Castro</v>
      </c>
      <c r="C228" s="438"/>
      <c r="D228" s="438"/>
      <c r="E228" s="438"/>
      <c r="F228" s="259" t="str">
        <f>'25M Espalda'!J44</f>
        <v>DPT6300</v>
      </c>
      <c r="G228" s="259" t="str">
        <f>'25M Espalda'!K44</f>
        <v>10</v>
      </c>
      <c r="H228" s="153">
        <v>2.5567129629629632E-4</v>
      </c>
      <c r="I228" s="235"/>
      <c r="J228" s="259">
        <f t="shared" si="4"/>
        <v>41</v>
      </c>
      <c r="K228" s="441" t="str" cm="1">
        <f t="array" ref="K228">INDEX($B$186:$B$255,MATCH(O228,$H$186:$H$255,0),0)</f>
        <v xml:space="preserve">Amaia Mujica </v>
      </c>
      <c r="L228" s="441"/>
      <c r="M228" s="441"/>
      <c r="N228" s="442"/>
      <c r="O228" s="153">
        <v>3.2581018518518517E-4</v>
      </c>
      <c r="P228" s="235"/>
    </row>
    <row r="229" spans="1:16" ht="15" customHeight="1">
      <c r="A229" s="235"/>
      <c r="B229" s="438" t="str">
        <f>'25M Espalda'!I45</f>
        <v xml:space="preserve">Natalia Torres </v>
      </c>
      <c r="C229" s="438"/>
      <c r="D229" s="438"/>
      <c r="E229" s="438"/>
      <c r="F229" s="259" t="str">
        <f>'25M Espalda'!J45</f>
        <v>DPT6300</v>
      </c>
      <c r="G229" s="259" t="str">
        <f>'25M Espalda'!K45</f>
        <v>6</v>
      </c>
      <c r="H229" s="153">
        <v>2.5277777777777777E-4</v>
      </c>
      <c r="I229" s="235"/>
      <c r="J229" s="259">
        <f t="shared" si="4"/>
        <v>42</v>
      </c>
      <c r="K229" s="441" t="str" cm="1">
        <f t="array" ref="K229">INDEX($B$186:$B$255,MATCH(O229,$H$186:$H$255,0),0)</f>
        <v xml:space="preserve">Ignacia Olivares </v>
      </c>
      <c r="L229" s="441"/>
      <c r="M229" s="441"/>
      <c r="N229" s="442"/>
      <c r="O229" s="153">
        <v>3.3287037037037036E-4</v>
      </c>
      <c r="P229" s="235"/>
    </row>
    <row r="230" spans="1:16" ht="15" customHeight="1">
      <c r="A230" s="235"/>
      <c r="B230" s="438" t="str">
        <f>'25M Espalda'!I46</f>
        <v xml:space="preserve">Cecilia Burrull </v>
      </c>
      <c r="C230" s="438"/>
      <c r="D230" s="438"/>
      <c r="E230" s="438"/>
      <c r="F230" s="259" t="str">
        <f>'25M Espalda'!J46</f>
        <v>DPT6300</v>
      </c>
      <c r="G230" s="259" t="str">
        <f>'25M Espalda'!K46</f>
        <v>10</v>
      </c>
      <c r="H230" s="153">
        <v>3.0671296296296295E-4</v>
      </c>
      <c r="I230" s="235"/>
      <c r="J230" s="259">
        <f t="shared" si="4"/>
        <v>43</v>
      </c>
      <c r="K230" s="441" t="str" cm="1">
        <f t="array" ref="K230">INDEX($B$186:$B$255,MATCH(O230,$H$186:$H$255,0),0)</f>
        <v>Ayelén Maité Gómez</v>
      </c>
      <c r="L230" s="441"/>
      <c r="M230" s="441"/>
      <c r="N230" s="442"/>
      <c r="O230" s="153">
        <v>3.3333333333333332E-4</v>
      </c>
      <c r="P230" s="235"/>
    </row>
    <row r="231" spans="1:16" ht="15" customHeight="1">
      <c r="A231" s="235"/>
      <c r="B231" s="438" t="str">
        <f>'25M Espalda'!I47</f>
        <v>Millantu Torrealba</v>
      </c>
      <c r="C231" s="438"/>
      <c r="D231" s="438"/>
      <c r="E231" s="438"/>
      <c r="F231" s="259" t="str">
        <f>'25M Espalda'!J47</f>
        <v>DPT6300</v>
      </c>
      <c r="G231" s="259">
        <f>'25M Espalda'!K47</f>
        <v>2</v>
      </c>
      <c r="H231" s="153">
        <v>2.4305555555555555E-4</v>
      </c>
      <c r="I231" s="235"/>
      <c r="J231" s="259">
        <f t="shared" si="4"/>
        <v>44</v>
      </c>
      <c r="K231" s="441" t="str" cm="1">
        <f t="array" ref="K231">INDEX($B$186:$B$255,MATCH(O231,$H$186:$H$255,0),0)</f>
        <v>Scarleth Aros</v>
      </c>
      <c r="L231" s="441"/>
      <c r="M231" s="441"/>
      <c r="N231" s="442"/>
      <c r="O231" s="153">
        <v>3.3958333333333334E-4</v>
      </c>
      <c r="P231" s="235"/>
    </row>
    <row r="232" spans="1:16" ht="15" customHeight="1">
      <c r="A232" s="235"/>
      <c r="B232" s="438" t="str">
        <f>'25M Espalda'!I48</f>
        <v xml:space="preserve">Amaia Mujica </v>
      </c>
      <c r="C232" s="438"/>
      <c r="D232" s="438"/>
      <c r="E232" s="438"/>
      <c r="F232" s="259" t="str">
        <f>'25M Espalda'!J48</f>
        <v>DPT6300</v>
      </c>
      <c r="G232" s="259">
        <f>'25M Espalda'!K48</f>
        <v>2</v>
      </c>
      <c r="H232" s="153">
        <v>3.2581018518518517E-4</v>
      </c>
      <c r="I232" s="235"/>
      <c r="J232" s="259">
        <f t="shared" si="4"/>
        <v>45</v>
      </c>
      <c r="K232" s="441" t="str" cm="1">
        <f t="array" ref="K232">INDEX($B$186:$B$255,MATCH(O232,$H$186:$H$255,0),0)</f>
        <v xml:space="preserve">Catalina López </v>
      </c>
      <c r="L232" s="441"/>
      <c r="M232" s="441"/>
      <c r="N232" s="442"/>
      <c r="O232" s="153">
        <v>3.4259259259259263E-4</v>
      </c>
      <c r="P232" s="235"/>
    </row>
    <row r="233" spans="1:16" ht="15" customHeight="1">
      <c r="A233" s="235"/>
      <c r="B233" s="438" t="str">
        <f>'25M Espalda'!I49</f>
        <v>Sherene Zalej</v>
      </c>
      <c r="C233" s="438"/>
      <c r="D233" s="438"/>
      <c r="E233" s="438"/>
      <c r="F233" s="259" t="str">
        <f>'25M Espalda'!J49</f>
        <v>DPT6300</v>
      </c>
      <c r="G233" s="259" t="str">
        <f>'25M Espalda'!K49</f>
        <v>8</v>
      </c>
      <c r="H233" s="153">
        <v>3.2118055555555556E-4</v>
      </c>
      <c r="I233" s="235"/>
      <c r="J233" s="259">
        <f t="shared" si="4"/>
        <v>46</v>
      </c>
      <c r="K233" s="441" t="str" cm="1">
        <f t="array" ref="K233">INDEX($B$186:$B$255,MATCH(O233,$H$186:$H$255,0),0)</f>
        <v>Aline Álvarez</v>
      </c>
      <c r="L233" s="441"/>
      <c r="M233" s="441"/>
      <c r="N233" s="442"/>
      <c r="O233" s="153">
        <v>3.4722222222222224E-4</v>
      </c>
      <c r="P233" s="235"/>
    </row>
    <row r="234" spans="1:16" ht="15" customHeight="1">
      <c r="A234" s="235"/>
      <c r="B234" s="365" t="str">
        <f>'25M Espalda'!I50</f>
        <v>Natalia Rodríguez</v>
      </c>
      <c r="C234" s="365"/>
      <c r="D234" s="365"/>
      <c r="E234" s="365"/>
      <c r="F234" s="250" t="str">
        <f>'25M Espalda'!J50</f>
        <v>DPT6300</v>
      </c>
      <c r="G234" s="250" t="str">
        <f>'25M Espalda'!K50</f>
        <v>10</v>
      </c>
      <c r="H234" s="152">
        <v>3.1180555555555557E-4</v>
      </c>
      <c r="I234" s="235"/>
      <c r="J234" s="250">
        <f t="shared" si="4"/>
        <v>47</v>
      </c>
      <c r="K234" s="443" t="str" cm="1">
        <f t="array" ref="K234">INDEX($B$186:$B$255,MATCH(O234,$H$186:$H$255,0),0)</f>
        <v>Antonnia Campusano</v>
      </c>
      <c r="L234" s="443"/>
      <c r="M234" s="443"/>
      <c r="N234" s="444"/>
      <c r="O234" s="152">
        <v>3.5046296296296296E-4</v>
      </c>
      <c r="P234" s="235"/>
    </row>
    <row r="235" spans="1:16" ht="15" customHeight="1">
      <c r="A235" s="235"/>
      <c r="B235" s="365" t="str">
        <f>'25M Espalda'!I51</f>
        <v xml:space="preserve">Javiera Santana </v>
      </c>
      <c r="C235" s="365"/>
      <c r="D235" s="365"/>
      <c r="E235" s="365"/>
      <c r="F235" s="250" t="str">
        <f>'25M Espalda'!J51</f>
        <v>DPT6300</v>
      </c>
      <c r="G235" s="250" t="str">
        <f>'25M Espalda'!K51</f>
        <v>10</v>
      </c>
      <c r="H235" s="152">
        <v>3.0706018518518522E-4</v>
      </c>
      <c r="I235" s="235"/>
      <c r="J235" s="250">
        <f t="shared" si="4"/>
        <v>48</v>
      </c>
      <c r="K235" s="443" t="str" cm="1">
        <f t="array" ref="K235">INDEX($B$186:$B$255,MATCH(O235,$H$186:$H$255,0),0)</f>
        <v xml:space="preserve">Charlizze Mardonez </v>
      </c>
      <c r="L235" s="443"/>
      <c r="M235" s="443"/>
      <c r="N235" s="444"/>
      <c r="O235" s="152">
        <v>3.5335648148148151E-4</v>
      </c>
      <c r="P235" s="235"/>
    </row>
    <row r="236" spans="1:16" ht="15" customHeight="1">
      <c r="A236" s="235"/>
      <c r="B236" s="365" t="str">
        <f>'25M Espalda'!I52</f>
        <v xml:space="preserve">Fernanda González </v>
      </c>
      <c r="C236" s="365"/>
      <c r="D236" s="365"/>
      <c r="E236" s="365"/>
      <c r="F236" s="250" t="str">
        <f>'25M Espalda'!J52</f>
        <v>DPT6300</v>
      </c>
      <c r="G236" s="250">
        <f>'25M Espalda'!K52</f>
        <v>9</v>
      </c>
      <c r="H236" s="152">
        <v>3.797453703703704E-4</v>
      </c>
      <c r="I236" s="235"/>
      <c r="J236" s="250">
        <f t="shared" si="4"/>
        <v>49</v>
      </c>
      <c r="K236" s="443" t="str" cm="1">
        <f t="array" ref="K236">INDEX($B$186:$B$255,MATCH(O236,$H$186:$H$255,0),0)</f>
        <v>Ignacia Cheipul</v>
      </c>
      <c r="L236" s="443"/>
      <c r="M236" s="443"/>
      <c r="N236" s="444"/>
      <c r="O236" s="152">
        <v>3.5520833333333335E-4</v>
      </c>
      <c r="P236" s="235"/>
    </row>
    <row r="237" spans="1:16" ht="15" customHeight="1">
      <c r="A237" s="235"/>
      <c r="B237" s="365" t="str">
        <f>'25M Espalda'!I53</f>
        <v xml:space="preserve">Francisca Zúñiga </v>
      </c>
      <c r="C237" s="365"/>
      <c r="D237" s="365"/>
      <c r="E237" s="365"/>
      <c r="F237" s="250" t="str">
        <f>'25M Espalda'!J53</f>
        <v>DPT6300</v>
      </c>
      <c r="G237" s="250">
        <f>'25M Espalda'!K53</f>
        <v>2</v>
      </c>
      <c r="H237" s="324"/>
      <c r="I237" s="235"/>
      <c r="J237" s="250">
        <f t="shared" si="4"/>
        <v>50</v>
      </c>
      <c r="K237" s="443" t="str" cm="1">
        <f t="array" ref="K237">INDEX($B$186:$B$255,MATCH(O237,$H$186:$H$255,0),0)</f>
        <v>Javiera Cabrera</v>
      </c>
      <c r="L237" s="443"/>
      <c r="M237" s="443"/>
      <c r="N237" s="444"/>
      <c r="O237" s="152">
        <v>3.5567129629629631E-4</v>
      </c>
      <c r="P237" s="235"/>
    </row>
    <row r="238" spans="1:16" ht="15" customHeight="1">
      <c r="A238" s="235"/>
      <c r="B238" s="365" t="str">
        <f>'25M Espalda'!I54</f>
        <v>Millantú Torrealba</v>
      </c>
      <c r="C238" s="365"/>
      <c r="D238" s="365"/>
      <c r="E238" s="365"/>
      <c r="F238" s="250" t="str">
        <f>'25M Espalda'!J54</f>
        <v>DPT6300</v>
      </c>
      <c r="G238" s="250" t="str">
        <f>'25M Espalda'!K54</f>
        <v>2</v>
      </c>
      <c r="H238" s="324"/>
      <c r="I238" s="235"/>
      <c r="J238" s="250">
        <f t="shared" si="4"/>
        <v>51</v>
      </c>
      <c r="K238" s="443" t="str" cm="1">
        <f t="array" ref="K238">INDEX($B$186:$B$255,MATCH(O238,$H$186:$H$255,0),0)</f>
        <v xml:space="preserve">Montserrat Jofré </v>
      </c>
      <c r="L238" s="443"/>
      <c r="M238" s="443"/>
      <c r="N238" s="444"/>
      <c r="O238" s="152">
        <v>3.6307870370370373E-4</v>
      </c>
      <c r="P238" s="235"/>
    </row>
    <row r="239" spans="1:16" ht="15" customHeight="1">
      <c r="A239" s="235"/>
      <c r="B239" s="365" t="str">
        <f>'25M Espalda'!I55</f>
        <v>Sofía Vásquez</v>
      </c>
      <c r="C239" s="365"/>
      <c r="D239" s="365"/>
      <c r="E239" s="365"/>
      <c r="F239" s="250" t="str">
        <f>'25M Espalda'!J55</f>
        <v>DPT6300</v>
      </c>
      <c r="G239" s="250">
        <f>'25M Espalda'!K55</f>
        <v>2</v>
      </c>
      <c r="H239" s="152">
        <v>2.5601851851851854E-4</v>
      </c>
      <c r="I239" s="235"/>
      <c r="J239" s="250">
        <f t="shared" si="4"/>
        <v>52</v>
      </c>
      <c r="K239" s="443" t="str" cm="1">
        <f t="array" ref="K239">INDEX($B$186:$B$255,MATCH(O239,$H$186:$H$255,0),0)</f>
        <v xml:space="preserve">Jessica Narvaez </v>
      </c>
      <c r="L239" s="443"/>
      <c r="M239" s="443"/>
      <c r="N239" s="444"/>
      <c r="O239" s="152">
        <v>3.6817129629629629E-4</v>
      </c>
      <c r="P239" s="235"/>
    </row>
    <row r="240" spans="1:16" ht="15" customHeight="1">
      <c r="A240" s="235"/>
      <c r="B240" s="365" t="str">
        <f>'25M Espalda'!I56</f>
        <v>Eriagnis Morales</v>
      </c>
      <c r="C240" s="365"/>
      <c r="D240" s="365"/>
      <c r="E240" s="365"/>
      <c r="F240" s="250" t="str">
        <f>'25M Espalda'!J56</f>
        <v>DPT6300</v>
      </c>
      <c r="G240" s="250" t="str">
        <f>'25M Espalda'!K56</f>
        <v>8</v>
      </c>
      <c r="H240" s="152">
        <v>2.3831018518518518E-4</v>
      </c>
      <c r="I240" s="235"/>
      <c r="J240" s="250">
        <f t="shared" si="4"/>
        <v>53</v>
      </c>
      <c r="K240" s="443" t="str" cm="1">
        <f t="array" ref="K240">INDEX($B$186:$B$255,MATCH(O240,$H$186:$H$255,0),0)</f>
        <v>Francisca Huerta</v>
      </c>
      <c r="L240" s="443"/>
      <c r="M240" s="443"/>
      <c r="N240" s="444"/>
      <c r="O240" s="152">
        <v>3.7037037037037035E-4</v>
      </c>
      <c r="P240" s="235"/>
    </row>
    <row r="241" spans="1:16" ht="15" customHeight="1">
      <c r="A241" s="235"/>
      <c r="B241" s="365" t="str">
        <f>'25M Espalda'!I57</f>
        <v xml:space="preserve">Catalina López </v>
      </c>
      <c r="C241" s="365"/>
      <c r="D241" s="365"/>
      <c r="E241" s="365"/>
      <c r="F241" s="250" t="str">
        <f>'25M Espalda'!J57</f>
        <v>DPT6300</v>
      </c>
      <c r="G241" s="250" t="str">
        <f>'25M Espalda'!K57</f>
        <v>6</v>
      </c>
      <c r="H241" s="152">
        <v>3.4259259259259263E-4</v>
      </c>
      <c r="I241" s="235"/>
      <c r="J241" s="250">
        <f t="shared" si="4"/>
        <v>54</v>
      </c>
      <c r="K241" s="443" t="str" cm="1">
        <f t="array" ref="K241">INDEX($B$186:$B$255,MATCH(O241,$H$186:$H$255,0),0)</f>
        <v xml:space="preserve">Fernanda González </v>
      </c>
      <c r="L241" s="443"/>
      <c r="M241" s="443"/>
      <c r="N241" s="444"/>
      <c r="O241" s="152">
        <v>3.797453703703704E-4</v>
      </c>
      <c r="P241" s="235"/>
    </row>
    <row r="242" spans="1:16" ht="15" customHeight="1">
      <c r="A242" s="235"/>
      <c r="B242" s="438" t="str">
        <f>'25M Espalda'!I58</f>
        <v>Catalina Ponce</v>
      </c>
      <c r="C242" s="438"/>
      <c r="D242" s="438"/>
      <c r="E242" s="438"/>
      <c r="F242" s="259" t="str">
        <f>'25M Espalda'!J58</f>
        <v>DPT6300</v>
      </c>
      <c r="G242" s="259" t="str">
        <f>'25M Espalda'!K58</f>
        <v>10</v>
      </c>
      <c r="H242" s="153">
        <v>3.0092592592592595E-4</v>
      </c>
      <c r="I242" s="235"/>
      <c r="J242" s="259">
        <f t="shared" si="4"/>
        <v>55</v>
      </c>
      <c r="K242" s="441" t="str" cm="1">
        <f t="array" ref="K242">INDEX($B$186:$B$255,MATCH(O242,$H$186:$H$255,0),0)</f>
        <v>Francisca Zúñiga</v>
      </c>
      <c r="L242" s="441"/>
      <c r="M242" s="441"/>
      <c r="N242" s="442"/>
      <c r="O242" s="153">
        <v>3.8634259259259264E-4</v>
      </c>
      <c r="P242" s="235"/>
    </row>
    <row r="243" spans="1:16" ht="15" customHeight="1">
      <c r="A243" s="235"/>
      <c r="B243" s="438" t="str">
        <f>'25M Espalda'!I59</f>
        <v>Rafaela alegria vallejos</v>
      </c>
      <c r="C243" s="438"/>
      <c r="D243" s="438"/>
      <c r="E243" s="438"/>
      <c r="F243" s="259" t="str">
        <f>'25M Espalda'!J59</f>
        <v>DPT6300</v>
      </c>
      <c r="G243" s="259" t="str">
        <f>'25M Espalda'!K59</f>
        <v>10</v>
      </c>
      <c r="H243" s="153">
        <v>2.9814814814814819E-4</v>
      </c>
      <c r="I243" s="235"/>
      <c r="J243" s="259">
        <f t="shared" si="4"/>
        <v>56</v>
      </c>
      <c r="K243" s="441" t="str" cm="1">
        <f t="array" ref="K243">INDEX($B$186:$B$255,MATCH(O243,$H$186:$H$255,0),0)</f>
        <v xml:space="preserve">Pía Páez </v>
      </c>
      <c r="L243" s="441"/>
      <c r="M243" s="441"/>
      <c r="N243" s="442"/>
      <c r="O243" s="153">
        <v>3.8935185185185188E-4</v>
      </c>
      <c r="P243" s="235"/>
    </row>
    <row r="244" spans="1:16" ht="15" customHeight="1">
      <c r="A244" s="235"/>
      <c r="B244" s="438" t="str">
        <f>'25M Espalda'!I60</f>
        <v xml:space="preserve">Consuelo Tucas </v>
      </c>
      <c r="C244" s="438"/>
      <c r="D244" s="438"/>
      <c r="E244" s="438"/>
      <c r="F244" s="259" t="str">
        <f>'25M Espalda'!J60</f>
        <v>DPT6300</v>
      </c>
      <c r="G244" s="259" t="str">
        <f>'25M Espalda'!K60</f>
        <v>3</v>
      </c>
      <c r="H244" s="153">
        <v>2.7118055555555554E-4</v>
      </c>
      <c r="I244" s="235"/>
      <c r="J244" s="259">
        <f t="shared" si="4"/>
        <v>57</v>
      </c>
      <c r="K244" s="441" t="str" cm="1">
        <f t="array" ref="K244">INDEX($B$186:$B$255,MATCH(O244,$H$186:$H$255,0),0)</f>
        <v xml:space="preserve">Romiuska Brito </v>
      </c>
      <c r="L244" s="441"/>
      <c r="M244" s="441"/>
      <c r="N244" s="442"/>
      <c r="O244" s="153">
        <v>3.9513888888888888E-4</v>
      </c>
      <c r="P244" s="235"/>
    </row>
    <row r="245" spans="1:16" ht="15" customHeight="1">
      <c r="A245" s="235"/>
      <c r="B245" s="438" t="str">
        <f>'25M Espalda'!I61</f>
        <v>Ángeles Fuentes</v>
      </c>
      <c r="C245" s="438"/>
      <c r="D245" s="438"/>
      <c r="E245" s="438"/>
      <c r="F245" s="259" t="str">
        <f>'25M Espalda'!J61</f>
        <v>DPT6300</v>
      </c>
      <c r="G245" s="259" t="str">
        <f>'25M Espalda'!K61</f>
        <v>6</v>
      </c>
      <c r="H245" s="153">
        <v>3.2199074074074074E-4</v>
      </c>
      <c r="I245" s="235"/>
      <c r="J245" s="270">
        <f t="shared" si="4"/>
        <v>58</v>
      </c>
      <c r="K245" s="446" t="str" cm="1">
        <f t="array" ref="K245">INDEX($B$186:$B$255,MATCH(O245,$H$186:$H$255,0),0)</f>
        <v>Leslie Sauñe</v>
      </c>
      <c r="L245" s="446"/>
      <c r="M245" s="446"/>
      <c r="N245" s="447"/>
      <c r="O245" s="98">
        <v>4.0833333333333336E-4</v>
      </c>
      <c r="P245" s="235"/>
    </row>
    <row r="246" spans="1:16" ht="15" customHeight="1">
      <c r="A246" s="235"/>
      <c r="B246" s="438" t="str">
        <f>'25M Espalda'!I62</f>
        <v>Antonnia Campusano</v>
      </c>
      <c r="C246" s="438"/>
      <c r="D246" s="438"/>
      <c r="E246" s="438"/>
      <c r="F246" s="259" t="str">
        <f>'25M Espalda'!J62</f>
        <v>DPT6300</v>
      </c>
      <c r="G246" s="259" t="str">
        <f>'25M Espalda'!K62</f>
        <v>2</v>
      </c>
      <c r="H246" s="153">
        <v>3.5046296296296296E-4</v>
      </c>
      <c r="I246" s="235"/>
      <c r="J246" s="259">
        <f t="shared" si="4"/>
        <v>59</v>
      </c>
      <c r="K246" s="438" t="str" cm="1">
        <f t="array" ref="K246">INDEX($B$186:$B$255,MATCH(O246,$H$186:$H$255,0),0)</f>
        <v>Fernanda Ortega</v>
      </c>
      <c r="L246" s="438"/>
      <c r="M246" s="438"/>
      <c r="N246" s="512"/>
      <c r="O246" s="153">
        <v>4.6111111111111114E-4</v>
      </c>
      <c r="P246" s="235"/>
    </row>
    <row r="247" spans="1:16" ht="15" customHeight="1">
      <c r="A247" s="235"/>
      <c r="B247" s="438" t="str">
        <f>'25M Espalda'!I63</f>
        <v>Bárbara Chávez</v>
      </c>
      <c r="C247" s="438"/>
      <c r="D247" s="438"/>
      <c r="E247" s="438"/>
      <c r="F247" s="259" t="str">
        <f>'25M Espalda'!J63</f>
        <v>DPT6300</v>
      </c>
      <c r="G247" s="259" t="str">
        <f>'25M Espalda'!K63</f>
        <v>8</v>
      </c>
      <c r="H247" s="153">
        <v>3.1226851851851853E-4</v>
      </c>
      <c r="I247" s="235"/>
      <c r="J247" s="235"/>
      <c r="K247" s="406"/>
      <c r="L247" s="406"/>
      <c r="M247" s="406"/>
      <c r="N247" s="406"/>
      <c r="O247" s="329">
        <v>0</v>
      </c>
      <c r="P247" s="235"/>
    </row>
    <row r="248" spans="1:16" ht="15" customHeight="1">
      <c r="A248" s="235"/>
      <c r="B248" s="438" t="str">
        <f>'25M Espalda'!I64</f>
        <v xml:space="preserve">Montserrat Jofré </v>
      </c>
      <c r="C248" s="438"/>
      <c r="D248" s="438"/>
      <c r="E248" s="438"/>
      <c r="F248" s="259" t="str">
        <f>'25M Espalda'!J64</f>
        <v>DPT6300</v>
      </c>
      <c r="G248" s="259" t="str">
        <f>'25M Espalda'!K64</f>
        <v>10</v>
      </c>
      <c r="H248" s="153">
        <v>3.6307870370370373E-4</v>
      </c>
      <c r="I248" s="235"/>
      <c r="J248" s="235"/>
      <c r="K248" s="406"/>
      <c r="L248" s="406"/>
      <c r="M248" s="406"/>
      <c r="N248" s="406"/>
      <c r="O248" s="324">
        <v>0</v>
      </c>
      <c r="P248" s="235"/>
    </row>
    <row r="249" spans="1:16" ht="15" customHeight="1">
      <c r="A249" s="235"/>
      <c r="B249" s="438" t="str">
        <f>'25M Espalda'!I65</f>
        <v>Catalina Herrera</v>
      </c>
      <c r="C249" s="438"/>
      <c r="D249" s="438"/>
      <c r="E249" s="438"/>
      <c r="F249" s="259" t="str">
        <f>'25M Espalda'!J65</f>
        <v>DPT6300</v>
      </c>
      <c r="G249" s="259">
        <f>'25M Espalda'!K65</f>
        <v>4</v>
      </c>
      <c r="H249" s="98">
        <v>2.6851851851851852E-4</v>
      </c>
      <c r="I249" s="235"/>
      <c r="J249" s="235"/>
      <c r="K249" s="406"/>
      <c r="L249" s="406"/>
      <c r="M249" s="406"/>
      <c r="N249" s="406"/>
      <c r="O249" s="324">
        <v>0</v>
      </c>
      <c r="P249" s="235"/>
    </row>
    <row r="250" spans="1:16" ht="15" customHeight="1">
      <c r="A250" s="235"/>
      <c r="B250" s="509" t="str">
        <f>'25M Espalda'!I67</f>
        <v>Antonia Silva</v>
      </c>
      <c r="C250" s="443"/>
      <c r="D250" s="443"/>
      <c r="E250" s="510"/>
      <c r="F250" s="279" t="str">
        <f>'25M Espalda'!J67</f>
        <v>DPT6300</v>
      </c>
      <c r="G250" s="279">
        <f>'25M Espalda'!K67</f>
        <v>4</v>
      </c>
      <c r="H250" s="152">
        <v>3.0381944444444445E-4</v>
      </c>
      <c r="I250" s="235"/>
      <c r="J250" s="235"/>
      <c r="K250" s="406"/>
      <c r="L250" s="406"/>
      <c r="M250" s="406"/>
      <c r="N250" s="406"/>
      <c r="O250" s="324">
        <v>0</v>
      </c>
      <c r="P250" s="235"/>
    </row>
    <row r="251" spans="1:16" ht="15" customHeight="1">
      <c r="A251" s="235"/>
      <c r="B251" s="509" t="s">
        <v>142</v>
      </c>
      <c r="C251" s="443"/>
      <c r="D251" s="443"/>
      <c r="E251" s="510"/>
      <c r="F251" s="279" t="str">
        <f>'25M Espalda'!J68</f>
        <v>DPT6300</v>
      </c>
      <c r="G251" s="279" t="str">
        <f>'25M Espalda'!K68</f>
        <v>2</v>
      </c>
      <c r="H251" s="152">
        <v>2.74537037037037E-4</v>
      </c>
      <c r="I251" s="235"/>
      <c r="J251" s="235"/>
      <c r="K251" s="406"/>
      <c r="L251" s="406"/>
      <c r="M251" s="406"/>
      <c r="N251" s="406"/>
      <c r="O251" s="324">
        <v>0</v>
      </c>
      <c r="P251" s="235"/>
    </row>
    <row r="252" spans="1:16" ht="15" customHeight="1">
      <c r="A252" s="235"/>
      <c r="B252" s="509" t="str">
        <f>'25M Espalda'!I69</f>
        <v>Sofia Jofre</v>
      </c>
      <c r="C252" s="443"/>
      <c r="D252" s="443"/>
      <c r="E252" s="510"/>
      <c r="F252" s="279" t="str">
        <f>'25M Espalda'!J69</f>
        <v>DPT6300</v>
      </c>
      <c r="G252" s="279">
        <f>'25M Espalda'!K69</f>
        <v>9</v>
      </c>
      <c r="H252" s="152">
        <v>2.6620370370370372E-4</v>
      </c>
      <c r="I252" s="235"/>
      <c r="J252" s="235"/>
      <c r="K252" s="406"/>
      <c r="L252" s="406"/>
      <c r="M252" s="406"/>
      <c r="N252" s="406"/>
      <c r="O252" s="324">
        <v>0</v>
      </c>
      <c r="P252" s="235"/>
    </row>
    <row r="253" spans="1:16" ht="15" customHeight="1">
      <c r="A253" s="235"/>
      <c r="B253" s="509" t="str">
        <f>'25M Espalda'!I70</f>
        <v>Isidora Rubio</v>
      </c>
      <c r="C253" s="443"/>
      <c r="D253" s="443"/>
      <c r="E253" s="510"/>
      <c r="F253" s="279" t="str">
        <f>'25M Espalda'!J70</f>
        <v>DPT6300</v>
      </c>
      <c r="G253" s="279">
        <f>'25M Espalda'!K70</f>
        <v>1</v>
      </c>
      <c r="H253" s="152">
        <v>3.1932870370370372E-4</v>
      </c>
      <c r="I253" s="235"/>
      <c r="J253" s="235"/>
      <c r="K253" s="406"/>
      <c r="L253" s="406"/>
      <c r="M253" s="406"/>
      <c r="N253" s="406"/>
      <c r="O253" s="324">
        <v>0</v>
      </c>
      <c r="P253" s="235"/>
    </row>
    <row r="254" spans="1:16" ht="15" customHeight="1">
      <c r="A254" s="235"/>
      <c r="B254" s="509" t="str">
        <f>'25M Espalda'!I71</f>
        <v>Aline Álvarez</v>
      </c>
      <c r="C254" s="443"/>
      <c r="D254" s="443"/>
      <c r="E254" s="510"/>
      <c r="F254" s="279" t="str">
        <f>'25M Espalda'!J71</f>
        <v>DPT6300</v>
      </c>
      <c r="G254" s="279">
        <f>'25M Espalda'!K71</f>
        <v>4</v>
      </c>
      <c r="H254" s="152">
        <v>3.4722222222222224E-4</v>
      </c>
      <c r="I254" s="235"/>
      <c r="J254" s="235"/>
      <c r="K254" s="406"/>
      <c r="L254" s="406"/>
      <c r="M254" s="406"/>
      <c r="N254" s="406"/>
      <c r="O254" s="324">
        <v>0</v>
      </c>
      <c r="P254" s="235"/>
    </row>
    <row r="255" spans="1:16" ht="15" customHeight="1">
      <c r="A255" s="235"/>
      <c r="B255" s="509" t="s">
        <v>143</v>
      </c>
      <c r="C255" s="443"/>
      <c r="D255" s="443"/>
      <c r="E255" s="510"/>
      <c r="F255" s="279" t="s">
        <v>115</v>
      </c>
      <c r="G255" s="279">
        <v>9</v>
      </c>
      <c r="H255" s="324"/>
      <c r="I255" s="235"/>
      <c r="J255" s="235"/>
      <c r="K255" s="406"/>
      <c r="L255" s="406"/>
      <c r="M255" s="406"/>
      <c r="N255" s="406"/>
      <c r="O255" s="324">
        <v>0</v>
      </c>
      <c r="P255" s="235"/>
    </row>
    <row r="256" spans="1:16" ht="15" customHeight="1">
      <c r="A256" s="235"/>
      <c r="B256" s="235"/>
      <c r="C256" s="235"/>
      <c r="D256" s="235"/>
      <c r="E256" s="235"/>
      <c r="F256" s="235"/>
      <c r="G256" s="235"/>
      <c r="H256" s="198"/>
      <c r="I256" s="235"/>
      <c r="J256" s="235"/>
      <c r="K256" s="235"/>
      <c r="L256" s="235"/>
      <c r="M256" s="235"/>
      <c r="N256" s="235"/>
      <c r="O256" s="198"/>
      <c r="P256" s="235"/>
    </row>
    <row r="257" spans="1:16" ht="15" customHeight="1">
      <c r="A257" s="235"/>
      <c r="B257" s="393" t="s">
        <v>108</v>
      </c>
      <c r="C257" s="393"/>
      <c r="D257" s="276">
        <f>D184+1</f>
        <v>4</v>
      </c>
      <c r="E257" s="511" t="s">
        <v>144</v>
      </c>
      <c r="F257" s="511"/>
      <c r="G257" s="511"/>
      <c r="H257" s="511"/>
      <c r="I257" s="235"/>
      <c r="J257" s="400" t="s">
        <v>108</v>
      </c>
      <c r="K257" s="396"/>
      <c r="L257" s="396"/>
      <c r="M257" s="301">
        <f>M184+1</f>
        <v>4</v>
      </c>
      <c r="N257" s="511" t="s">
        <v>144</v>
      </c>
      <c r="O257" s="511"/>
      <c r="P257" s="235"/>
    </row>
    <row r="258" spans="1:16" ht="15" customHeight="1">
      <c r="A258" s="235"/>
      <c r="B258" s="400" t="s">
        <v>109</v>
      </c>
      <c r="C258" s="400"/>
      <c r="D258" s="400"/>
      <c r="E258" s="400"/>
      <c r="F258" s="263" t="s">
        <v>110</v>
      </c>
      <c r="G258" s="263" t="s">
        <v>111</v>
      </c>
      <c r="H258" s="263" t="s">
        <v>112</v>
      </c>
      <c r="I258" s="235"/>
      <c r="J258" s="316" t="s">
        <v>113</v>
      </c>
      <c r="K258" s="436" t="s">
        <v>109</v>
      </c>
      <c r="L258" s="436"/>
      <c r="M258" s="436"/>
      <c r="N258" s="437"/>
      <c r="O258" s="151" t="s">
        <v>112</v>
      </c>
      <c r="P258" s="235"/>
    </row>
    <row r="259" spans="1:16" ht="15" customHeight="1">
      <c r="A259" s="235"/>
      <c r="B259" s="365" t="str">
        <f>'25M Espalda'!O2</f>
        <v xml:space="preserve">Cristóbal Pérez-Cotapos </v>
      </c>
      <c r="C259" s="365"/>
      <c r="D259" s="365"/>
      <c r="E259" s="365"/>
      <c r="F259" s="250" t="str">
        <f>'25M Espalda'!P2</f>
        <v>DPT6300</v>
      </c>
      <c r="G259" s="250" t="str">
        <f>'25M Espalda'!Q2</f>
        <v>4</v>
      </c>
      <c r="H259" s="152">
        <v>2.6840277777777778E-4</v>
      </c>
      <c r="I259" s="235"/>
      <c r="J259" s="317">
        <v>1</v>
      </c>
      <c r="K259" s="434" t="str" cm="1">
        <f t="array" ref="K259">INDEX($B$259:$B$321,MATCH(O259,$H$259:$H$321,0),0)</f>
        <v>Luis Ramirez</v>
      </c>
      <c r="L259" s="434"/>
      <c r="M259" s="434"/>
      <c r="N259" s="435"/>
      <c r="O259" s="155" cm="1">
        <f t="array" ref="O259:O321">_xlfn._xlws.SORT(H259:H321)</f>
        <v>1.7962962962962963E-4</v>
      </c>
      <c r="P259" s="235"/>
    </row>
    <row r="260" spans="1:16" ht="15" customHeight="1">
      <c r="A260" s="235"/>
      <c r="B260" s="365" t="str">
        <f>'25M Espalda'!O3</f>
        <v>Felipe Vidal</v>
      </c>
      <c r="C260" s="365"/>
      <c r="D260" s="365"/>
      <c r="E260" s="365"/>
      <c r="F260" s="250" t="str">
        <f>'25M Espalda'!P3</f>
        <v>DPT6300</v>
      </c>
      <c r="G260" s="250" t="str">
        <f>'25M Espalda'!Q3</f>
        <v>8</v>
      </c>
      <c r="H260" s="152">
        <v>3.7500000000000001E-4</v>
      </c>
      <c r="I260" s="235"/>
      <c r="J260" s="318">
        <f>J259+1</f>
        <v>2</v>
      </c>
      <c r="K260" s="505" t="str" cm="1">
        <f t="array" ref="K260">INDEX($B$259:$B$321,MATCH(O260,$H$259:$H$321,0),0)</f>
        <v>Lukas Villarroel</v>
      </c>
      <c r="L260" s="505"/>
      <c r="M260" s="505"/>
      <c r="N260" s="506"/>
      <c r="O260" s="156">
        <v>1.9502314814814816E-4</v>
      </c>
      <c r="P260" s="235"/>
    </row>
    <row r="261" spans="1:16" ht="15" customHeight="1">
      <c r="A261" s="235"/>
      <c r="B261" s="365" t="str">
        <f>'25M Espalda'!O4</f>
        <v xml:space="preserve">Leonardo salas </v>
      </c>
      <c r="C261" s="365"/>
      <c r="D261" s="365"/>
      <c r="E261" s="365"/>
      <c r="F261" s="250" t="str">
        <f>'25M Espalda'!P4</f>
        <v>DPT6300</v>
      </c>
      <c r="G261" s="250" t="str">
        <f>'25M Espalda'!Q4</f>
        <v>2</v>
      </c>
      <c r="H261" s="152">
        <v>2.6319444444444442E-4</v>
      </c>
      <c r="I261" s="235"/>
      <c r="J261" s="319">
        <f t="shared" ref="J261:J321" si="5">J260+1</f>
        <v>3</v>
      </c>
      <c r="K261" s="507" t="str" cm="1">
        <f t="array" ref="K261">INDEX($B$259:$B$321,MATCH(O261,$H$259:$H$321,0),0)</f>
        <v>Cristian Nova</v>
      </c>
      <c r="L261" s="507"/>
      <c r="M261" s="507"/>
      <c r="N261" s="508"/>
      <c r="O261" s="157">
        <v>1.9675925925925926E-4</v>
      </c>
      <c r="P261" s="235"/>
    </row>
    <row r="262" spans="1:16" ht="15" customHeight="1">
      <c r="A262" s="235"/>
      <c r="B262" s="365" t="str">
        <f>'25M Espalda'!O5</f>
        <v>Luis Ramirez</v>
      </c>
      <c r="C262" s="365"/>
      <c r="D262" s="365"/>
      <c r="E262" s="365"/>
      <c r="F262" s="250" t="str">
        <f>'25M Espalda'!P5</f>
        <v>DPT6300</v>
      </c>
      <c r="G262" s="250" t="str">
        <f>'25M Espalda'!Q5</f>
        <v>1</v>
      </c>
      <c r="H262" s="152">
        <v>1.7962962962962963E-4</v>
      </c>
      <c r="I262" s="235"/>
      <c r="J262" s="250">
        <f t="shared" si="5"/>
        <v>4</v>
      </c>
      <c r="K262" s="479" t="str" cm="1">
        <f t="array" ref="K262">INDEX($B$259:$B$321,MATCH(O262,$H$259:$H$321,0),0)</f>
        <v>Ismael Browne</v>
      </c>
      <c r="L262" s="479"/>
      <c r="M262" s="479"/>
      <c r="N262" s="480"/>
      <c r="O262" s="152">
        <v>2.003472222222222E-4</v>
      </c>
      <c r="P262" s="235"/>
    </row>
    <row r="263" spans="1:16" ht="15" customHeight="1">
      <c r="A263" s="235"/>
      <c r="B263" s="365" t="str">
        <f>'25M Espalda'!O6</f>
        <v>Daniel Salinas</v>
      </c>
      <c r="C263" s="365"/>
      <c r="D263" s="365"/>
      <c r="E263" s="365"/>
      <c r="F263" s="250" t="str">
        <f>'25M Espalda'!P6</f>
        <v>DPT6300</v>
      </c>
      <c r="G263" s="250" t="str">
        <f>'25M Espalda'!Q6</f>
        <v>6</v>
      </c>
      <c r="H263" s="152">
        <v>2.8356481481481483E-4</v>
      </c>
      <c r="I263" s="235"/>
      <c r="J263" s="250">
        <f t="shared" si="5"/>
        <v>5</v>
      </c>
      <c r="K263" s="479" t="str" cm="1">
        <f t="array" ref="K263">INDEX($B$259:$B$321,MATCH(O263,$H$259:$H$321,0),0)</f>
        <v>Iván Matus</v>
      </c>
      <c r="L263" s="479"/>
      <c r="M263" s="479"/>
      <c r="N263" s="480"/>
      <c r="O263" s="152">
        <v>2.1111111111111108E-4</v>
      </c>
      <c r="P263" s="235"/>
    </row>
    <row r="264" spans="1:16" ht="15" customHeight="1">
      <c r="A264" s="235"/>
      <c r="B264" s="365" t="str">
        <f>'25M Espalda'!O7</f>
        <v>Pablo Muñoz</v>
      </c>
      <c r="C264" s="365"/>
      <c r="D264" s="365"/>
      <c r="E264" s="365"/>
      <c r="F264" s="250" t="str">
        <f>'25M Espalda'!P7</f>
        <v>DPT6300</v>
      </c>
      <c r="G264" s="250" t="str">
        <f>'25M Espalda'!Q7</f>
        <v>8</v>
      </c>
      <c r="H264" s="152">
        <v>2.541666666666667E-4</v>
      </c>
      <c r="I264" s="235"/>
      <c r="J264" s="250">
        <f t="shared" si="5"/>
        <v>6</v>
      </c>
      <c r="K264" s="479" t="str" cm="1">
        <f t="array" ref="K264">INDEX($B$259:$B$321,MATCH(O264,$H$259:$H$321,0),0)</f>
        <v>Pedro Caldera</v>
      </c>
      <c r="L264" s="479"/>
      <c r="M264" s="479"/>
      <c r="N264" s="480"/>
      <c r="O264" s="152">
        <v>2.1631944444444446E-4</v>
      </c>
      <c r="P264" s="235"/>
    </row>
    <row r="265" spans="1:16" ht="15" customHeight="1">
      <c r="A265" s="235"/>
      <c r="B265" s="365" t="str">
        <f>'25M Espalda'!O8</f>
        <v xml:space="preserve">Joaquín Molina </v>
      </c>
      <c r="C265" s="365"/>
      <c r="D265" s="365"/>
      <c r="E265" s="365"/>
      <c r="F265" s="250" t="str">
        <f>'25M Espalda'!P8</f>
        <v>DPT6300</v>
      </c>
      <c r="G265" s="250">
        <f>'25M Espalda'!Q8</f>
        <v>3</v>
      </c>
      <c r="H265" s="152">
        <v>2.3368055555555558E-4</v>
      </c>
      <c r="I265" s="235"/>
      <c r="J265" s="250">
        <f t="shared" si="5"/>
        <v>7</v>
      </c>
      <c r="K265" s="479" t="str" cm="1">
        <f t="array" ref="K265">INDEX($B$259:$B$321,MATCH(O265,$H$259:$H$321,0),0)</f>
        <v>Ricardo Yáñez</v>
      </c>
      <c r="L265" s="479"/>
      <c r="M265" s="479"/>
      <c r="N265" s="480"/>
      <c r="O265" s="152">
        <v>2.1666666666666666E-4</v>
      </c>
      <c r="P265" s="235"/>
    </row>
    <row r="266" spans="1:16" ht="15" customHeight="1">
      <c r="A266" s="235"/>
      <c r="B266" s="365" t="str">
        <f>'25M Espalda'!O9</f>
        <v>Ariel Corry</v>
      </c>
      <c r="C266" s="365"/>
      <c r="D266" s="365"/>
      <c r="E266" s="365"/>
      <c r="F266" s="250" t="str">
        <f>'25M Espalda'!P9</f>
        <v>DPT6300</v>
      </c>
      <c r="G266" s="250" t="str">
        <f>'25M Espalda'!Q9</f>
        <v>2</v>
      </c>
      <c r="H266" s="152">
        <v>3.1435185185185185E-4</v>
      </c>
      <c r="I266" s="235"/>
      <c r="J266" s="250">
        <f t="shared" si="5"/>
        <v>8</v>
      </c>
      <c r="K266" s="479" t="str" cm="1">
        <f t="array" ref="K266">INDEX($B$259:$B$321,MATCH(O266,$H$259:$H$321,0),0)</f>
        <v>Nicolad Barria</v>
      </c>
      <c r="L266" s="479"/>
      <c r="M266" s="479"/>
      <c r="N266" s="480"/>
      <c r="O266" s="152">
        <v>2.185185185185185E-4</v>
      </c>
      <c r="P266" s="235"/>
    </row>
    <row r="267" spans="1:16" ht="15" customHeight="1">
      <c r="A267" s="235"/>
      <c r="B267" s="438" t="str">
        <f>'25M Espalda'!O10</f>
        <v>Pedro Palma</v>
      </c>
      <c r="C267" s="438"/>
      <c r="D267" s="438"/>
      <c r="E267" s="438"/>
      <c r="F267" s="259" t="str">
        <f>'25M Espalda'!P10</f>
        <v>DPT6300</v>
      </c>
      <c r="G267" s="259" t="str">
        <f>'25M Espalda'!Q10</f>
        <v>4</v>
      </c>
      <c r="H267" s="153">
        <v>2.6875E-4</v>
      </c>
      <c r="I267" s="235"/>
      <c r="J267" s="259">
        <f t="shared" si="5"/>
        <v>9</v>
      </c>
      <c r="K267" s="481" t="str" cm="1">
        <f t="array" ref="K267">INDEX($B$259:$B$321,MATCH(O267,$H$259:$H$321,0),0)</f>
        <v>Rodrigo Stappung</v>
      </c>
      <c r="L267" s="481"/>
      <c r="M267" s="481"/>
      <c r="N267" s="482"/>
      <c r="O267" s="153">
        <v>2.199074074074074E-4</v>
      </c>
      <c r="P267" s="235"/>
    </row>
    <row r="268" spans="1:16" ht="15" customHeight="1">
      <c r="A268" s="235"/>
      <c r="B268" s="438" t="str">
        <f>'25M Espalda'!O11</f>
        <v xml:space="preserve">Moisés Barraza </v>
      </c>
      <c r="C268" s="438"/>
      <c r="D268" s="438"/>
      <c r="E268" s="438"/>
      <c r="F268" s="259" t="str">
        <f>'25M Espalda'!P11</f>
        <v>DPT6300</v>
      </c>
      <c r="G268" s="259" t="str">
        <f>'25M Espalda'!Q11</f>
        <v>5</v>
      </c>
      <c r="H268" s="153">
        <v>2.4664351851851849E-4</v>
      </c>
      <c r="I268" s="235"/>
      <c r="J268" s="259">
        <f t="shared" si="5"/>
        <v>10</v>
      </c>
      <c r="K268" s="481" t="str" cm="1">
        <f t="array" ref="K268">INDEX($B$259:$B$321,MATCH(O268,$H$259:$H$321,0),0)</f>
        <v xml:space="preserve">Juan Pablo Loustalot </v>
      </c>
      <c r="L268" s="481"/>
      <c r="M268" s="481"/>
      <c r="N268" s="482"/>
      <c r="O268" s="153">
        <v>2.2314814814814815E-4</v>
      </c>
      <c r="P268" s="235"/>
    </row>
    <row r="269" spans="1:16" ht="15" customHeight="1">
      <c r="A269" s="235"/>
      <c r="B269" s="438" t="str">
        <f>'25M Espalda'!O12</f>
        <v>Nicolad Barria</v>
      </c>
      <c r="C269" s="438"/>
      <c r="D269" s="438"/>
      <c r="E269" s="438"/>
      <c r="F269" s="259" t="str">
        <f>'25M Espalda'!P12</f>
        <v>DPT6300</v>
      </c>
      <c r="G269" s="259" t="str">
        <f>'25M Espalda'!Q12</f>
        <v>3</v>
      </c>
      <c r="H269" s="153">
        <v>2.185185185185185E-4</v>
      </c>
      <c r="I269" s="235"/>
      <c r="J269" s="259">
        <f t="shared" si="5"/>
        <v>11</v>
      </c>
      <c r="K269" s="481" t="str" cm="1">
        <f t="array" ref="K269">INDEX($B$259:$B$321,MATCH(O269,$H$259:$H$321,0),0)</f>
        <v>Tomas Chacon</v>
      </c>
      <c r="L269" s="481"/>
      <c r="M269" s="481"/>
      <c r="N269" s="482"/>
      <c r="O269" s="153">
        <v>2.2719907407407405E-4</v>
      </c>
      <c r="P269" s="235"/>
    </row>
    <row r="270" spans="1:16" ht="15" customHeight="1">
      <c r="A270" s="235"/>
      <c r="B270" s="438" t="str">
        <f>'25M Espalda'!O13</f>
        <v>Ismael Browne</v>
      </c>
      <c r="C270" s="438"/>
      <c r="D270" s="438"/>
      <c r="E270" s="438"/>
      <c r="F270" s="259" t="str">
        <f>'25M Espalda'!P13</f>
        <v>DPT6300</v>
      </c>
      <c r="G270" s="259" t="str">
        <f>'25M Espalda'!Q13</f>
        <v>4</v>
      </c>
      <c r="H270" s="153">
        <v>2.003472222222222E-4</v>
      </c>
      <c r="I270" s="235"/>
      <c r="J270" s="259">
        <f t="shared" si="5"/>
        <v>12</v>
      </c>
      <c r="K270" s="481" t="str" cm="1">
        <f t="array" ref="K270">INDEX($B$259:$B$321,MATCH(O270,$H$259:$H$321,0),0)</f>
        <v>Diego Abarca</v>
      </c>
      <c r="L270" s="481"/>
      <c r="M270" s="481"/>
      <c r="N270" s="482"/>
      <c r="O270" s="153">
        <v>2.3055555555555557E-4</v>
      </c>
      <c r="P270" s="235"/>
    </row>
    <row r="271" spans="1:16" ht="15" customHeight="1">
      <c r="A271" s="235"/>
      <c r="B271" s="438" t="str">
        <f>'25M Espalda'!O14</f>
        <v>Tomás Cerda</v>
      </c>
      <c r="C271" s="438"/>
      <c r="D271" s="438"/>
      <c r="E271" s="438"/>
      <c r="F271" s="259" t="str">
        <f>'25M Espalda'!P14</f>
        <v>DPT6300</v>
      </c>
      <c r="G271" s="259" t="str">
        <f>'25M Espalda'!Q14</f>
        <v>10</v>
      </c>
      <c r="H271" s="153">
        <v>3.21875E-4</v>
      </c>
      <c r="I271" s="235"/>
      <c r="J271" s="259">
        <f t="shared" si="5"/>
        <v>13</v>
      </c>
      <c r="K271" s="481" t="str" cm="1">
        <f t="array" ref="K271">INDEX($B$259:$B$321,MATCH(O271,$H$259:$H$321,0),0)</f>
        <v xml:space="preserve">Joaquín Molina </v>
      </c>
      <c r="L271" s="481"/>
      <c r="M271" s="481"/>
      <c r="N271" s="482"/>
      <c r="O271" s="153">
        <v>2.3368055555555558E-4</v>
      </c>
      <c r="P271" s="235"/>
    </row>
    <row r="272" spans="1:16" ht="15" customHeight="1">
      <c r="A272" s="235"/>
      <c r="B272" s="438" t="str">
        <f>'25M Espalda'!O15</f>
        <v>Benjamín Carvajal</v>
      </c>
      <c r="C272" s="438"/>
      <c r="D272" s="438"/>
      <c r="E272" s="438"/>
      <c r="F272" s="259" t="str">
        <f>'25M Espalda'!P15</f>
        <v>DPT6300</v>
      </c>
      <c r="G272" s="259" t="str">
        <f>'25M Espalda'!Q15</f>
        <v>6</v>
      </c>
      <c r="H272" s="153">
        <v>2.9340277777777779E-4</v>
      </c>
      <c r="I272" s="235"/>
      <c r="J272" s="259">
        <f t="shared" si="5"/>
        <v>14</v>
      </c>
      <c r="K272" s="481" t="str" cm="1">
        <f t="array" ref="K272">INDEX($B$259:$B$321,MATCH(O272,$H$259:$H$321,0),0)</f>
        <v>Sergio Azócar</v>
      </c>
      <c r="L272" s="481"/>
      <c r="M272" s="481"/>
      <c r="N272" s="482"/>
      <c r="O272" s="153">
        <v>2.3645833333333334E-4</v>
      </c>
      <c r="P272" s="235"/>
    </row>
    <row r="273" spans="1:16" ht="15" customHeight="1">
      <c r="A273" s="235"/>
      <c r="B273" s="438" t="str">
        <f>'25M Espalda'!O16</f>
        <v>Vicente Carrillo</v>
      </c>
      <c r="C273" s="438"/>
      <c r="D273" s="438"/>
      <c r="E273" s="438"/>
      <c r="F273" s="259" t="str">
        <f>'25M Espalda'!P16</f>
        <v>DPT6300</v>
      </c>
      <c r="G273" s="259" t="str">
        <f>'25M Espalda'!Q16</f>
        <v>4</v>
      </c>
      <c r="H273" s="153">
        <v>2.4664351851851849E-4</v>
      </c>
      <c r="I273" s="235"/>
      <c r="J273" s="451">
        <f t="shared" si="5"/>
        <v>15</v>
      </c>
      <c r="K273" s="501" t="s">
        <v>187</v>
      </c>
      <c r="L273" s="483"/>
      <c r="M273" s="483"/>
      <c r="N273" s="484"/>
      <c r="O273" s="153">
        <v>2.3842592592592595E-4</v>
      </c>
      <c r="P273" s="235"/>
    </row>
    <row r="274" spans="1:16" ht="15" customHeight="1">
      <c r="A274" s="235"/>
      <c r="B274" s="438" t="str">
        <f>'25M Espalda'!O17</f>
        <v>Diego Abarca</v>
      </c>
      <c r="C274" s="438"/>
      <c r="D274" s="438"/>
      <c r="E274" s="438"/>
      <c r="F274" s="259" t="str">
        <f>'25M Espalda'!P17</f>
        <v>DPT6300</v>
      </c>
      <c r="G274" s="259" t="str">
        <f>'25M Espalda'!Q17</f>
        <v>4</v>
      </c>
      <c r="H274" s="153">
        <v>2.3055555555555557E-4</v>
      </c>
      <c r="I274" s="235"/>
      <c r="J274" s="402"/>
      <c r="K274" s="502"/>
      <c r="L274" s="503"/>
      <c r="M274" s="503"/>
      <c r="N274" s="504"/>
      <c r="O274" s="153">
        <v>2.3842592592592595E-4</v>
      </c>
      <c r="P274" s="235"/>
    </row>
    <row r="275" spans="1:16" ht="15" customHeight="1">
      <c r="A275" s="235"/>
      <c r="B275" s="365" t="str">
        <f>'25M Espalda'!O18</f>
        <v>Ricardo Yáñez</v>
      </c>
      <c r="C275" s="365"/>
      <c r="D275" s="365"/>
      <c r="E275" s="365"/>
      <c r="F275" s="250" t="str">
        <f>'25M Espalda'!P18</f>
        <v>DPT6300</v>
      </c>
      <c r="G275" s="250" t="str">
        <f>'25M Espalda'!Q18</f>
        <v>8</v>
      </c>
      <c r="H275" s="152">
        <v>2.1666666666666666E-4</v>
      </c>
      <c r="I275" s="235"/>
      <c r="J275" s="250">
        <f>J273+1</f>
        <v>16</v>
      </c>
      <c r="K275" s="479" t="str" cm="1">
        <f t="array" ref="K275">INDEX($B$259:$B$321,MATCH(O275,$H$259:$H$321,0),0)</f>
        <v>Duvan Henao</v>
      </c>
      <c r="L275" s="479"/>
      <c r="M275" s="479"/>
      <c r="N275" s="480"/>
      <c r="O275" s="152">
        <v>2.4016203703703705E-4</v>
      </c>
      <c r="P275" s="235"/>
    </row>
    <row r="276" spans="1:16" ht="15" customHeight="1">
      <c r="A276" s="235"/>
      <c r="B276" s="365" t="str">
        <f>'25M Espalda'!O19</f>
        <v>Renato Molinet</v>
      </c>
      <c r="C276" s="365"/>
      <c r="D276" s="365"/>
      <c r="E276" s="365"/>
      <c r="F276" s="250" t="str">
        <f>'25M Espalda'!P19</f>
        <v>DPT6300</v>
      </c>
      <c r="G276" s="250" t="str">
        <f>'25M Espalda'!Q19</f>
        <v>6</v>
      </c>
      <c r="H276" s="152">
        <v>2.769675925925926E-4</v>
      </c>
      <c r="I276" s="235"/>
      <c r="J276" s="250">
        <f t="shared" si="5"/>
        <v>17</v>
      </c>
      <c r="K276" s="479" t="str" cm="1">
        <f t="array" ref="K276">INDEX($B$259:$B$321,MATCH(O276,$H$259:$H$321,0),0)</f>
        <v>Rodrigo Arrau</v>
      </c>
      <c r="L276" s="479"/>
      <c r="M276" s="479"/>
      <c r="N276" s="480"/>
      <c r="O276" s="152">
        <v>2.4155092592592593E-4</v>
      </c>
      <c r="P276" s="235"/>
    </row>
    <row r="277" spans="1:16" ht="15" customHeight="1">
      <c r="A277" s="235"/>
      <c r="B277" s="365" t="str">
        <f>'25M Espalda'!O20</f>
        <v>Benjamín Rojas</v>
      </c>
      <c r="C277" s="365"/>
      <c r="D277" s="365"/>
      <c r="E277" s="365"/>
      <c r="F277" s="250" t="str">
        <f>'25M Espalda'!P20</f>
        <v>DPT6300</v>
      </c>
      <c r="G277" s="250" t="str">
        <f>'25M Espalda'!Q20</f>
        <v>8</v>
      </c>
      <c r="H277" s="152">
        <v>2.8240740740740738E-4</v>
      </c>
      <c r="I277" s="235"/>
      <c r="J277" s="250">
        <f t="shared" si="5"/>
        <v>18</v>
      </c>
      <c r="K277" s="479" t="str" cm="1">
        <f t="array" ref="K277">INDEX($B$259:$B$321,MATCH(O277,$H$259:$H$321,0),0)</f>
        <v>Fabian Arias</v>
      </c>
      <c r="L277" s="479"/>
      <c r="M277" s="479"/>
      <c r="N277" s="480"/>
      <c r="O277" s="152">
        <v>2.4189814814814812E-4</v>
      </c>
      <c r="P277" s="235"/>
    </row>
    <row r="278" spans="1:16" ht="15" customHeight="1">
      <c r="A278" s="235"/>
      <c r="B278" s="365" t="str">
        <f>'25M Espalda'!O21</f>
        <v>Tomás Lingán</v>
      </c>
      <c r="C278" s="365"/>
      <c r="D278" s="365"/>
      <c r="E278" s="365"/>
      <c r="F278" s="250" t="str">
        <f>'25M Espalda'!P21</f>
        <v>DPT6300</v>
      </c>
      <c r="G278" s="250" t="str">
        <f>'25M Espalda'!Q21</f>
        <v>6</v>
      </c>
      <c r="H278" s="152">
        <v>2.675925925925926E-4</v>
      </c>
      <c r="I278" s="235"/>
      <c r="J278" s="250">
        <f t="shared" si="5"/>
        <v>19</v>
      </c>
      <c r="K278" s="479" t="str" cm="1">
        <f t="array" ref="K278">INDEX($B$259:$B$321,MATCH(O278,$H$259:$H$321,0),0)</f>
        <v>Felipe Muñoz</v>
      </c>
      <c r="L278" s="479"/>
      <c r="M278" s="479"/>
      <c r="N278" s="480"/>
      <c r="O278" s="152">
        <v>2.4259259259259262E-4</v>
      </c>
      <c r="P278" s="235"/>
    </row>
    <row r="279" spans="1:16" ht="15" customHeight="1">
      <c r="A279" s="235"/>
      <c r="B279" s="365" t="str">
        <f>'25M Espalda'!O22</f>
        <v>Franco Ladrón de Guevara</v>
      </c>
      <c r="C279" s="365"/>
      <c r="D279" s="365"/>
      <c r="E279" s="365"/>
      <c r="F279" s="250" t="str">
        <f>'25M Espalda'!P22</f>
        <v>DPT6300</v>
      </c>
      <c r="G279" s="250" t="str">
        <f>'25M Espalda'!Q22</f>
        <v>8</v>
      </c>
      <c r="H279" s="152">
        <v>2.6840277777777778E-4</v>
      </c>
      <c r="I279" s="235"/>
      <c r="J279" s="250">
        <f t="shared" si="5"/>
        <v>20</v>
      </c>
      <c r="K279" s="479" t="str" cm="1">
        <f t="array" ref="K279">INDEX($B$259:$B$321,MATCH(O279,$H$259:$H$321,0),0)</f>
        <v>Nicolás Scheel</v>
      </c>
      <c r="L279" s="479"/>
      <c r="M279" s="479"/>
      <c r="N279" s="480"/>
      <c r="O279" s="152">
        <v>2.4305555555555555E-4</v>
      </c>
      <c r="P279" s="235"/>
    </row>
    <row r="280" spans="1:16" ht="15" customHeight="1">
      <c r="A280" s="235"/>
      <c r="B280" s="365" t="str">
        <f>'25M Espalda'!O23</f>
        <v>Fernando Aros Godoy</v>
      </c>
      <c r="C280" s="365"/>
      <c r="D280" s="365"/>
      <c r="E280" s="365"/>
      <c r="F280" s="250" t="str">
        <f>'25M Espalda'!P23</f>
        <v>DPT6300</v>
      </c>
      <c r="G280" s="250">
        <f>'25M Espalda'!Q23</f>
        <v>2</v>
      </c>
      <c r="H280" s="152">
        <v>3.1087962962962965E-4</v>
      </c>
      <c r="I280" s="235"/>
      <c r="J280" s="250">
        <f t="shared" si="5"/>
        <v>21</v>
      </c>
      <c r="K280" s="479" t="str" cm="1">
        <f t="array" ref="K280">INDEX($B$259:$B$321,MATCH(O280,$H$259:$H$321,0),0)</f>
        <v xml:space="preserve">Josué Medina </v>
      </c>
      <c r="L280" s="479"/>
      <c r="M280" s="479"/>
      <c r="N280" s="480"/>
      <c r="O280" s="152">
        <v>2.4328703703703703E-4</v>
      </c>
      <c r="P280" s="235"/>
    </row>
    <row r="281" spans="1:16" ht="15" customHeight="1">
      <c r="A281" s="235"/>
      <c r="B281" s="365" t="str">
        <f>'25M Espalda'!O24</f>
        <v>Benjamín Gómez</v>
      </c>
      <c r="C281" s="365"/>
      <c r="D281" s="365"/>
      <c r="E281" s="365"/>
      <c r="F281" s="250" t="str">
        <f>'25M Espalda'!P24</f>
        <v>DPT6300</v>
      </c>
      <c r="G281" s="250" t="str">
        <f>'25M Espalda'!Q24</f>
        <v>10</v>
      </c>
      <c r="H281" s="152">
        <v>3.7361111111111113E-4</v>
      </c>
      <c r="I281" s="235"/>
      <c r="J281" s="250">
        <f t="shared" si="5"/>
        <v>22</v>
      </c>
      <c r="K281" s="479" t="str" cm="1">
        <f t="array" ref="K281">INDEX($B$259:$B$321,MATCH(O281,$H$259:$H$321,0),0)</f>
        <v>Nikolas Castillo</v>
      </c>
      <c r="L281" s="479"/>
      <c r="M281" s="479"/>
      <c r="N281" s="480"/>
      <c r="O281" s="152">
        <v>2.4409722222222221E-4</v>
      </c>
      <c r="P281" s="235"/>
    </row>
    <row r="282" spans="1:16" ht="15" customHeight="1">
      <c r="A282" s="235"/>
      <c r="B282" s="365" t="str">
        <f>'25M Espalda'!O25</f>
        <v>Martin Tapia</v>
      </c>
      <c r="C282" s="365"/>
      <c r="D282" s="365"/>
      <c r="E282" s="365"/>
      <c r="F282" s="250" t="str">
        <f>'25M Espalda'!P25</f>
        <v>DPT6300</v>
      </c>
      <c r="G282" s="250" t="str">
        <f>'25M Espalda'!Q25</f>
        <v>6</v>
      </c>
      <c r="H282" s="152">
        <v>3.5393518518518516E-4</v>
      </c>
      <c r="I282" s="235"/>
      <c r="J282" s="369">
        <f t="shared" si="5"/>
        <v>23</v>
      </c>
      <c r="K282" s="495" t="s">
        <v>188</v>
      </c>
      <c r="L282" s="496"/>
      <c r="M282" s="496"/>
      <c r="N282" s="497"/>
      <c r="O282" s="152">
        <v>2.4664351851851849E-4</v>
      </c>
      <c r="P282" s="235"/>
    </row>
    <row r="283" spans="1:16" ht="15" customHeight="1">
      <c r="A283" s="235"/>
      <c r="B283" s="438" t="str">
        <f>'25M Espalda'!O26</f>
        <v xml:space="preserve">Juan Pablo Loustalot </v>
      </c>
      <c r="C283" s="438"/>
      <c r="D283" s="438"/>
      <c r="E283" s="438"/>
      <c r="F283" s="259" t="str">
        <f>'25M Espalda'!P26</f>
        <v>DPT6300</v>
      </c>
      <c r="G283" s="259" t="str">
        <f>'25M Espalda'!Q26</f>
        <v>8</v>
      </c>
      <c r="H283" s="153">
        <v>2.2314814814814815E-4</v>
      </c>
      <c r="I283" s="235"/>
      <c r="J283" s="421"/>
      <c r="K283" s="498"/>
      <c r="L283" s="499"/>
      <c r="M283" s="499"/>
      <c r="N283" s="500"/>
      <c r="O283" s="153">
        <v>2.4664351851851849E-4</v>
      </c>
      <c r="P283" s="235"/>
    </row>
    <row r="284" spans="1:16" ht="15" customHeight="1">
      <c r="A284" s="235"/>
      <c r="B284" s="438" t="str">
        <f>'25M Espalda'!O27</f>
        <v>Felipe Muñoz</v>
      </c>
      <c r="C284" s="438"/>
      <c r="D284" s="438"/>
      <c r="E284" s="438"/>
      <c r="F284" s="259" t="str">
        <f>'25M Espalda'!P27</f>
        <v>DPT6300</v>
      </c>
      <c r="G284" s="259" t="str">
        <f>'25M Espalda'!Q27</f>
        <v>5</v>
      </c>
      <c r="H284" s="153">
        <v>2.4259259259259262E-4</v>
      </c>
      <c r="I284" s="235"/>
      <c r="J284" s="259">
        <f>J282+1</f>
        <v>24</v>
      </c>
      <c r="K284" s="481" t="str" cm="1">
        <f t="array" ref="K284">INDEX($B$259:$B$321,MATCH(O284,$H$259:$H$321,0),0)</f>
        <v>Francisco González</v>
      </c>
      <c r="L284" s="481"/>
      <c r="M284" s="481"/>
      <c r="N284" s="482"/>
      <c r="O284" s="153">
        <v>2.482638888888889E-4</v>
      </c>
      <c r="P284" s="235"/>
    </row>
    <row r="285" spans="1:16" ht="15" customHeight="1">
      <c r="A285" s="235"/>
      <c r="B285" s="438" t="str">
        <f>'25M Espalda'!O28</f>
        <v>Fabian Arias</v>
      </c>
      <c r="C285" s="438"/>
      <c r="D285" s="438"/>
      <c r="E285" s="438"/>
      <c r="F285" s="259" t="str">
        <f>'25M Espalda'!P28</f>
        <v>DPT6300</v>
      </c>
      <c r="G285" s="259">
        <f>'25M Espalda'!Q28</f>
        <v>2</v>
      </c>
      <c r="H285" s="153">
        <v>2.4189814814814812E-4</v>
      </c>
      <c r="I285" s="235"/>
      <c r="J285" s="259">
        <f t="shared" si="5"/>
        <v>25</v>
      </c>
      <c r="K285" s="481" t="str" cm="1">
        <f t="array" ref="K285">INDEX($B$259:$B$321,MATCH(O285,$H$259:$H$321,0),0)</f>
        <v>Pablo Muñoz</v>
      </c>
      <c r="L285" s="481"/>
      <c r="M285" s="481"/>
      <c r="N285" s="482"/>
      <c r="O285" s="153">
        <v>2.541666666666667E-4</v>
      </c>
      <c r="P285" s="235"/>
    </row>
    <row r="286" spans="1:16" ht="15" customHeight="1">
      <c r="A286" s="235"/>
      <c r="B286" s="438" t="str">
        <f>'25M Espalda'!O29</f>
        <v>Rodrigo Stappung</v>
      </c>
      <c r="C286" s="438"/>
      <c r="D286" s="438"/>
      <c r="E286" s="438"/>
      <c r="F286" s="259" t="str">
        <f>'25M Espalda'!P29</f>
        <v>DPT6300</v>
      </c>
      <c r="G286" s="259" t="str">
        <f>'25M Espalda'!Q29</f>
        <v>8</v>
      </c>
      <c r="H286" s="153">
        <v>2.199074074074074E-4</v>
      </c>
      <c r="I286" s="235"/>
      <c r="J286" s="259">
        <f t="shared" si="5"/>
        <v>26</v>
      </c>
      <c r="K286" s="481" t="str" cm="1">
        <f t="array" ref="K286">INDEX($B$259:$B$321,MATCH(O286,$H$259:$H$321,0),0)</f>
        <v>Abraham Bustos</v>
      </c>
      <c r="L286" s="481"/>
      <c r="M286" s="481"/>
      <c r="N286" s="482"/>
      <c r="O286" s="153">
        <v>2.5694444444444446E-4</v>
      </c>
      <c r="P286" s="235"/>
    </row>
    <row r="287" spans="1:16" ht="15" customHeight="1">
      <c r="A287" s="235"/>
      <c r="B287" s="438" t="str">
        <f>'25M Espalda'!O30</f>
        <v>Gonzalo Bulnes</v>
      </c>
      <c r="C287" s="438"/>
      <c r="D287" s="438"/>
      <c r="E287" s="438"/>
      <c r="F287" s="259" t="str">
        <f>'25M Espalda'!P30</f>
        <v>DPT6300</v>
      </c>
      <c r="G287" s="259" t="str">
        <f>'25M Espalda'!Q30</f>
        <v>10</v>
      </c>
      <c r="H287" s="153">
        <v>3.0416666666666667E-4</v>
      </c>
      <c r="I287" s="235"/>
      <c r="J287" s="259">
        <f t="shared" si="5"/>
        <v>27</v>
      </c>
      <c r="K287" s="481" t="str" cm="1">
        <f t="array" ref="K287">INDEX($B$259:$B$321,MATCH(O287,$H$259:$H$321,0),0)</f>
        <v xml:space="preserve">Adriano Gatica </v>
      </c>
      <c r="L287" s="481"/>
      <c r="M287" s="481"/>
      <c r="N287" s="482"/>
      <c r="O287" s="153">
        <v>2.582175925925926E-4</v>
      </c>
      <c r="P287" s="235"/>
    </row>
    <row r="288" spans="1:16" ht="15" customHeight="1">
      <c r="A288" s="235"/>
      <c r="B288" s="438" t="str">
        <f>'25M Espalda'!O31</f>
        <v xml:space="preserve">Julio Orozco </v>
      </c>
      <c r="C288" s="438"/>
      <c r="D288" s="438"/>
      <c r="E288" s="438"/>
      <c r="F288" s="259" t="str">
        <f>'25M Espalda'!P31</f>
        <v>DPT6300</v>
      </c>
      <c r="G288" s="259" t="str">
        <f>'25M Espalda'!Q31</f>
        <v>3</v>
      </c>
      <c r="H288" s="153">
        <v>3.1307870370370371E-4</v>
      </c>
      <c r="I288" s="235"/>
      <c r="J288" s="259">
        <f t="shared" si="5"/>
        <v>28</v>
      </c>
      <c r="K288" s="481" t="str" cm="1">
        <f t="array" ref="K288">INDEX($B$259:$B$321,MATCH(O288,$H$259:$H$321,0),0)</f>
        <v>Sebastián Lenz</v>
      </c>
      <c r="L288" s="481"/>
      <c r="M288" s="481"/>
      <c r="N288" s="482"/>
      <c r="O288" s="153">
        <v>2.5914351851851852E-4</v>
      </c>
      <c r="P288" s="235"/>
    </row>
    <row r="289" spans="1:16" ht="15" customHeight="1">
      <c r="A289" s="235"/>
      <c r="B289" s="438" t="str">
        <f>'25M Espalda'!O32</f>
        <v>Rodrigo Arrau</v>
      </c>
      <c r="C289" s="438"/>
      <c r="D289" s="438"/>
      <c r="E289" s="438"/>
      <c r="F289" s="259" t="str">
        <f>'25M Espalda'!P32</f>
        <v>DPT6300</v>
      </c>
      <c r="G289" s="259" t="str">
        <f>'25M Espalda'!Q32</f>
        <v>8</v>
      </c>
      <c r="H289" s="153">
        <v>2.4155092592592593E-4</v>
      </c>
      <c r="I289" s="235"/>
      <c r="J289" s="259">
        <f t="shared" si="5"/>
        <v>29</v>
      </c>
      <c r="K289" s="481" t="str" cm="1">
        <f t="array" ref="K289">INDEX($B$259:$B$321,MATCH(O289,$H$259:$H$321,0),0)</f>
        <v xml:space="preserve">Leonardo salas </v>
      </c>
      <c r="L289" s="481"/>
      <c r="M289" s="481"/>
      <c r="N289" s="482"/>
      <c r="O289" s="153">
        <v>2.6319444444444442E-4</v>
      </c>
      <c r="P289" s="235"/>
    </row>
    <row r="290" spans="1:16" ht="15" customHeight="1">
      <c r="A290" s="235"/>
      <c r="B290" s="438" t="str">
        <f>'25M Espalda'!O33</f>
        <v>Sebastián Lenz</v>
      </c>
      <c r="C290" s="438"/>
      <c r="D290" s="438"/>
      <c r="E290" s="438"/>
      <c r="F290" s="259" t="str">
        <f>'25M Espalda'!P33</f>
        <v>DPT6300</v>
      </c>
      <c r="G290" s="259" t="str">
        <f>'25M Espalda'!Q33</f>
        <v>10</v>
      </c>
      <c r="H290" s="153">
        <v>2.5914351851851852E-4</v>
      </c>
      <c r="I290" s="235"/>
      <c r="J290" s="259">
        <f t="shared" si="5"/>
        <v>30</v>
      </c>
      <c r="K290" s="481" t="str" cm="1">
        <f t="array" ref="K290">INDEX($B$259:$B$321,MATCH(O290,$H$259:$H$321,0),0)</f>
        <v>Tomás Lingán</v>
      </c>
      <c r="L290" s="481"/>
      <c r="M290" s="481"/>
      <c r="N290" s="482"/>
      <c r="O290" s="153">
        <v>2.675925925925926E-4</v>
      </c>
      <c r="P290" s="235"/>
    </row>
    <row r="291" spans="1:16" ht="15" customHeight="1">
      <c r="A291" s="235"/>
      <c r="B291" s="365" t="str">
        <f>'25M Espalda'!O34</f>
        <v>Javier Espinoza</v>
      </c>
      <c r="C291" s="365"/>
      <c r="D291" s="365"/>
      <c r="E291" s="365"/>
      <c r="F291" s="250" t="str">
        <f>'25M Espalda'!P34</f>
        <v>DPT6300</v>
      </c>
      <c r="G291" s="250" t="str">
        <f>'25M Espalda'!Q34</f>
        <v>6</v>
      </c>
      <c r="H291" s="152">
        <v>2.6840277777777778E-4</v>
      </c>
      <c r="I291" s="235"/>
      <c r="J291" s="369">
        <f t="shared" si="5"/>
        <v>31</v>
      </c>
      <c r="K291" s="485" t="s">
        <v>189</v>
      </c>
      <c r="L291" s="486"/>
      <c r="M291" s="486"/>
      <c r="N291" s="487"/>
      <c r="O291" s="152">
        <v>2.6840277777777778E-4</v>
      </c>
      <c r="P291" s="235"/>
    </row>
    <row r="292" spans="1:16" ht="15" customHeight="1">
      <c r="A292" s="235"/>
      <c r="B292" s="365" t="str">
        <f>'25M Espalda'!O35</f>
        <v xml:space="preserve">Adriano Gatica </v>
      </c>
      <c r="C292" s="365"/>
      <c r="D292" s="365"/>
      <c r="E292" s="365"/>
      <c r="F292" s="250" t="str">
        <f>'25M Espalda'!P35</f>
        <v>DPT6300</v>
      </c>
      <c r="G292" s="250" t="str">
        <f>'25M Espalda'!Q35</f>
        <v>8</v>
      </c>
      <c r="H292" s="152">
        <v>2.582175925925926E-4</v>
      </c>
      <c r="I292" s="235"/>
      <c r="J292" s="494"/>
      <c r="K292" s="488"/>
      <c r="L292" s="489"/>
      <c r="M292" s="489"/>
      <c r="N292" s="490"/>
      <c r="O292" s="152">
        <v>2.6840277777777778E-4</v>
      </c>
      <c r="P292" s="235"/>
    </row>
    <row r="293" spans="1:16" ht="15" customHeight="1">
      <c r="A293" s="235"/>
      <c r="B293" s="365" t="str">
        <f>'25M Espalda'!O36</f>
        <v xml:space="preserve">Matías Espinoza </v>
      </c>
      <c r="C293" s="365"/>
      <c r="D293" s="365"/>
      <c r="E293" s="365"/>
      <c r="F293" s="250" t="str">
        <f>'25M Espalda'!P36</f>
        <v>DPT6300</v>
      </c>
      <c r="G293" s="250" t="str">
        <f>'25M Espalda'!Q36</f>
        <v>6</v>
      </c>
      <c r="H293" s="152">
        <v>2.7905092592592592E-4</v>
      </c>
      <c r="I293" s="235"/>
      <c r="J293" s="421"/>
      <c r="K293" s="491"/>
      <c r="L293" s="492"/>
      <c r="M293" s="492"/>
      <c r="N293" s="493"/>
      <c r="O293" s="152">
        <v>2.6840277777777778E-4</v>
      </c>
      <c r="P293" s="235"/>
    </row>
    <row r="294" spans="1:16" ht="15" customHeight="1">
      <c r="A294" s="235"/>
      <c r="B294" s="365" t="str">
        <f>'25M Espalda'!O37</f>
        <v>Sergio Azócar</v>
      </c>
      <c r="C294" s="365"/>
      <c r="D294" s="365"/>
      <c r="E294" s="365"/>
      <c r="F294" s="250" t="str">
        <f>'25M Espalda'!P37</f>
        <v>DPT6300</v>
      </c>
      <c r="G294" s="250" t="str">
        <f>'25M Espalda'!Q37</f>
        <v>6</v>
      </c>
      <c r="H294" s="152">
        <v>2.3645833333333334E-4</v>
      </c>
      <c r="I294" s="235"/>
      <c r="J294" s="250">
        <f>J291+1</f>
        <v>32</v>
      </c>
      <c r="K294" s="479" t="str" cm="1">
        <f t="array" ref="K294">INDEX($B$259:$B$321,MATCH(O294,$H$259:$H$321,0),0)</f>
        <v>Pedro Palma</v>
      </c>
      <c r="L294" s="479"/>
      <c r="M294" s="479"/>
      <c r="N294" s="480"/>
      <c r="O294" s="152">
        <v>2.6875E-4</v>
      </c>
      <c r="P294" s="235"/>
    </row>
    <row r="295" spans="1:16" ht="15" customHeight="1">
      <c r="A295" s="235"/>
      <c r="B295" s="365" t="str">
        <f>'25M Espalda'!O38</f>
        <v>Tomas Chacon</v>
      </c>
      <c r="C295" s="365"/>
      <c r="D295" s="365"/>
      <c r="E295" s="365"/>
      <c r="F295" s="250" t="str">
        <f>'25M Espalda'!P38</f>
        <v>DPT6300</v>
      </c>
      <c r="G295" s="250">
        <f>'25M Espalda'!Q38</f>
        <v>9</v>
      </c>
      <c r="H295" s="152">
        <v>2.2719907407407405E-4</v>
      </c>
      <c r="I295" s="235"/>
      <c r="J295" s="369">
        <f t="shared" si="5"/>
        <v>33</v>
      </c>
      <c r="K295" s="495" t="s">
        <v>190</v>
      </c>
      <c r="L295" s="496"/>
      <c r="M295" s="496"/>
      <c r="N295" s="497"/>
      <c r="O295" s="152">
        <v>2.6944444444444444E-4</v>
      </c>
      <c r="P295" s="235"/>
    </row>
    <row r="296" spans="1:16" ht="15" customHeight="1">
      <c r="A296" s="235"/>
      <c r="B296" s="365" t="str">
        <f>'25M Espalda'!O39</f>
        <v>Martín Muñoz</v>
      </c>
      <c r="C296" s="365"/>
      <c r="D296" s="365"/>
      <c r="E296" s="365"/>
      <c r="F296" s="250" t="str">
        <f>'25M Espalda'!P39</f>
        <v>DPT6300</v>
      </c>
      <c r="G296" s="250" t="str">
        <f>'25M Espalda'!Q39</f>
        <v>6</v>
      </c>
      <c r="H296" s="152">
        <v>2.3842592592592595E-4</v>
      </c>
      <c r="I296" s="235"/>
      <c r="J296" s="421"/>
      <c r="K296" s="498"/>
      <c r="L296" s="499"/>
      <c r="M296" s="499"/>
      <c r="N296" s="500"/>
      <c r="O296" s="152">
        <v>2.6944444444444444E-4</v>
      </c>
      <c r="P296" s="235"/>
    </row>
    <row r="297" spans="1:16" ht="15" customHeight="1">
      <c r="A297" s="235"/>
      <c r="B297" s="365" t="str">
        <f>'25M Espalda'!O40</f>
        <v xml:space="preserve">Alberto cisternas </v>
      </c>
      <c r="C297" s="365"/>
      <c r="D297" s="365"/>
      <c r="E297" s="365"/>
      <c r="F297" s="250" t="str">
        <f>'25M Espalda'!P40</f>
        <v>DPT6300</v>
      </c>
      <c r="G297" s="250" t="str">
        <f>'25M Espalda'!Q40</f>
        <v>8</v>
      </c>
      <c r="H297" s="324"/>
      <c r="I297" s="235"/>
      <c r="J297" s="250">
        <f>J295+1</f>
        <v>34</v>
      </c>
      <c r="K297" s="479" t="str" cm="1">
        <f t="array" ref="K297">INDEX($B$259:$B$321,MATCH(O297,$H$259:$H$321,0),0)</f>
        <v xml:space="preserve">Andrés Soto </v>
      </c>
      <c r="L297" s="479"/>
      <c r="M297" s="479"/>
      <c r="N297" s="480"/>
      <c r="O297" s="152">
        <v>2.7627314814814816E-4</v>
      </c>
      <c r="P297" s="235"/>
    </row>
    <row r="298" spans="1:16" ht="15" customHeight="1">
      <c r="A298" s="235"/>
      <c r="B298" s="365" t="str">
        <f>'25M Espalda'!O41</f>
        <v>Martín Parra</v>
      </c>
      <c r="C298" s="365"/>
      <c r="D298" s="365"/>
      <c r="E298" s="365"/>
      <c r="F298" s="250" t="str">
        <f>'25M Espalda'!P41</f>
        <v>DPT6300</v>
      </c>
      <c r="G298" s="250" t="str">
        <f>'25M Espalda'!Q41</f>
        <v>10</v>
      </c>
      <c r="H298" s="152">
        <v>5.1030092592592598E-4</v>
      </c>
      <c r="I298" s="235"/>
      <c r="J298" s="250">
        <f t="shared" si="5"/>
        <v>35</v>
      </c>
      <c r="K298" s="479" t="str" cm="1">
        <f t="array" ref="K298">INDEX($B$259:$B$321,MATCH(O298,$H$259:$H$321,0),0)</f>
        <v>Renato Molinet</v>
      </c>
      <c r="L298" s="479"/>
      <c r="M298" s="479"/>
      <c r="N298" s="480"/>
      <c r="O298" s="152">
        <v>2.769675925925926E-4</v>
      </c>
      <c r="P298" s="235"/>
    </row>
    <row r="299" spans="1:16" ht="15" customHeight="1">
      <c r="A299" s="235"/>
      <c r="B299" s="438" t="str">
        <f>'25M Espalda'!O42</f>
        <v>Vicente de Gavardo</v>
      </c>
      <c r="C299" s="438"/>
      <c r="D299" s="438"/>
      <c r="E299" s="438"/>
      <c r="F299" s="259" t="str">
        <f>'25M Espalda'!P42</f>
        <v>DPT6300</v>
      </c>
      <c r="G299" s="259" t="str">
        <f>'25M Espalda'!Q42</f>
        <v>8</v>
      </c>
      <c r="H299" s="153">
        <v>2.7847222222222222E-4</v>
      </c>
      <c r="I299" s="235"/>
      <c r="J299" s="259">
        <f t="shared" si="5"/>
        <v>36</v>
      </c>
      <c r="K299" s="481" t="str" cm="1">
        <f t="array" ref="K299">INDEX($B$259:$B$321,MATCH(O299,$H$259:$H$321,0),0)</f>
        <v>Vicente de Gavardo</v>
      </c>
      <c r="L299" s="481"/>
      <c r="M299" s="481"/>
      <c r="N299" s="482"/>
      <c r="O299" s="153">
        <v>2.7847222222222222E-4</v>
      </c>
      <c r="P299" s="235"/>
    </row>
    <row r="300" spans="1:16" ht="15" customHeight="1">
      <c r="A300" s="235"/>
      <c r="B300" s="438" t="str">
        <f>'25M Espalda'!O43</f>
        <v>Matías García</v>
      </c>
      <c r="C300" s="438"/>
      <c r="D300" s="438"/>
      <c r="E300" s="438"/>
      <c r="F300" s="259" t="str">
        <f>'25M Espalda'!P43</f>
        <v>DPT6300</v>
      </c>
      <c r="G300" s="259">
        <f>'25M Espalda'!Q43</f>
        <v>8</v>
      </c>
      <c r="H300" s="153">
        <v>3.1400462962962963E-4</v>
      </c>
      <c r="I300" s="235"/>
      <c r="J300" s="259">
        <f t="shared" si="5"/>
        <v>37</v>
      </c>
      <c r="K300" s="481" t="str" cm="1">
        <f t="array" ref="K300">INDEX($B$259:$B$321,MATCH(O300,$H$259:$H$321,0),0)</f>
        <v xml:space="preserve">Matías Espinoza </v>
      </c>
      <c r="L300" s="481"/>
      <c r="M300" s="481"/>
      <c r="N300" s="482"/>
      <c r="O300" s="153">
        <v>2.7905092592592592E-4</v>
      </c>
      <c r="P300" s="235"/>
    </row>
    <row r="301" spans="1:16" ht="15" customHeight="1">
      <c r="A301" s="235"/>
      <c r="B301" s="438" t="str">
        <f>'25M Espalda'!O44</f>
        <v>Abraham Bustos</v>
      </c>
      <c r="C301" s="438"/>
      <c r="D301" s="438"/>
      <c r="E301" s="438"/>
      <c r="F301" s="259" t="str">
        <f>'25M Espalda'!P44</f>
        <v>DPT6300</v>
      </c>
      <c r="G301" s="259" t="str">
        <f>'25M Espalda'!Q44</f>
        <v>8</v>
      </c>
      <c r="H301" s="153">
        <v>2.5694444444444446E-4</v>
      </c>
      <c r="I301" s="235"/>
      <c r="J301" s="259">
        <f t="shared" si="5"/>
        <v>38</v>
      </c>
      <c r="K301" s="481" t="str" cm="1">
        <f t="array" ref="K301">INDEX($B$259:$B$321,MATCH(O301,$H$259:$H$321,0),0)</f>
        <v>Mauricio Salas</v>
      </c>
      <c r="L301" s="481"/>
      <c r="M301" s="481"/>
      <c r="N301" s="482"/>
      <c r="O301" s="153">
        <v>2.8078703703703707E-4</v>
      </c>
      <c r="P301" s="235"/>
    </row>
    <row r="302" spans="1:16" ht="15" customHeight="1">
      <c r="A302" s="235"/>
      <c r="B302" s="438" t="str">
        <f>'25M Espalda'!O45</f>
        <v>Diego Díaz</v>
      </c>
      <c r="C302" s="438"/>
      <c r="D302" s="438"/>
      <c r="E302" s="438"/>
      <c r="F302" s="259" t="str">
        <f>'25M Espalda'!P45</f>
        <v>DPT6300</v>
      </c>
      <c r="G302" s="259">
        <f>'25M Espalda'!Q45</f>
        <v>9</v>
      </c>
      <c r="H302" s="153">
        <v>3.1250000000000001E-4</v>
      </c>
      <c r="I302" s="235"/>
      <c r="J302" s="259">
        <f t="shared" si="5"/>
        <v>39</v>
      </c>
      <c r="K302" s="481" t="str" cm="1">
        <f t="array" ref="K302">INDEX($B$259:$B$321,MATCH(O302,$H$259:$H$321,0),0)</f>
        <v>Alan Padilla</v>
      </c>
      <c r="L302" s="481"/>
      <c r="M302" s="481"/>
      <c r="N302" s="482"/>
      <c r="O302" s="153">
        <v>2.8101851851851855E-4</v>
      </c>
      <c r="P302" s="235"/>
    </row>
    <row r="303" spans="1:16" ht="15" customHeight="1">
      <c r="A303" s="235"/>
      <c r="B303" s="438" t="str">
        <f>'25M Espalda'!O46</f>
        <v>Rodolfo Cruz</v>
      </c>
      <c r="C303" s="438"/>
      <c r="D303" s="438"/>
      <c r="E303" s="438"/>
      <c r="F303" s="259" t="str">
        <f>'25M Espalda'!P46</f>
        <v>DPT6300</v>
      </c>
      <c r="G303" s="259">
        <f>'25M Espalda'!Q46</f>
        <v>9</v>
      </c>
      <c r="H303" s="153">
        <v>2.6944444444444444E-4</v>
      </c>
      <c r="I303" s="235"/>
      <c r="J303" s="259">
        <f t="shared" si="5"/>
        <v>40</v>
      </c>
      <c r="K303" s="481" t="str" cm="1">
        <f t="array" ref="K303">INDEX($B$259:$B$321,MATCH(O303,$H$259:$H$321,0),0)</f>
        <v>Benjamín Rojas</v>
      </c>
      <c r="L303" s="481"/>
      <c r="M303" s="481"/>
      <c r="N303" s="482"/>
      <c r="O303" s="153">
        <v>2.8240740740740738E-4</v>
      </c>
      <c r="P303" s="235"/>
    </row>
    <row r="304" spans="1:16" ht="15" customHeight="1">
      <c r="A304" s="235"/>
      <c r="B304" s="438" t="str">
        <f>'25M Espalda'!O47</f>
        <v>Francisco González</v>
      </c>
      <c r="C304" s="438"/>
      <c r="D304" s="438"/>
      <c r="E304" s="438"/>
      <c r="F304" s="259" t="str">
        <f>'25M Espalda'!P47</f>
        <v>DPT6300</v>
      </c>
      <c r="G304" s="259" t="str">
        <f>'25M Espalda'!Q47</f>
        <v>5</v>
      </c>
      <c r="H304" s="153">
        <v>2.482638888888889E-4</v>
      </c>
      <c r="I304" s="235"/>
      <c r="J304" s="259">
        <f t="shared" si="5"/>
        <v>41</v>
      </c>
      <c r="K304" s="481" t="str" cm="1">
        <f t="array" ref="K304">INDEX($B$259:$B$321,MATCH(O304,$H$259:$H$321,0),0)</f>
        <v>Daniel Salinas</v>
      </c>
      <c r="L304" s="481"/>
      <c r="M304" s="481"/>
      <c r="N304" s="482"/>
      <c r="O304" s="153">
        <v>2.8356481481481483E-4</v>
      </c>
      <c r="P304" s="235"/>
    </row>
    <row r="305" spans="1:16" ht="15" customHeight="1">
      <c r="A305" s="235"/>
      <c r="B305" s="438" t="str">
        <f>'25M Espalda'!O48</f>
        <v xml:space="preserve">Andrés Soto </v>
      </c>
      <c r="C305" s="438"/>
      <c r="D305" s="438"/>
      <c r="E305" s="438"/>
      <c r="F305" s="259" t="str">
        <f>'25M Espalda'!P48</f>
        <v>DPT6300</v>
      </c>
      <c r="G305" s="259" t="str">
        <f>'25M Espalda'!Q48</f>
        <v>8</v>
      </c>
      <c r="H305" s="153">
        <v>2.7627314814814816E-4</v>
      </c>
      <c r="I305" s="235"/>
      <c r="J305" s="259">
        <f t="shared" si="5"/>
        <v>42</v>
      </c>
      <c r="K305" s="481" t="str" cm="1">
        <f t="array" ref="K305">INDEX($B$259:$B$321,MATCH(O305,$H$259:$H$321,0),0)</f>
        <v>Benjamín Carvajal</v>
      </c>
      <c r="L305" s="481"/>
      <c r="M305" s="481"/>
      <c r="N305" s="482"/>
      <c r="O305" s="153">
        <v>2.9340277777777779E-4</v>
      </c>
      <c r="P305" s="235"/>
    </row>
    <row r="306" spans="1:16" ht="15" customHeight="1">
      <c r="A306" s="235"/>
      <c r="B306" s="438" t="str">
        <f>'25M Espalda'!O49</f>
        <v>Mauricio Salas</v>
      </c>
      <c r="C306" s="438"/>
      <c r="D306" s="438"/>
      <c r="E306" s="438"/>
      <c r="F306" s="259" t="str">
        <f>'25M Espalda'!P49</f>
        <v>DPT6300</v>
      </c>
      <c r="G306" s="259" t="str">
        <f>'25M Espalda'!Q49</f>
        <v>8</v>
      </c>
      <c r="H306" s="153">
        <v>2.8078703703703707E-4</v>
      </c>
      <c r="I306" s="235"/>
      <c r="J306" s="259">
        <f t="shared" si="5"/>
        <v>43</v>
      </c>
      <c r="K306" s="481" t="str" cm="1">
        <f t="array" ref="K306">INDEX($B$259:$B$321,MATCH(O306,$H$259:$H$321,0),0)</f>
        <v>Gonzalo Bulnes</v>
      </c>
      <c r="L306" s="481"/>
      <c r="M306" s="481"/>
      <c r="N306" s="482"/>
      <c r="O306" s="153">
        <v>3.0416666666666667E-4</v>
      </c>
      <c r="P306" s="235"/>
    </row>
    <row r="307" spans="1:16" ht="15" customHeight="1">
      <c r="A307" s="235"/>
      <c r="B307" s="365" t="str">
        <f>'25M Espalda'!O50</f>
        <v>Pedro Caldera</v>
      </c>
      <c r="C307" s="365"/>
      <c r="D307" s="365"/>
      <c r="E307" s="365"/>
      <c r="F307" s="250" t="str">
        <f>'25M Espalda'!P50</f>
        <v>DPT6300</v>
      </c>
      <c r="G307" s="250" t="str">
        <f>'25M Espalda'!Q50</f>
        <v>6</v>
      </c>
      <c r="H307" s="152">
        <v>2.1631944444444446E-4</v>
      </c>
      <c r="I307" s="235"/>
      <c r="J307" s="250">
        <f t="shared" si="5"/>
        <v>44</v>
      </c>
      <c r="K307" s="479" t="str" cm="1">
        <f t="array" ref="K307">INDEX($B$259:$B$321,MATCH(O307,$H$259:$H$321,0),0)</f>
        <v>Daniel Sebástian</v>
      </c>
      <c r="L307" s="479"/>
      <c r="M307" s="479"/>
      <c r="N307" s="480"/>
      <c r="O307" s="152">
        <v>3.0451388888888889E-4</v>
      </c>
      <c r="P307" s="235"/>
    </row>
    <row r="308" spans="1:16" ht="15" customHeight="1">
      <c r="A308" s="235"/>
      <c r="B308" s="365" t="str">
        <f>'25M Espalda'!O51</f>
        <v>Pedro Matta</v>
      </c>
      <c r="C308" s="365"/>
      <c r="D308" s="365"/>
      <c r="E308" s="365"/>
      <c r="F308" s="250" t="str">
        <f>'25M Espalda'!P51</f>
        <v>DPT6300</v>
      </c>
      <c r="G308" s="250">
        <f>'25M Espalda'!Q51</f>
        <v>4</v>
      </c>
      <c r="H308" s="152">
        <v>2.3842592592592595E-4</v>
      </c>
      <c r="I308" s="235"/>
      <c r="J308" s="250">
        <f t="shared" si="5"/>
        <v>45</v>
      </c>
      <c r="K308" s="479" t="str" cm="1">
        <f t="array" ref="K308">INDEX($B$259:$B$321,MATCH(O308,$H$259:$H$321,0),0)</f>
        <v>Fernando Aros Godoy</v>
      </c>
      <c r="L308" s="479"/>
      <c r="M308" s="479"/>
      <c r="N308" s="480"/>
      <c r="O308" s="152">
        <v>3.1087962962962965E-4</v>
      </c>
      <c r="P308" s="235"/>
    </row>
    <row r="309" spans="1:16" ht="15" customHeight="1">
      <c r="A309" s="235"/>
      <c r="B309" s="365" t="str">
        <f>'25M Espalda'!O52</f>
        <v xml:space="preserve">Josué Medina </v>
      </c>
      <c r="C309" s="365"/>
      <c r="D309" s="365"/>
      <c r="E309" s="365"/>
      <c r="F309" s="250" t="str">
        <f>'25M Espalda'!P52</f>
        <v>DPT6300</v>
      </c>
      <c r="G309" s="250" t="str">
        <f>'25M Espalda'!Q52</f>
        <v>4</v>
      </c>
      <c r="H309" s="152">
        <v>2.4328703703703703E-4</v>
      </c>
      <c r="I309" s="235"/>
      <c r="J309" s="250">
        <f t="shared" si="5"/>
        <v>46</v>
      </c>
      <c r="K309" s="479" t="str" cm="1">
        <f t="array" ref="K309">INDEX($B$259:$B$321,MATCH(O309,$H$259:$H$321,0),0)</f>
        <v>Diego Díaz</v>
      </c>
      <c r="L309" s="479"/>
      <c r="M309" s="479"/>
      <c r="N309" s="480"/>
      <c r="O309" s="152">
        <v>3.1250000000000001E-4</v>
      </c>
      <c r="P309" s="235"/>
    </row>
    <row r="310" spans="1:16" ht="15" customHeight="1">
      <c r="A310" s="235"/>
      <c r="B310" s="365" t="str">
        <f>'25M Espalda'!O53</f>
        <v>Bastian Navia</v>
      </c>
      <c r="C310" s="365"/>
      <c r="D310" s="365"/>
      <c r="E310" s="365"/>
      <c r="F310" s="250" t="str">
        <f>'25M Espalda'!P53</f>
        <v>DPT6300</v>
      </c>
      <c r="G310" s="250" t="str">
        <f>'25M Espalda'!Q53</f>
        <v>2</v>
      </c>
      <c r="H310" s="324"/>
      <c r="I310" s="235"/>
      <c r="J310" s="250">
        <f t="shared" si="5"/>
        <v>47</v>
      </c>
      <c r="K310" s="479" t="str" cm="1">
        <f t="array" ref="K310">INDEX($B$259:$B$321,MATCH(O310,$H$259:$H$321,0),0)</f>
        <v xml:space="preserve">Julio Orozco </v>
      </c>
      <c r="L310" s="479"/>
      <c r="M310" s="479"/>
      <c r="N310" s="480"/>
      <c r="O310" s="152">
        <v>3.1307870370370371E-4</v>
      </c>
      <c r="P310" s="235"/>
    </row>
    <row r="311" spans="1:16" ht="15" customHeight="1">
      <c r="A311" s="235"/>
      <c r="B311" s="365" t="str">
        <f>'25M Espalda'!O54</f>
        <v>Lukas Schneider</v>
      </c>
      <c r="C311" s="365"/>
      <c r="D311" s="365"/>
      <c r="E311" s="365"/>
      <c r="F311" s="250" t="str">
        <f>'25M Espalda'!P54</f>
        <v>DPT6300</v>
      </c>
      <c r="G311" s="250" t="str">
        <f>'25M Espalda'!Q54</f>
        <v>4</v>
      </c>
      <c r="H311" s="152">
        <v>2.6944444444444444E-4</v>
      </c>
      <c r="I311" s="235"/>
      <c r="J311" s="250">
        <f t="shared" si="5"/>
        <v>48</v>
      </c>
      <c r="K311" s="479" t="str" cm="1">
        <f t="array" ref="K311">INDEX($B$259:$B$321,MATCH(O311,$H$259:$H$321,0),0)</f>
        <v>Matías García</v>
      </c>
      <c r="L311" s="479"/>
      <c r="M311" s="479"/>
      <c r="N311" s="480"/>
      <c r="O311" s="152">
        <v>3.1400462962962963E-4</v>
      </c>
      <c r="P311" s="235"/>
    </row>
    <row r="312" spans="1:16" ht="15" customHeight="1">
      <c r="A312" s="235"/>
      <c r="B312" s="365" t="str">
        <f>'25M Espalda'!O55</f>
        <v>Gergely Palásthy</v>
      </c>
      <c r="C312" s="365"/>
      <c r="D312" s="365"/>
      <c r="E312" s="365"/>
      <c r="F312" s="250" t="str">
        <f>'25M Espalda'!P55</f>
        <v>DPT6300</v>
      </c>
      <c r="G312" s="250" t="str">
        <f>'25M Espalda'!Q55</f>
        <v>5</v>
      </c>
      <c r="H312" s="324"/>
      <c r="I312" s="235"/>
      <c r="J312" s="250">
        <f t="shared" si="5"/>
        <v>49</v>
      </c>
      <c r="K312" s="479" t="str" cm="1">
        <f t="array" ref="K312">INDEX($B$259:$B$321,MATCH(O312,$H$259:$H$321,0),0)</f>
        <v>Ariel Corry</v>
      </c>
      <c r="L312" s="479"/>
      <c r="M312" s="479"/>
      <c r="N312" s="480"/>
      <c r="O312" s="152">
        <v>3.1435185185185185E-4</v>
      </c>
      <c r="P312" s="235"/>
    </row>
    <row r="313" spans="1:16" ht="15" customHeight="1">
      <c r="A313" s="235"/>
      <c r="B313" s="365" t="str">
        <f>'25M Espalda'!O56</f>
        <v>Alan Padilla</v>
      </c>
      <c r="C313" s="365"/>
      <c r="D313" s="365"/>
      <c r="E313" s="365"/>
      <c r="F313" s="250" t="str">
        <f>'25M Espalda'!P56</f>
        <v>DPT6300</v>
      </c>
      <c r="G313" s="250" t="str">
        <f>'25M Espalda'!Q56</f>
        <v>4</v>
      </c>
      <c r="H313" s="152">
        <v>2.8101851851851855E-4</v>
      </c>
      <c r="I313" s="235"/>
      <c r="J313" s="250">
        <f t="shared" si="5"/>
        <v>50</v>
      </c>
      <c r="K313" s="479" t="str" cm="1">
        <f t="array" ref="K313">INDEX($B$259:$B$321,MATCH(O313,$H$259:$H$321,0),0)</f>
        <v>Tomás Cerda</v>
      </c>
      <c r="L313" s="479"/>
      <c r="M313" s="479"/>
      <c r="N313" s="480"/>
      <c r="O313" s="152">
        <v>3.21875E-4</v>
      </c>
      <c r="P313" s="235"/>
    </row>
    <row r="314" spans="1:16" ht="15" customHeight="1">
      <c r="A314" s="235"/>
      <c r="B314" s="365" t="str">
        <f>'25M Espalda'!O57</f>
        <v>Iván Matus</v>
      </c>
      <c r="C314" s="365"/>
      <c r="D314" s="365"/>
      <c r="E314" s="365"/>
      <c r="F314" s="250" t="str">
        <f>'25M Espalda'!P57</f>
        <v>DPT6300</v>
      </c>
      <c r="G314" s="250" t="str">
        <f>'25M Espalda'!Q57</f>
        <v>6</v>
      </c>
      <c r="H314" s="154">
        <v>2.1111111111111108E-4</v>
      </c>
      <c r="I314" s="235"/>
      <c r="J314" s="250">
        <f t="shared" si="5"/>
        <v>51</v>
      </c>
      <c r="K314" s="479" t="str" cm="1">
        <f t="array" ref="K314">INDEX($B$259:$B$321,MATCH(O314,$H$259:$H$321,0),0)</f>
        <v>Martin Tapia</v>
      </c>
      <c r="L314" s="479"/>
      <c r="M314" s="479"/>
      <c r="N314" s="480"/>
      <c r="O314" s="152">
        <v>3.5393518518518516E-4</v>
      </c>
      <c r="P314" s="235"/>
    </row>
    <row r="315" spans="1:16" ht="15" customHeight="1">
      <c r="A315" s="235"/>
      <c r="B315" s="459" t="str">
        <f>'25M Espalda'!O59</f>
        <v>Tomas Ligan</v>
      </c>
      <c r="C315" s="460"/>
      <c r="D315" s="460"/>
      <c r="E315" s="461"/>
      <c r="F315" s="291" t="str">
        <f>'25M Espalda'!P59</f>
        <v>DPT6300</v>
      </c>
      <c r="G315" s="291">
        <f>'25M Espalda'!Q59</f>
        <v>2</v>
      </c>
      <c r="H315" s="327"/>
      <c r="I315" s="235"/>
      <c r="J315" s="259">
        <f t="shared" si="5"/>
        <v>52</v>
      </c>
      <c r="K315" s="481" t="str" cm="1">
        <f t="array" ref="K315">INDEX($B$259:$B$321,MATCH(O315,$H$259:$H$321,0),0)</f>
        <v>Benjamín Gómez</v>
      </c>
      <c r="L315" s="481"/>
      <c r="M315" s="481"/>
      <c r="N315" s="482"/>
      <c r="O315" s="153">
        <v>3.7361111111111113E-4</v>
      </c>
      <c r="P315" s="235"/>
    </row>
    <row r="316" spans="1:16" ht="15" customHeight="1">
      <c r="A316" s="235"/>
      <c r="B316" s="459" t="str">
        <f>'25M Espalda'!O60</f>
        <v>Nikolas Castillo</v>
      </c>
      <c r="C316" s="460"/>
      <c r="D316" s="460"/>
      <c r="E316" s="461"/>
      <c r="F316" s="291" t="str">
        <f>'25M Espalda'!P60</f>
        <v>DPT6300</v>
      </c>
      <c r="G316" s="291" t="str">
        <f>'25M Espalda'!Q60</f>
        <v>3</v>
      </c>
      <c r="H316" s="201">
        <v>2.4409722222222221E-4</v>
      </c>
      <c r="I316" s="235"/>
      <c r="J316" s="270">
        <f t="shared" si="5"/>
        <v>53</v>
      </c>
      <c r="K316" s="483" t="str" cm="1">
        <f t="array" ref="K316">INDEX($B$259:$B$321,MATCH(O316,$H$259:$H$321,0),0)</f>
        <v>Felipe Vidal</v>
      </c>
      <c r="L316" s="483"/>
      <c r="M316" s="483"/>
      <c r="N316" s="484"/>
      <c r="O316" s="98">
        <v>3.7500000000000001E-4</v>
      </c>
      <c r="P316" s="235"/>
    </row>
    <row r="317" spans="1:16" ht="15" customHeight="1">
      <c r="A317" s="235"/>
      <c r="B317" s="459" t="str">
        <f>'25M Espalda'!O61</f>
        <v>Nicolás Scheel</v>
      </c>
      <c r="C317" s="460"/>
      <c r="D317" s="460"/>
      <c r="E317" s="461"/>
      <c r="F317" s="291" t="str">
        <f>'25M Espalda'!P61</f>
        <v>DPT6300</v>
      </c>
      <c r="G317" s="291" t="str">
        <f>'25M Espalda'!Q61</f>
        <v>6</v>
      </c>
      <c r="H317" s="201">
        <v>2.4305555555555555E-4</v>
      </c>
      <c r="I317" s="235"/>
      <c r="J317" s="259">
        <f t="shared" si="5"/>
        <v>54</v>
      </c>
      <c r="K317" s="373" t="str" cm="1">
        <f t="array" ref="K317">INDEX($B$259:$B$321,MATCH(O317,$H$259:$H$321,0),0)</f>
        <v>Martín Parra</v>
      </c>
      <c r="L317" s="373"/>
      <c r="M317" s="373"/>
      <c r="N317" s="373"/>
      <c r="O317" s="140">
        <v>5.1030092592592598E-4</v>
      </c>
      <c r="P317" s="235"/>
    </row>
    <row r="318" spans="1:16" ht="15" customHeight="1">
      <c r="A318" s="235"/>
      <c r="B318" s="459" t="str">
        <f>'25M Espalda'!O62</f>
        <v>Duvan Henao</v>
      </c>
      <c r="C318" s="460"/>
      <c r="D318" s="460"/>
      <c r="E318" s="461"/>
      <c r="F318" s="291" t="str">
        <f>'25M Espalda'!P62</f>
        <v>DPT6300</v>
      </c>
      <c r="G318" s="291">
        <f>'25M Espalda'!Q62</f>
        <v>1</v>
      </c>
      <c r="H318" s="201">
        <v>2.4016203703703705E-4</v>
      </c>
      <c r="I318" s="235"/>
      <c r="J318" s="235"/>
      <c r="K318" s="478"/>
      <c r="L318" s="478"/>
      <c r="M318" s="478"/>
      <c r="N318" s="478"/>
      <c r="O318" s="324">
        <v>0</v>
      </c>
      <c r="P318" s="235"/>
    </row>
    <row r="319" spans="1:16" ht="15" customHeight="1">
      <c r="A319" s="235"/>
      <c r="B319" s="459" t="str">
        <f>'25M Espalda'!O63</f>
        <v>Cristian Nova</v>
      </c>
      <c r="C319" s="460"/>
      <c r="D319" s="460"/>
      <c r="E319" s="461"/>
      <c r="F319" s="291" t="str">
        <f>'25M Espalda'!P63</f>
        <v>DPT6300</v>
      </c>
      <c r="G319" s="291">
        <f>'25M Espalda'!Q63</f>
        <v>1</v>
      </c>
      <c r="H319" s="201">
        <v>1.9675925925925926E-4</v>
      </c>
      <c r="I319" s="235"/>
      <c r="J319" s="235"/>
      <c r="K319" s="478"/>
      <c r="L319" s="478"/>
      <c r="M319" s="478"/>
      <c r="N319" s="478"/>
      <c r="O319" s="324">
        <v>0</v>
      </c>
      <c r="P319" s="235"/>
    </row>
    <row r="320" spans="1:16" ht="15" customHeight="1">
      <c r="A320" s="235"/>
      <c r="B320" s="454" t="str">
        <f>'25M Espalda'!O64</f>
        <v>Daniel Sebástian</v>
      </c>
      <c r="C320" s="455"/>
      <c r="D320" s="455"/>
      <c r="E320" s="456"/>
      <c r="F320" s="291" t="str">
        <f>'25M Espalda'!P64</f>
        <v>DPT6300</v>
      </c>
      <c r="G320" s="291">
        <f>'25M Espalda'!Q64</f>
        <v>4</v>
      </c>
      <c r="H320" s="201">
        <v>3.0451388888888889E-4</v>
      </c>
      <c r="I320" s="235"/>
      <c r="J320" s="235"/>
      <c r="K320" s="478"/>
      <c r="L320" s="478"/>
      <c r="M320" s="478"/>
      <c r="N320" s="478"/>
      <c r="O320" s="324">
        <v>0</v>
      </c>
      <c r="P320" s="235"/>
    </row>
    <row r="321" spans="1:16" ht="15" customHeight="1">
      <c r="A321" s="235"/>
      <c r="B321" s="373" t="s">
        <v>153</v>
      </c>
      <c r="C321" s="373"/>
      <c r="D321" s="373"/>
      <c r="E321" s="373"/>
      <c r="F321" s="264" t="s">
        <v>115</v>
      </c>
      <c r="G321" s="257">
        <v>2</v>
      </c>
      <c r="H321" s="197">
        <v>1.9502314814814816E-4</v>
      </c>
      <c r="I321" s="235"/>
      <c r="J321" s="235"/>
      <c r="K321" s="478"/>
      <c r="L321" s="478"/>
      <c r="M321" s="478"/>
      <c r="N321" s="478"/>
      <c r="O321" s="324">
        <v>0</v>
      </c>
      <c r="P321" s="235"/>
    </row>
    <row r="322" spans="1:16" ht="15" customHeight="1">
      <c r="A322" s="235"/>
      <c r="B322" s="194"/>
      <c r="C322" s="194"/>
      <c r="D322" s="194"/>
      <c r="E322" s="194"/>
      <c r="F322" s="235"/>
      <c r="G322" s="194"/>
      <c r="H322" s="198"/>
      <c r="I322" s="235"/>
      <c r="J322" s="235"/>
      <c r="K322" s="235"/>
      <c r="L322" s="235"/>
      <c r="M322" s="235"/>
      <c r="N322" s="235"/>
      <c r="O322" s="198"/>
      <c r="P322" s="235"/>
    </row>
    <row r="323" spans="1:16" ht="15" customHeight="1">
      <c r="A323" s="235"/>
      <c r="B323" s="393" t="s">
        <v>108</v>
      </c>
      <c r="C323" s="393"/>
      <c r="D323" s="275">
        <f>D257+1</f>
        <v>5</v>
      </c>
      <c r="E323" s="475" t="s">
        <v>154</v>
      </c>
      <c r="F323" s="475"/>
      <c r="G323" s="475"/>
      <c r="H323" s="475"/>
      <c r="I323" s="235"/>
      <c r="J323" s="400" t="s">
        <v>108</v>
      </c>
      <c r="K323" s="396"/>
      <c r="L323" s="396"/>
      <c r="M323" s="302">
        <f>M257+1</f>
        <v>5</v>
      </c>
      <c r="N323" s="475" t="s">
        <v>154</v>
      </c>
      <c r="O323" s="475"/>
      <c r="P323" s="235"/>
    </row>
    <row r="324" spans="1:16" ht="15" customHeight="1">
      <c r="A324" s="235"/>
      <c r="B324" s="400" t="s">
        <v>109</v>
      </c>
      <c r="C324" s="400"/>
      <c r="D324" s="400"/>
      <c r="E324" s="400"/>
      <c r="F324" s="263" t="s">
        <v>110</v>
      </c>
      <c r="G324" s="263" t="s">
        <v>111</v>
      </c>
      <c r="H324" s="263" t="s">
        <v>112</v>
      </c>
      <c r="I324" s="235"/>
      <c r="J324" s="316" t="s">
        <v>113</v>
      </c>
      <c r="K324" s="436" t="s">
        <v>109</v>
      </c>
      <c r="L324" s="436"/>
      <c r="M324" s="436"/>
      <c r="N324" s="437"/>
      <c r="O324" s="151" t="s">
        <v>112</v>
      </c>
      <c r="P324" s="235"/>
    </row>
    <row r="325" spans="1:16" ht="15" customHeight="1">
      <c r="A325" s="235"/>
      <c r="B325" s="365" t="str">
        <f>'25M Mariposa'!I3</f>
        <v>Esperanza Ibieta</v>
      </c>
      <c r="C325" s="365"/>
      <c r="D325" s="365"/>
      <c r="E325" s="365"/>
      <c r="F325" s="250" t="str">
        <f>'25M Mariposa'!J3</f>
        <v>DPT6302</v>
      </c>
      <c r="G325" s="250" t="str">
        <f>'25M Mariposa'!K3</f>
        <v>3</v>
      </c>
      <c r="H325" s="152">
        <v>2.5613425925925923E-4</v>
      </c>
      <c r="I325" s="235"/>
      <c r="J325" s="317">
        <v>1</v>
      </c>
      <c r="K325" s="434" t="str" cm="1">
        <f t="array" ref="K325">INDEX($B$325:$B$333,MATCH(O325,$H$325:$H$333,0),0)</f>
        <v>Camila Einersen</v>
      </c>
      <c r="L325" s="434"/>
      <c r="M325" s="434"/>
      <c r="N325" s="435"/>
      <c r="O325" s="155" cm="1">
        <f t="array" ref="O325:O333">_xlfn._xlws.SORT(H325:H333)</f>
        <v>1.9675925925925926E-4</v>
      </c>
      <c r="P325" s="235"/>
    </row>
    <row r="326" spans="1:16" ht="15" customHeight="1">
      <c r="A326" s="235"/>
      <c r="B326" s="365" t="str">
        <f>'25M Mariposa'!I4</f>
        <v>Brenda Peñailillo</v>
      </c>
      <c r="C326" s="365"/>
      <c r="D326" s="365"/>
      <c r="E326" s="365"/>
      <c r="F326" s="250" t="str">
        <f>'25M Mariposa'!J4</f>
        <v>DPT6302</v>
      </c>
      <c r="G326" s="266" t="str">
        <f>'25M Mariposa'!K4</f>
        <v>3</v>
      </c>
      <c r="H326" s="152">
        <v>3.0439814814814815E-4</v>
      </c>
      <c r="I326" s="235"/>
      <c r="J326" s="318">
        <f>J325+1</f>
        <v>2</v>
      </c>
      <c r="K326" s="428" t="str" cm="1">
        <f t="array" ref="K326">INDEX($B$325:$B$333,MATCH(O326,$H$325:$H$333,0),0)</f>
        <v>Fernanda Briones</v>
      </c>
      <c r="L326" s="428"/>
      <c r="M326" s="428"/>
      <c r="N326" s="429"/>
      <c r="O326" s="156">
        <v>2.2025462962962965E-4</v>
      </c>
      <c r="P326" s="235"/>
    </row>
    <row r="327" spans="1:16" ht="15" customHeight="1">
      <c r="A327" s="235"/>
      <c r="B327" s="365" t="str">
        <f>'25M Mariposa'!I5</f>
        <v>Camila Einersen</v>
      </c>
      <c r="C327" s="365"/>
      <c r="D327" s="365"/>
      <c r="E327" s="365"/>
      <c r="F327" s="250" t="str">
        <f>'25M Mariposa'!J5</f>
        <v>DPT6302</v>
      </c>
      <c r="G327" s="266" t="str">
        <f>'25M Mariposa'!K5</f>
        <v>1</v>
      </c>
      <c r="H327" s="152">
        <v>1.9675925925925926E-4</v>
      </c>
      <c r="I327" s="235"/>
      <c r="J327" s="319">
        <f t="shared" ref="J327:J333" si="6">J326+1</f>
        <v>3</v>
      </c>
      <c r="K327" s="452" t="str" cm="1">
        <f t="array" ref="K327">INDEX($B$325:$B$333,MATCH(O327,$H$325:$H$333,0),0)</f>
        <v xml:space="preserve">Beatriz Salinas </v>
      </c>
      <c r="L327" s="452"/>
      <c r="M327" s="452"/>
      <c r="N327" s="453"/>
      <c r="O327" s="157">
        <v>2.4768518518518515E-4</v>
      </c>
      <c r="P327" s="235"/>
    </row>
    <row r="328" spans="1:16" ht="15" customHeight="1">
      <c r="A328" s="235"/>
      <c r="B328" s="365" t="str">
        <f>'25M Mariposa'!I6</f>
        <v>Javiera Labbe</v>
      </c>
      <c r="C328" s="365"/>
      <c r="D328" s="365"/>
      <c r="E328" s="365"/>
      <c r="F328" s="250" t="str">
        <f>'25M Mariposa'!J6</f>
        <v>DPT6302</v>
      </c>
      <c r="G328" s="266">
        <f>'25M Mariposa'!K6</f>
        <v>3</v>
      </c>
      <c r="H328" s="324"/>
      <c r="I328" s="235"/>
      <c r="J328" s="250">
        <f t="shared" si="6"/>
        <v>4</v>
      </c>
      <c r="K328" s="443" t="str" cm="1">
        <f t="array" ref="K328">INDEX($B$325:$B$333,MATCH(O328,$H$325:$H$333,0),0)</f>
        <v>Valeria Arias</v>
      </c>
      <c r="L328" s="443"/>
      <c r="M328" s="443"/>
      <c r="N328" s="444"/>
      <c r="O328" s="152">
        <v>2.541666666666667E-4</v>
      </c>
      <c r="P328" s="235"/>
    </row>
    <row r="329" spans="1:16" ht="15" customHeight="1">
      <c r="A329" s="235"/>
      <c r="B329" s="365" t="str">
        <f>'25M Mariposa'!I7</f>
        <v xml:space="preserve">Beatriz Salinas </v>
      </c>
      <c r="C329" s="365"/>
      <c r="D329" s="365"/>
      <c r="E329" s="365"/>
      <c r="F329" s="250" t="str">
        <f>'25M Mariposa'!J7</f>
        <v>DPT6302</v>
      </c>
      <c r="G329" s="266" t="str">
        <f>'25M Mariposa'!K7</f>
        <v>3</v>
      </c>
      <c r="H329" s="152">
        <v>2.4768518518518515E-4</v>
      </c>
      <c r="I329" s="235"/>
      <c r="J329" s="250">
        <f t="shared" si="6"/>
        <v>5</v>
      </c>
      <c r="K329" s="443" t="str" cm="1">
        <f t="array" ref="K329">INDEX($B$325:$B$333,MATCH(O329,$H$325:$H$333,0),0)</f>
        <v>Esperanza Ibieta</v>
      </c>
      <c r="L329" s="443"/>
      <c r="M329" s="443"/>
      <c r="N329" s="444"/>
      <c r="O329" s="152">
        <v>2.5613425925925923E-4</v>
      </c>
      <c r="P329" s="235"/>
    </row>
    <row r="330" spans="1:16" ht="15" customHeight="1">
      <c r="A330" s="235"/>
      <c r="B330" s="365" t="str">
        <f>'25M Mariposa'!I8</f>
        <v>Fernanda Briones</v>
      </c>
      <c r="C330" s="365"/>
      <c r="D330" s="365"/>
      <c r="E330" s="365"/>
      <c r="F330" s="250" t="str">
        <f>'25M Mariposa'!J8</f>
        <v>DPT6302</v>
      </c>
      <c r="G330" s="266">
        <f>'25M Mariposa'!K8</f>
        <v>1</v>
      </c>
      <c r="H330" s="152">
        <v>2.2025462962962965E-4</v>
      </c>
      <c r="I330" s="235"/>
      <c r="J330" s="269">
        <f t="shared" si="6"/>
        <v>6</v>
      </c>
      <c r="K330" s="439" t="str" cm="1">
        <f t="array" ref="K330">INDEX($B$325:$B$333,MATCH(O330,$H$325:$H$333,0),0)</f>
        <v>Brenda Peñailillo</v>
      </c>
      <c r="L330" s="439"/>
      <c r="M330" s="439"/>
      <c r="N330" s="440"/>
      <c r="O330" s="95">
        <v>3.0439814814814815E-4</v>
      </c>
      <c r="P330" s="235"/>
    </row>
    <row r="331" spans="1:16" ht="15" customHeight="1">
      <c r="A331" s="235"/>
      <c r="B331" s="476" t="str">
        <f>'25M Mariposa'!I12</f>
        <v>Carolina Gramsch</v>
      </c>
      <c r="C331" s="441"/>
      <c r="D331" s="441"/>
      <c r="E331" s="477"/>
      <c r="F331" s="179" t="str">
        <f>'25M Mariposa'!J12</f>
        <v>DPT6302</v>
      </c>
      <c r="G331" s="179">
        <f>'25M Mariposa'!K12</f>
        <v>3</v>
      </c>
      <c r="H331" s="140">
        <v>3.1863425925925928E-4</v>
      </c>
      <c r="I331" s="235"/>
      <c r="J331" s="259">
        <f t="shared" si="6"/>
        <v>7</v>
      </c>
      <c r="K331" s="438" t="str" cm="1">
        <f t="array" ref="K331">INDEX($B$325:$B$333,MATCH(O331,$H$325:$H$333,0),0)</f>
        <v>Carolina Gramsch</v>
      </c>
      <c r="L331" s="438"/>
      <c r="M331" s="438"/>
      <c r="N331" s="438"/>
      <c r="O331" s="140">
        <v>3.1863425925925928E-4</v>
      </c>
      <c r="P331" s="235"/>
    </row>
    <row r="332" spans="1:16" ht="15" customHeight="1">
      <c r="A332" s="235"/>
      <c r="B332" s="476" t="str">
        <f>'25M Mariposa'!I13</f>
        <v>Valeria Arias</v>
      </c>
      <c r="C332" s="441"/>
      <c r="D332" s="441"/>
      <c r="E332" s="477"/>
      <c r="F332" s="179" t="str">
        <f>'25M Mariposa'!J13</f>
        <v>DPT6302</v>
      </c>
      <c r="G332" s="179">
        <f>'25M Mariposa'!K13</f>
        <v>1</v>
      </c>
      <c r="H332" s="140">
        <v>2.541666666666667E-4</v>
      </c>
      <c r="I332" s="235"/>
      <c r="J332" s="235"/>
      <c r="K332" s="406"/>
      <c r="L332" s="406"/>
      <c r="M332" s="406"/>
      <c r="N332" s="406"/>
      <c r="O332" s="324">
        <v>0</v>
      </c>
      <c r="P332" s="235"/>
    </row>
    <row r="333" spans="1:16" ht="15" customHeight="1">
      <c r="A333" s="235"/>
      <c r="B333" s="476" t="str">
        <f>'25M Mariposa'!I14</f>
        <v>Angie Contreras</v>
      </c>
      <c r="C333" s="441"/>
      <c r="D333" s="441"/>
      <c r="E333" s="477"/>
      <c r="F333" s="179" t="str">
        <f>'25M Mariposa'!J14</f>
        <v>DPT6302</v>
      </c>
      <c r="G333" s="179">
        <f>'25M Mariposa'!K14</f>
        <v>1</v>
      </c>
      <c r="H333" s="324"/>
      <c r="I333" s="235"/>
      <c r="J333" s="235"/>
      <c r="K333" s="406"/>
      <c r="L333" s="406"/>
      <c r="M333" s="406"/>
      <c r="N333" s="406"/>
      <c r="O333" s="324">
        <v>0</v>
      </c>
      <c r="P333" s="235"/>
    </row>
    <row r="334" spans="1:16" ht="15" customHeight="1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</row>
    <row r="335" spans="1:16" ht="15" customHeight="1">
      <c r="A335" s="235"/>
      <c r="B335" s="393" t="s">
        <v>108</v>
      </c>
      <c r="C335" s="393"/>
      <c r="D335" s="275">
        <f>D323+1</f>
        <v>6</v>
      </c>
      <c r="E335" s="475" t="s">
        <v>155</v>
      </c>
      <c r="F335" s="475"/>
      <c r="G335" s="475"/>
      <c r="H335" s="475"/>
      <c r="I335" s="235"/>
      <c r="J335" s="400" t="s">
        <v>108</v>
      </c>
      <c r="K335" s="396"/>
      <c r="L335" s="396"/>
      <c r="M335" s="302">
        <f>M323+1</f>
        <v>6</v>
      </c>
      <c r="N335" s="475" t="s">
        <v>155</v>
      </c>
      <c r="O335" s="475"/>
      <c r="P335" s="235"/>
    </row>
    <row r="336" spans="1:16" ht="15" customHeight="1">
      <c r="A336" s="235"/>
      <c r="B336" s="400" t="s">
        <v>109</v>
      </c>
      <c r="C336" s="400"/>
      <c r="D336" s="400"/>
      <c r="E336" s="400"/>
      <c r="F336" s="263" t="s">
        <v>110</v>
      </c>
      <c r="G336" s="263" t="s">
        <v>111</v>
      </c>
      <c r="H336" s="263" t="s">
        <v>112</v>
      </c>
      <c r="I336" s="235"/>
      <c r="J336" s="316" t="s">
        <v>113</v>
      </c>
      <c r="K336" s="436" t="s">
        <v>109</v>
      </c>
      <c r="L336" s="436"/>
      <c r="M336" s="436"/>
      <c r="N336" s="437"/>
      <c r="O336" s="151" t="s">
        <v>112</v>
      </c>
      <c r="P336" s="235"/>
    </row>
    <row r="337" spans="1:16" ht="15" customHeight="1">
      <c r="A337" s="235"/>
      <c r="B337" s="365" t="str">
        <f>'25M Mariposa'!O2</f>
        <v>Alonso Cid</v>
      </c>
      <c r="C337" s="365"/>
      <c r="D337" s="365"/>
      <c r="E337" s="365"/>
      <c r="F337" s="250" t="str">
        <f>'25M Mariposa'!P2</f>
        <v>DPT6302</v>
      </c>
      <c r="G337" s="250" t="str">
        <f>'25M Mariposa'!Q2</f>
        <v>1</v>
      </c>
      <c r="H337" s="152">
        <v>2.1874999999999998E-4</v>
      </c>
      <c r="I337" s="235"/>
      <c r="J337" s="317">
        <v>1</v>
      </c>
      <c r="K337" s="434" t="str" cm="1">
        <f t="array" ref="K337">INDEX($B$337:$B$357,MATCH(O337,$H$337:$H$357,0),0)</f>
        <v>Ernesto Moeller</v>
      </c>
      <c r="L337" s="434"/>
      <c r="M337" s="434"/>
      <c r="N337" s="435"/>
      <c r="O337" s="155" cm="1">
        <f t="array" ref="O337:O357">_xlfn._xlws.SORT(H337:H357)</f>
        <v>1.5046296296296297E-4</v>
      </c>
      <c r="P337" s="235"/>
    </row>
    <row r="338" spans="1:16" ht="15" customHeight="1">
      <c r="A338" s="235"/>
      <c r="B338" s="365" t="str">
        <f>'25M Mariposa'!O3</f>
        <v>Juan Fuentes</v>
      </c>
      <c r="C338" s="365"/>
      <c r="D338" s="365"/>
      <c r="E338" s="365"/>
      <c r="F338" s="250" t="str">
        <f>'25M Mariposa'!P3</f>
        <v>DPT6302</v>
      </c>
      <c r="G338" s="250">
        <f>'25M Mariposa'!Q3</f>
        <v>3</v>
      </c>
      <c r="H338" s="152">
        <v>2.199074074074074E-4</v>
      </c>
      <c r="I338" s="235"/>
      <c r="J338" s="318">
        <f>J337+1</f>
        <v>2</v>
      </c>
      <c r="K338" s="428" t="str" cm="1">
        <f t="array" ref="K338">INDEX($B$337:$B$357,MATCH(O338,$H$337:$H$357,0),0)</f>
        <v xml:space="preserve">José Tomás Jiménez </v>
      </c>
      <c r="L338" s="428"/>
      <c r="M338" s="428"/>
      <c r="N338" s="429"/>
      <c r="O338" s="156">
        <v>1.6898148148148149E-4</v>
      </c>
      <c r="P338" s="235"/>
    </row>
    <row r="339" spans="1:16" ht="15" customHeight="1">
      <c r="A339" s="235"/>
      <c r="B339" s="365" t="str">
        <f>'25M Mariposa'!O4</f>
        <v>Joaquín Tapia</v>
      </c>
      <c r="C339" s="365"/>
      <c r="D339" s="365"/>
      <c r="E339" s="365"/>
      <c r="F339" s="250" t="str">
        <f>'25M Mariposa'!P4</f>
        <v>DPT6302</v>
      </c>
      <c r="G339" s="250">
        <f>'25M Mariposa'!Q4</f>
        <v>3</v>
      </c>
      <c r="H339" s="324"/>
      <c r="I339" s="235"/>
      <c r="J339" s="319">
        <f t="shared" ref="J339:J357" si="7">J338+1</f>
        <v>3</v>
      </c>
      <c r="K339" s="452" t="str" cm="1">
        <f t="array" ref="K339">INDEX($B$337:$B$357,MATCH(O339,$H$337:$H$357,0),0)</f>
        <v>Vicente Calderón</v>
      </c>
      <c r="L339" s="452"/>
      <c r="M339" s="452"/>
      <c r="N339" s="453"/>
      <c r="O339" s="157">
        <v>1.7314814814814816E-4</v>
      </c>
      <c r="P339" s="235"/>
    </row>
    <row r="340" spans="1:16" ht="15" customHeight="1">
      <c r="A340" s="235"/>
      <c r="B340" s="365" t="str">
        <f>'25M Mariposa'!O5</f>
        <v>Ricardo Soto</v>
      </c>
      <c r="C340" s="365"/>
      <c r="D340" s="365"/>
      <c r="E340" s="365"/>
      <c r="F340" s="250" t="str">
        <f>'25M Mariposa'!P5</f>
        <v>DPT6302</v>
      </c>
      <c r="G340" s="250">
        <f>'25M Mariposa'!Q5</f>
        <v>1</v>
      </c>
      <c r="H340" s="152">
        <v>1.9421296296296298E-4</v>
      </c>
      <c r="I340" s="235"/>
      <c r="J340" s="250">
        <f t="shared" si="7"/>
        <v>4</v>
      </c>
      <c r="K340" s="443" t="str" cm="1">
        <f t="array" ref="K340">INDEX($B$337:$B$357,MATCH(O340,$H$337:$H$357,0),0)</f>
        <v>Juan Pablo Garcés</v>
      </c>
      <c r="L340" s="443"/>
      <c r="M340" s="443"/>
      <c r="N340" s="444"/>
      <c r="O340" s="152">
        <v>1.7905092592592593E-4</v>
      </c>
      <c r="P340" s="235"/>
    </row>
    <row r="341" spans="1:16" ht="15" customHeight="1">
      <c r="A341" s="235"/>
      <c r="B341" s="365" t="str">
        <f>'25M Mariposa'!O6</f>
        <v>Alex Fuentes</v>
      </c>
      <c r="C341" s="365"/>
      <c r="D341" s="365"/>
      <c r="E341" s="365"/>
      <c r="F341" s="250" t="str">
        <f>'25M Mariposa'!P6</f>
        <v>DPT6302</v>
      </c>
      <c r="G341" s="250" t="str">
        <f>'25M Mariposa'!Q6</f>
        <v>2</v>
      </c>
      <c r="H341" s="152">
        <v>1.8993055555555554E-4</v>
      </c>
      <c r="I341" s="235"/>
      <c r="J341" s="250">
        <f t="shared" si="7"/>
        <v>5</v>
      </c>
      <c r="K341" s="443" t="str" cm="1">
        <f t="array" ref="K341">INDEX($B$337:$B$357,MATCH(O341,$H$337:$H$357,0),0)</f>
        <v>Alex Fuentes</v>
      </c>
      <c r="L341" s="443"/>
      <c r="M341" s="443"/>
      <c r="N341" s="444"/>
      <c r="O341" s="152">
        <v>1.8993055555555554E-4</v>
      </c>
      <c r="P341" s="235"/>
    </row>
    <row r="342" spans="1:16" ht="15" customHeight="1">
      <c r="A342" s="235"/>
      <c r="B342" s="365" t="str">
        <f>'25M Mariposa'!O7</f>
        <v>Rafael Montecinos</v>
      </c>
      <c r="C342" s="365"/>
      <c r="D342" s="365"/>
      <c r="E342" s="365"/>
      <c r="F342" s="250" t="str">
        <f>'25M Mariposa'!P7</f>
        <v>DPT6302</v>
      </c>
      <c r="G342" s="250" t="str">
        <f>'25M Mariposa'!Q7</f>
        <v>2</v>
      </c>
      <c r="H342" s="324"/>
      <c r="I342" s="235"/>
      <c r="J342" s="250">
        <f t="shared" si="7"/>
        <v>6</v>
      </c>
      <c r="K342" s="443" t="str" cm="1">
        <f t="array" ref="K342">INDEX($B$337:$B$357,MATCH(O342,$H$337:$H$357,0),0)</f>
        <v>Joaquin Barros</v>
      </c>
      <c r="L342" s="443"/>
      <c r="M342" s="443"/>
      <c r="N342" s="444"/>
      <c r="O342" s="152">
        <v>1.9212962962962963E-4</v>
      </c>
      <c r="P342" s="235"/>
    </row>
    <row r="343" spans="1:16" ht="15" customHeight="1">
      <c r="A343" s="235"/>
      <c r="B343" s="365" t="str">
        <f>'25M Mariposa'!O8</f>
        <v>Joaquín Muñoz</v>
      </c>
      <c r="C343" s="365"/>
      <c r="D343" s="365"/>
      <c r="E343" s="365"/>
      <c r="F343" s="250" t="str">
        <f>'25M Mariposa'!P8</f>
        <v>DPT6302</v>
      </c>
      <c r="G343" s="250">
        <f>'25M Mariposa'!Q8</f>
        <v>2</v>
      </c>
      <c r="H343" s="324"/>
      <c r="I343" s="235"/>
      <c r="J343" s="250">
        <f t="shared" si="7"/>
        <v>7</v>
      </c>
      <c r="K343" s="443" t="str" cm="1">
        <f t="array" ref="K343">INDEX($B$337:$B$357,MATCH(O343,$H$337:$H$357,0),0)</f>
        <v>Gabriel Melo</v>
      </c>
      <c r="L343" s="443"/>
      <c r="M343" s="443"/>
      <c r="N343" s="444"/>
      <c r="O343" s="152">
        <v>1.9224537037037037E-4</v>
      </c>
      <c r="P343" s="235"/>
    </row>
    <row r="344" spans="1:16" ht="15" customHeight="1">
      <c r="A344" s="235"/>
      <c r="B344" s="369" t="str">
        <f>'25M Mariposa'!O9</f>
        <v>Gabriel Melo</v>
      </c>
      <c r="C344" s="369"/>
      <c r="D344" s="369"/>
      <c r="E344" s="369"/>
      <c r="F344" s="269" t="str">
        <f>'25M Mariposa'!P9</f>
        <v>DPT6302</v>
      </c>
      <c r="G344" s="269" t="str">
        <f>'25M Mariposa'!Q9</f>
        <v>1</v>
      </c>
      <c r="H344" s="95">
        <v>1.9224537037037037E-4</v>
      </c>
      <c r="I344" s="235"/>
      <c r="J344" s="250">
        <f t="shared" si="7"/>
        <v>8</v>
      </c>
      <c r="K344" s="443" t="str" cm="1">
        <f t="array" ref="K344">INDEX($B$337:$B$357,MATCH(O344,$H$337:$H$357,0),0)</f>
        <v>Ricardo Soto</v>
      </c>
      <c r="L344" s="443"/>
      <c r="M344" s="443"/>
      <c r="N344" s="444"/>
      <c r="O344" s="152">
        <v>1.9421296296296298E-4</v>
      </c>
      <c r="P344" s="235"/>
    </row>
    <row r="345" spans="1:16" ht="15" customHeight="1">
      <c r="A345" s="235"/>
      <c r="B345" s="438" t="str">
        <f>'25M Mariposa'!O10</f>
        <v xml:space="preserve">José Tomás Jiménez </v>
      </c>
      <c r="C345" s="438"/>
      <c r="D345" s="438"/>
      <c r="E345" s="438"/>
      <c r="F345" s="259" t="str">
        <f>'25M Mariposa'!P10</f>
        <v>DPT6302</v>
      </c>
      <c r="G345" s="259" t="str">
        <f>'25M Mariposa'!Q10</f>
        <v>1</v>
      </c>
      <c r="H345" s="153">
        <v>1.6898148148148149E-4</v>
      </c>
      <c r="I345" s="235"/>
      <c r="J345" s="259">
        <f t="shared" si="7"/>
        <v>9</v>
      </c>
      <c r="K345" s="441" t="str" cm="1">
        <f t="array" ref="K345">INDEX($B$337:$B$357,MATCH(O345,$H$337:$H$357,0),0)</f>
        <v>Diego González</v>
      </c>
      <c r="L345" s="441"/>
      <c r="M345" s="441"/>
      <c r="N345" s="442"/>
      <c r="O345" s="153">
        <v>2.003472222222222E-4</v>
      </c>
      <c r="P345" s="235"/>
    </row>
    <row r="346" spans="1:16" ht="15" customHeight="1">
      <c r="A346" s="235"/>
      <c r="B346" s="438" t="str">
        <f>'25M Mariposa'!O11</f>
        <v>Joaquin Barros</v>
      </c>
      <c r="C346" s="438"/>
      <c r="D346" s="438"/>
      <c r="E346" s="438"/>
      <c r="F346" s="259" t="str">
        <f>'25M Mariposa'!P11</f>
        <v>DPT6302</v>
      </c>
      <c r="G346" s="259">
        <f>'25M Mariposa'!Q11</f>
        <v>1</v>
      </c>
      <c r="H346" s="153">
        <v>1.9212962962962963E-4</v>
      </c>
      <c r="I346" s="235"/>
      <c r="J346" s="259">
        <f t="shared" si="7"/>
        <v>10</v>
      </c>
      <c r="K346" s="441" t="str" cm="1">
        <f t="array" ref="K346">INDEX($B$337:$B$357,MATCH(O346,$H$337:$H$357,0),0)</f>
        <v>Francisco Chamorro</v>
      </c>
      <c r="L346" s="441"/>
      <c r="M346" s="441"/>
      <c r="N346" s="442"/>
      <c r="O346" s="153">
        <v>2.0289351851851854E-4</v>
      </c>
      <c r="P346" s="235"/>
    </row>
    <row r="347" spans="1:16" ht="15" customHeight="1">
      <c r="A347" s="235"/>
      <c r="B347" s="438" t="str">
        <f>'25M Mariposa'!O12</f>
        <v>Felipe Saavedra</v>
      </c>
      <c r="C347" s="438"/>
      <c r="D347" s="438"/>
      <c r="E347" s="438"/>
      <c r="F347" s="259" t="str">
        <f>'25M Mariposa'!P12</f>
        <v>DPT6302</v>
      </c>
      <c r="G347" s="259" t="str">
        <f>'25M Mariposa'!Q12</f>
        <v>3</v>
      </c>
      <c r="H347" s="153">
        <v>2.3483796296296295E-4</v>
      </c>
      <c r="I347" s="235"/>
      <c r="J347" s="259">
        <f t="shared" si="7"/>
        <v>11</v>
      </c>
      <c r="K347" s="441" t="str" cm="1">
        <f t="array" ref="K347">INDEX($B$337:$B$357,MATCH(O347,$H$337:$H$357,0),0)</f>
        <v>Andrés Marchant</v>
      </c>
      <c r="L347" s="441"/>
      <c r="M347" s="441"/>
      <c r="N347" s="442"/>
      <c r="O347" s="153">
        <v>2.045138888888889E-4</v>
      </c>
      <c r="P347" s="235"/>
    </row>
    <row r="348" spans="1:16" ht="15" customHeight="1">
      <c r="A348" s="235"/>
      <c r="B348" s="438" t="str">
        <f>'25M Mariposa'!O13</f>
        <v>Francisco Chamorro</v>
      </c>
      <c r="C348" s="438"/>
      <c r="D348" s="438"/>
      <c r="E348" s="438"/>
      <c r="F348" s="259" t="str">
        <f>'25M Mariposa'!P13</f>
        <v>DPT6302</v>
      </c>
      <c r="G348" s="259">
        <f>'25M Mariposa'!Q13</f>
        <v>2</v>
      </c>
      <c r="H348" s="153">
        <v>2.0289351851851854E-4</v>
      </c>
      <c r="I348" s="235"/>
      <c r="J348" s="259">
        <f t="shared" si="7"/>
        <v>12</v>
      </c>
      <c r="K348" s="441" t="str" cm="1">
        <f t="array" ref="K348">INDEX($B$337:$B$357,MATCH(O348,$H$337:$H$357,0),0)</f>
        <v>Manuel Jouanne</v>
      </c>
      <c r="L348" s="441"/>
      <c r="M348" s="441"/>
      <c r="N348" s="442"/>
      <c r="O348" s="153">
        <v>2.0868055555555557E-4</v>
      </c>
      <c r="P348" s="235"/>
    </row>
    <row r="349" spans="1:16" ht="15" customHeight="1">
      <c r="A349" s="235"/>
      <c r="B349" s="438" t="str">
        <f>'25M Mariposa'!O14</f>
        <v>Ernesto Moeller</v>
      </c>
      <c r="C349" s="438"/>
      <c r="D349" s="438"/>
      <c r="E349" s="438"/>
      <c r="F349" s="259" t="str">
        <f>'25M Mariposa'!P14</f>
        <v>DPT6302</v>
      </c>
      <c r="G349" s="259" t="str">
        <f>'25M Mariposa'!Q14</f>
        <v>1</v>
      </c>
      <c r="H349" s="153">
        <v>1.5046296296296297E-4</v>
      </c>
      <c r="I349" s="235"/>
      <c r="J349" s="259">
        <f t="shared" si="7"/>
        <v>13</v>
      </c>
      <c r="K349" s="441" t="str" cm="1">
        <f t="array" ref="K349">INDEX($B$337:$B$357,MATCH(O349,$H$337:$H$357,0),0)</f>
        <v>Alonso Cid</v>
      </c>
      <c r="L349" s="441"/>
      <c r="M349" s="441"/>
      <c r="N349" s="442"/>
      <c r="O349" s="201">
        <v>2.1874999999999998E-4</v>
      </c>
      <c r="P349" s="235"/>
    </row>
    <row r="350" spans="1:16" ht="15" customHeight="1">
      <c r="A350" s="235"/>
      <c r="B350" s="438" t="str">
        <f>'25M Mariposa'!O15</f>
        <v>Vicente Calderón</v>
      </c>
      <c r="C350" s="438"/>
      <c r="D350" s="438"/>
      <c r="E350" s="438"/>
      <c r="F350" s="259" t="str">
        <f>'25M Mariposa'!P15</f>
        <v>DPT6302</v>
      </c>
      <c r="G350" s="259" t="str">
        <f>'25M Mariposa'!Q15</f>
        <v>2</v>
      </c>
      <c r="H350" s="153">
        <v>1.7314814814814816E-4</v>
      </c>
      <c r="I350" s="235"/>
      <c r="J350" s="259">
        <f t="shared" si="7"/>
        <v>14</v>
      </c>
      <c r="K350" s="441" t="str" cm="1">
        <f t="array" ref="K350">INDEX($B$337:$B$357,MATCH(O350,$H$337:$H$357,0),0)</f>
        <v>Juan Fuentes</v>
      </c>
      <c r="L350" s="441"/>
      <c r="M350" s="441"/>
      <c r="N350" s="442"/>
      <c r="O350" s="201">
        <v>2.199074074074074E-4</v>
      </c>
      <c r="P350" s="235"/>
    </row>
    <row r="351" spans="1:16" ht="15" customHeight="1">
      <c r="A351" s="235"/>
      <c r="B351" s="438" t="str">
        <f>'25M Mariposa'!O16</f>
        <v>Diego González</v>
      </c>
      <c r="C351" s="438"/>
      <c r="D351" s="438"/>
      <c r="E351" s="438"/>
      <c r="F351" s="259" t="str">
        <f>'25M Mariposa'!P16</f>
        <v>DPT6302</v>
      </c>
      <c r="G351" s="259">
        <f>'25M Mariposa'!Q16</f>
        <v>1</v>
      </c>
      <c r="H351" s="153">
        <v>2.003472222222222E-4</v>
      </c>
      <c r="I351" s="235"/>
      <c r="J351" s="259">
        <f t="shared" si="7"/>
        <v>15</v>
      </c>
      <c r="K351" s="441" t="str" cm="1">
        <f t="array" ref="K351">INDEX($B$337:$B$357,MATCH(O351,$H$337:$H$357,0),0)</f>
        <v>Martín Navarro/Nova</v>
      </c>
      <c r="L351" s="441"/>
      <c r="M351" s="441"/>
      <c r="N351" s="442"/>
      <c r="O351" s="98">
        <v>2.2361111111111111E-4</v>
      </c>
      <c r="P351" s="235"/>
    </row>
    <row r="352" spans="1:16" ht="15" customHeight="1">
      <c r="A352" s="235"/>
      <c r="B352" s="451" t="str">
        <f>'25M Mariposa'!O17</f>
        <v>Felipe Medina</v>
      </c>
      <c r="C352" s="451"/>
      <c r="D352" s="451"/>
      <c r="E352" s="451"/>
      <c r="F352" s="270" t="str">
        <f>'25M Mariposa'!P17</f>
        <v>DPT6302</v>
      </c>
      <c r="G352" s="270" t="str">
        <f>'25M Mariposa'!Q17</f>
        <v>3</v>
      </c>
      <c r="H352" s="98">
        <v>2.5381944444444443E-4</v>
      </c>
      <c r="I352" s="235"/>
      <c r="J352" s="259">
        <f t="shared" si="7"/>
        <v>16</v>
      </c>
      <c r="K352" s="441" t="str" cm="1">
        <f t="array" ref="K352">INDEX($B$337:$B$357,MATCH(O352,$H$337:$H$357,0),0)</f>
        <v>Felipe Saavedra</v>
      </c>
      <c r="L352" s="441"/>
      <c r="M352" s="441"/>
      <c r="N352" s="442"/>
      <c r="O352" s="153">
        <v>2.3483796296296295E-4</v>
      </c>
      <c r="P352" s="235"/>
    </row>
    <row r="353" spans="1:16" ht="15" customHeight="1">
      <c r="A353" s="235"/>
      <c r="B353" s="365" t="str">
        <f>'25M Mariposa'!O20</f>
        <v>Andrés Marchant</v>
      </c>
      <c r="C353" s="365"/>
      <c r="D353" s="365"/>
      <c r="E353" s="365"/>
      <c r="F353" s="250" t="str">
        <f>'25M Mariposa'!P20</f>
        <v>DPT6302</v>
      </c>
      <c r="G353" s="250">
        <f>'25M Mariposa'!Q20</f>
        <v>1</v>
      </c>
      <c r="H353" s="152">
        <v>2.045138888888889E-4</v>
      </c>
      <c r="I353" s="235"/>
      <c r="J353" s="269">
        <f t="shared" si="7"/>
        <v>17</v>
      </c>
      <c r="K353" s="439" t="str" cm="1">
        <f t="array" ref="K353">INDEX($B$337:$B$357,MATCH(O353,$H$337:$H$357,0),0)</f>
        <v>Felipe Medina</v>
      </c>
      <c r="L353" s="439"/>
      <c r="M353" s="439"/>
      <c r="N353" s="440"/>
      <c r="O353" s="152">
        <v>2.5381944444444443E-4</v>
      </c>
      <c r="P353" s="235"/>
    </row>
    <row r="354" spans="1:16" ht="15" customHeight="1">
      <c r="A354" s="235"/>
      <c r="B354" s="365" t="str">
        <f>'25M Mariposa'!O21</f>
        <v>Manuel Jouanne</v>
      </c>
      <c r="C354" s="365"/>
      <c r="D354" s="365"/>
      <c r="E354" s="365"/>
      <c r="F354" s="250" t="str">
        <f>'25M Mariposa'!P21</f>
        <v>DPT6302</v>
      </c>
      <c r="G354" s="250">
        <f>'25M Mariposa'!Q21</f>
        <v>1</v>
      </c>
      <c r="H354" s="152">
        <v>2.0868055555555557E-4</v>
      </c>
      <c r="I354" s="235"/>
      <c r="J354" s="250">
        <f t="shared" si="7"/>
        <v>18</v>
      </c>
      <c r="K354" s="365" t="str" cm="1">
        <f t="array" ref="K354">INDEX($B$337:$B$357,MATCH(O354,$H$337:$H$357,0),0)</f>
        <v>Angelo Basso</v>
      </c>
      <c r="L354" s="365"/>
      <c r="M354" s="365"/>
      <c r="N354" s="365"/>
      <c r="O354" s="142">
        <v>3.2372685185185184E-4</v>
      </c>
      <c r="P354" s="235"/>
    </row>
    <row r="355" spans="1:16" ht="15" customHeight="1">
      <c r="A355" s="235"/>
      <c r="B355" s="365" t="s">
        <v>156</v>
      </c>
      <c r="C355" s="365"/>
      <c r="D355" s="365"/>
      <c r="E355" s="365"/>
      <c r="F355" s="250" t="str">
        <f>'25M Mariposa'!P22</f>
        <v>DPT6302</v>
      </c>
      <c r="G355" s="250">
        <f>'25M Mariposa'!Q22</f>
        <v>1</v>
      </c>
      <c r="H355" s="152">
        <v>2.2361111111111111E-4</v>
      </c>
      <c r="I355" s="235"/>
      <c r="J355" s="235"/>
      <c r="K355" s="406"/>
      <c r="L355" s="406"/>
      <c r="M355" s="406"/>
      <c r="N355" s="406"/>
      <c r="O355" s="324">
        <v>0</v>
      </c>
      <c r="P355" s="235"/>
    </row>
    <row r="356" spans="1:16" ht="15" customHeight="1">
      <c r="A356" s="235"/>
      <c r="B356" s="369" t="str">
        <f>'25M Mariposa'!O23</f>
        <v>Angelo Basso</v>
      </c>
      <c r="C356" s="369"/>
      <c r="D356" s="369"/>
      <c r="E356" s="369"/>
      <c r="F356" s="269" t="str">
        <f>'25M Mariposa'!P23</f>
        <v>DPT6302</v>
      </c>
      <c r="G356" s="269">
        <f>'25M Mariposa'!Q23</f>
        <v>3</v>
      </c>
      <c r="H356" s="152">
        <v>3.2372685185185184E-4</v>
      </c>
      <c r="I356" s="235"/>
      <c r="J356" s="235"/>
      <c r="K356" s="406"/>
      <c r="L356" s="406"/>
      <c r="M356" s="406"/>
      <c r="N356" s="406"/>
      <c r="O356" s="324">
        <v>0</v>
      </c>
      <c r="P356" s="235"/>
    </row>
    <row r="357" spans="1:16" ht="15" customHeight="1">
      <c r="A357" s="235"/>
      <c r="B357" s="365" t="s">
        <v>157</v>
      </c>
      <c r="C357" s="365"/>
      <c r="D357" s="365"/>
      <c r="E357" s="365"/>
      <c r="F357" s="250" t="s">
        <v>158</v>
      </c>
      <c r="G357" s="250">
        <v>1</v>
      </c>
      <c r="H357" s="154">
        <v>1.7905092592592593E-4</v>
      </c>
      <c r="I357" s="235"/>
      <c r="J357" s="235"/>
      <c r="K357" s="406"/>
      <c r="L357" s="406"/>
      <c r="M357" s="406"/>
      <c r="N357" s="406"/>
      <c r="O357" s="324">
        <v>0</v>
      </c>
      <c r="P357" s="235"/>
    </row>
    <row r="358" spans="1:16" ht="15" customHeight="1">
      <c r="A358" s="235"/>
      <c r="B358" s="235"/>
      <c r="C358" s="235"/>
      <c r="D358" s="235"/>
      <c r="E358" s="235"/>
      <c r="F358" s="235"/>
      <c r="G358" s="235"/>
      <c r="H358" s="198"/>
      <c r="I358" s="235"/>
      <c r="J358" s="235"/>
      <c r="K358" s="235"/>
      <c r="L358" s="235"/>
      <c r="M358" s="235"/>
      <c r="N358" s="235"/>
      <c r="O358" s="198"/>
      <c r="P358" s="235"/>
    </row>
    <row r="359" spans="1:16" ht="15" customHeight="1">
      <c r="A359" s="235"/>
      <c r="B359" s="393" t="s">
        <v>108</v>
      </c>
      <c r="C359" s="393"/>
      <c r="D359" s="274">
        <f>D335+1</f>
        <v>7</v>
      </c>
      <c r="E359" s="473" t="s">
        <v>159</v>
      </c>
      <c r="F359" s="473"/>
      <c r="G359" s="473"/>
      <c r="H359" s="473"/>
      <c r="I359" s="235"/>
      <c r="J359" s="400" t="s">
        <v>108</v>
      </c>
      <c r="K359" s="396"/>
      <c r="L359" s="396"/>
      <c r="M359" s="303">
        <f>M335+1</f>
        <v>7</v>
      </c>
      <c r="N359" s="473" t="s">
        <v>159</v>
      </c>
      <c r="O359" s="473"/>
      <c r="P359" s="235"/>
    </row>
    <row r="360" spans="1:16" ht="15" customHeight="1">
      <c r="A360" s="235"/>
      <c r="B360" s="400" t="s">
        <v>109</v>
      </c>
      <c r="C360" s="400"/>
      <c r="D360" s="400"/>
      <c r="E360" s="400"/>
      <c r="F360" s="263" t="s">
        <v>110</v>
      </c>
      <c r="G360" s="263" t="s">
        <v>111</v>
      </c>
      <c r="H360" s="263" t="s">
        <v>112</v>
      </c>
      <c r="I360" s="235"/>
      <c r="J360" s="316" t="s">
        <v>113</v>
      </c>
      <c r="K360" s="436" t="s">
        <v>109</v>
      </c>
      <c r="L360" s="436"/>
      <c r="M360" s="436"/>
      <c r="N360" s="437"/>
      <c r="O360" s="151" t="s">
        <v>112</v>
      </c>
      <c r="P360" s="235"/>
    </row>
    <row r="361" spans="1:16" ht="15" customHeight="1">
      <c r="A361" s="235"/>
      <c r="B361" s="365" t="str">
        <f>'25M Pecho'!I2</f>
        <v>Martina Bravo</v>
      </c>
      <c r="C361" s="365"/>
      <c r="D361" s="365"/>
      <c r="E361" s="365"/>
      <c r="F361" s="250" t="str">
        <f>'25M Pecho'!J2</f>
        <v>DPT6302</v>
      </c>
      <c r="G361" s="250">
        <f>'25M Pecho'!K2</f>
        <v>3</v>
      </c>
      <c r="H361" s="154">
        <v>2.8032407407407406E-4</v>
      </c>
      <c r="I361" s="235"/>
      <c r="J361" s="317">
        <v>1</v>
      </c>
      <c r="K361" s="434" t="str" cm="1">
        <f t="array" ref="K361">INDEX($B$361:$B$367,MATCH(O361,$H$361:$H$367,0),0)</f>
        <v>Josephine Eid</v>
      </c>
      <c r="L361" s="434"/>
      <c r="M361" s="434"/>
      <c r="N361" s="435"/>
      <c r="O361" s="160" cm="1">
        <f t="array" ref="O361:O367">_xlfn._xlws.SORT(H361:H367)</f>
        <v>2.5694444444444446E-4</v>
      </c>
      <c r="P361" s="235"/>
    </row>
    <row r="362" spans="1:16" ht="15" customHeight="1">
      <c r="A362" s="235"/>
      <c r="B362" s="371" t="str">
        <f>'25M Pecho'!I3</f>
        <v>Daniela Gómez</v>
      </c>
      <c r="C362" s="371"/>
      <c r="D362" s="371"/>
      <c r="E362" s="371"/>
      <c r="F362" s="242" t="str">
        <f>'25M Pecho'!J3</f>
        <v>DPT6302</v>
      </c>
      <c r="G362" s="242">
        <f>'25M Pecho'!K3</f>
        <v>1</v>
      </c>
      <c r="H362" s="327"/>
      <c r="I362" s="235"/>
      <c r="J362" s="318">
        <f>J361+1</f>
        <v>2</v>
      </c>
      <c r="K362" s="428" t="str" cm="1">
        <f t="array" ref="K362">INDEX($B$361:$B$367,MATCH(O362,$H$361:$H$367,0),0)</f>
        <v xml:space="preserve">María Elisa González carvajal </v>
      </c>
      <c r="L362" s="428"/>
      <c r="M362" s="428"/>
      <c r="N362" s="429"/>
      <c r="O362" s="332">
        <v>2.7430555555555552E-4</v>
      </c>
      <c r="P362" s="235"/>
    </row>
    <row r="363" spans="1:16" ht="15" customHeight="1">
      <c r="A363" s="235"/>
      <c r="B363" s="371" t="str">
        <f>'25M Pecho'!I4</f>
        <v>Josephine Eid</v>
      </c>
      <c r="C363" s="371"/>
      <c r="D363" s="371"/>
      <c r="E363" s="371"/>
      <c r="F363" s="242" t="str">
        <f>'25M Pecho'!J4</f>
        <v>DPT6302</v>
      </c>
      <c r="G363" s="242" t="str">
        <f>'25M Pecho'!K4</f>
        <v>1</v>
      </c>
      <c r="H363" s="154">
        <v>2.5694444444444446E-4</v>
      </c>
      <c r="I363" s="235"/>
      <c r="J363" s="319">
        <f t="shared" ref="J363:J367" si="8">J362+1</f>
        <v>3</v>
      </c>
      <c r="K363" s="452" t="str" cm="1">
        <f t="array" ref="K363">INDEX($B$361:$B$367,MATCH(O363,$H$361:$H$367,0),0)</f>
        <v>Martina Bravo</v>
      </c>
      <c r="L363" s="452"/>
      <c r="M363" s="452"/>
      <c r="N363" s="452"/>
      <c r="O363" s="331">
        <v>2.8032407407407406E-4</v>
      </c>
      <c r="P363" s="235"/>
    </row>
    <row r="364" spans="1:16" ht="15" customHeight="1">
      <c r="A364" s="235"/>
      <c r="B364" s="371" t="str">
        <f>'25M Pecho'!I5</f>
        <v>javiera labbe</v>
      </c>
      <c r="C364" s="371"/>
      <c r="D364" s="371"/>
      <c r="E364" s="371"/>
      <c r="F364" s="242" t="str">
        <f>'25M Pecho'!J5</f>
        <v>DPT6302</v>
      </c>
      <c r="G364" s="242" t="str">
        <f>'25M Pecho'!K5</f>
        <v>3</v>
      </c>
      <c r="H364" s="154">
        <v>4.6909722222222226E-4</v>
      </c>
      <c r="I364" s="235"/>
      <c r="J364" s="250">
        <f t="shared" si="8"/>
        <v>4</v>
      </c>
      <c r="K364" s="443" t="str" cm="1">
        <f t="array" ref="K364">INDEX($B$361:$B$367,MATCH(O364,$H$361:$H$367,0),0)</f>
        <v>Daniella Aguilera</v>
      </c>
      <c r="L364" s="443"/>
      <c r="M364" s="443"/>
      <c r="N364" s="444"/>
      <c r="O364" s="97">
        <v>2.8576388888888889E-4</v>
      </c>
      <c r="P364" s="235"/>
    </row>
    <row r="365" spans="1:16" ht="15" customHeight="1">
      <c r="A365" s="235"/>
      <c r="B365" s="371" t="str">
        <f>'25M Pecho'!I6</f>
        <v xml:space="preserve">María Elisa González carvajal </v>
      </c>
      <c r="C365" s="371"/>
      <c r="D365" s="371"/>
      <c r="E365" s="371"/>
      <c r="F365" s="242" t="str">
        <f>'25M Pecho'!J6</f>
        <v>DPT6302</v>
      </c>
      <c r="G365" s="242" t="str">
        <f>'25M Pecho'!K6</f>
        <v>1</v>
      </c>
      <c r="H365" s="154">
        <v>2.7430555555555552E-4</v>
      </c>
      <c r="I365" s="235"/>
      <c r="J365" s="269">
        <f t="shared" si="8"/>
        <v>5</v>
      </c>
      <c r="K365" s="439" t="str" cm="1">
        <f t="array" ref="K365">INDEX($B$361:$B$367,MATCH(O365,$H$361:$H$367,0),0)</f>
        <v>Victoria Castillo</v>
      </c>
      <c r="L365" s="439"/>
      <c r="M365" s="439"/>
      <c r="N365" s="440"/>
      <c r="O365" s="95">
        <v>3.6817129629629629E-4</v>
      </c>
      <c r="P365" s="235"/>
    </row>
    <row r="366" spans="1:16" ht="15" customHeight="1">
      <c r="A366" s="235"/>
      <c r="B366" s="371" t="str">
        <f>'25M Pecho'!I7</f>
        <v>Daniella Aguilera</v>
      </c>
      <c r="C366" s="371"/>
      <c r="D366" s="371"/>
      <c r="E366" s="371"/>
      <c r="F366" s="242" t="str">
        <f>'25M Pecho'!J7</f>
        <v>DPT6302</v>
      </c>
      <c r="G366" s="242" t="str">
        <f>'25M Pecho'!K7</f>
        <v>1</v>
      </c>
      <c r="H366" s="142">
        <v>2.8576388888888889E-4</v>
      </c>
      <c r="I366" s="235"/>
      <c r="J366" s="250">
        <f t="shared" si="8"/>
        <v>6</v>
      </c>
      <c r="K366" s="365" t="str" cm="1">
        <f t="array" ref="K366">INDEX($B$361:$B$367,MATCH(O366,$H$361:$H$367,0),0)</f>
        <v>javiera labbe</v>
      </c>
      <c r="L366" s="365"/>
      <c r="M366" s="365"/>
      <c r="N366" s="365"/>
      <c r="O366" s="142">
        <v>4.6909722222222226E-4</v>
      </c>
      <c r="P366" s="235"/>
    </row>
    <row r="367" spans="1:16" ht="15" customHeight="1">
      <c r="A367" s="235"/>
      <c r="B367" s="371" t="str">
        <f>'25M Pecho'!I8</f>
        <v>Victoria Castillo</v>
      </c>
      <c r="C367" s="371"/>
      <c r="D367" s="371"/>
      <c r="E367" s="371"/>
      <c r="F367" s="242" t="str">
        <f>'25M Pecho'!J8</f>
        <v>DPT6302</v>
      </c>
      <c r="G367" s="242" t="str">
        <f>'25M Pecho'!K8</f>
        <v>3</v>
      </c>
      <c r="H367" s="152">
        <v>3.6817129629629629E-4</v>
      </c>
      <c r="I367" s="235"/>
      <c r="J367" s="235"/>
      <c r="K367" s="406"/>
      <c r="L367" s="406"/>
      <c r="M367" s="406"/>
      <c r="N367" s="406"/>
      <c r="O367" s="324">
        <v>0</v>
      </c>
      <c r="P367" s="235"/>
    </row>
    <row r="368" spans="1:16" ht="15" customHeight="1">
      <c r="A368" s="235"/>
      <c r="B368" s="474"/>
      <c r="C368" s="474"/>
      <c r="D368" s="474"/>
      <c r="E368" s="474"/>
      <c r="F368" s="235"/>
      <c r="G368" s="235"/>
      <c r="H368" s="235"/>
      <c r="I368" s="235"/>
      <c r="J368" s="235"/>
      <c r="K368" s="235"/>
      <c r="L368" s="235"/>
      <c r="M368" s="235"/>
      <c r="N368" s="235"/>
      <c r="O368" s="164"/>
      <c r="P368" s="235"/>
    </row>
    <row r="369" spans="1:16" ht="15" customHeight="1">
      <c r="A369" s="235"/>
      <c r="B369" s="393" t="s">
        <v>108</v>
      </c>
      <c r="C369" s="393"/>
      <c r="D369" s="274">
        <f>D359+1</f>
        <v>8</v>
      </c>
      <c r="E369" s="473" t="s">
        <v>160</v>
      </c>
      <c r="F369" s="473"/>
      <c r="G369" s="473"/>
      <c r="H369" s="473"/>
      <c r="I369" s="235"/>
      <c r="J369" s="400" t="s">
        <v>108</v>
      </c>
      <c r="K369" s="396"/>
      <c r="L369" s="396"/>
      <c r="M369" s="303">
        <f>M359+1</f>
        <v>8</v>
      </c>
      <c r="N369" s="473" t="s">
        <v>160</v>
      </c>
      <c r="O369" s="473"/>
      <c r="P369" s="235"/>
    </row>
    <row r="370" spans="1:16" ht="15" customHeight="1">
      <c r="A370" s="235"/>
      <c r="B370" s="400" t="s">
        <v>109</v>
      </c>
      <c r="C370" s="400"/>
      <c r="D370" s="400"/>
      <c r="E370" s="400"/>
      <c r="F370" s="263" t="s">
        <v>110</v>
      </c>
      <c r="G370" s="263" t="s">
        <v>111</v>
      </c>
      <c r="H370" s="263" t="s">
        <v>112</v>
      </c>
      <c r="I370" s="235"/>
      <c r="J370" s="316" t="s">
        <v>113</v>
      </c>
      <c r="K370" s="436" t="s">
        <v>109</v>
      </c>
      <c r="L370" s="436"/>
      <c r="M370" s="436"/>
      <c r="N370" s="437"/>
      <c r="O370" s="151" t="s">
        <v>112</v>
      </c>
      <c r="P370" s="235"/>
    </row>
    <row r="371" spans="1:16" ht="15" customHeight="1">
      <c r="A371" s="235"/>
      <c r="B371" s="365" t="str">
        <f>'25M Pecho'!O2</f>
        <v>Juan Nail</v>
      </c>
      <c r="C371" s="365"/>
      <c r="D371" s="365"/>
      <c r="E371" s="365"/>
      <c r="F371" s="250" t="str">
        <f>'25M Pecho'!P2</f>
        <v>DPT6302</v>
      </c>
      <c r="G371" s="250" t="str">
        <f>'25M Pecho'!Q2</f>
        <v>2</v>
      </c>
      <c r="H371" s="152">
        <v>3.6423611111111108E-4</v>
      </c>
      <c r="I371" s="235"/>
      <c r="J371" s="317">
        <v>1</v>
      </c>
      <c r="K371" s="434" t="str" cm="1">
        <f t="array" ref="K371">INDEX($B$371:$B$391,MATCH(O371,$H$371:$H$391,0),0)</f>
        <v>Gabriel Melo</v>
      </c>
      <c r="L371" s="434"/>
      <c r="M371" s="434"/>
      <c r="N371" s="435"/>
      <c r="O371" s="155" cm="1">
        <f t="array" ref="O371:O391">_xlfn._xlws.SORT(H371:H391)</f>
        <v>2.0937500000000001E-4</v>
      </c>
      <c r="P371" s="235"/>
    </row>
    <row r="372" spans="1:16" ht="15" customHeight="1">
      <c r="A372" s="235"/>
      <c r="B372" s="365" t="str">
        <f>'25M Pecho'!O3</f>
        <v xml:space="preserve">Diego Barraza </v>
      </c>
      <c r="C372" s="365"/>
      <c r="D372" s="365"/>
      <c r="E372" s="365"/>
      <c r="F372" s="250" t="str">
        <f>'25M Pecho'!P3</f>
        <v>DPT6302</v>
      </c>
      <c r="G372" s="250" t="str">
        <f>'25M Pecho'!Q3</f>
        <v>1</v>
      </c>
      <c r="H372" s="152">
        <v>2.6481481481481478E-4</v>
      </c>
      <c r="I372" s="235"/>
      <c r="J372" s="318">
        <f>J371+1</f>
        <v>2</v>
      </c>
      <c r="K372" s="428" t="str" cm="1">
        <f t="array" ref="K372">INDEX($B$371:$B$391,MATCH(O372,$H$371:$H$391,0),0)</f>
        <v xml:space="preserve">José Tomás Jiménez </v>
      </c>
      <c r="L372" s="428"/>
      <c r="M372" s="428"/>
      <c r="N372" s="429"/>
      <c r="O372" s="156">
        <v>2.1030092592592595E-4</v>
      </c>
      <c r="P372" s="235"/>
    </row>
    <row r="373" spans="1:16" ht="15" customHeight="1">
      <c r="A373" s="235"/>
      <c r="B373" s="365" t="str">
        <f>'25M Pecho'!O4</f>
        <v>Diego González</v>
      </c>
      <c r="C373" s="365"/>
      <c r="D373" s="365"/>
      <c r="E373" s="365"/>
      <c r="F373" s="250" t="str">
        <f>'25M Pecho'!P4</f>
        <v>DPT6302</v>
      </c>
      <c r="G373" s="250">
        <f>'25M Pecho'!Q4</f>
        <v>1</v>
      </c>
      <c r="H373" s="152">
        <v>2.3391203703703706E-4</v>
      </c>
      <c r="I373" s="235"/>
      <c r="J373" s="319">
        <f t="shared" ref="J373:J391" si="9">J372+1</f>
        <v>3</v>
      </c>
      <c r="K373" s="452" t="str" cm="1">
        <f t="array" ref="K373">INDEX($B$371:$B$391,MATCH(O373,$H$371:$H$391,0),0)</f>
        <v>Joaquin Barros</v>
      </c>
      <c r="L373" s="452"/>
      <c r="M373" s="452"/>
      <c r="N373" s="453"/>
      <c r="O373" s="157">
        <v>2.2557870370370369E-4</v>
      </c>
      <c r="P373" s="235"/>
    </row>
    <row r="374" spans="1:16" ht="15" customHeight="1">
      <c r="A374" s="235"/>
      <c r="B374" s="365" t="str">
        <f>'25M Pecho'!O5</f>
        <v>Gabriel Melo</v>
      </c>
      <c r="C374" s="365"/>
      <c r="D374" s="365"/>
      <c r="E374" s="365"/>
      <c r="F374" s="250" t="str">
        <f>'25M Pecho'!P5</f>
        <v>DPT6302</v>
      </c>
      <c r="G374" s="250">
        <f>'25M Pecho'!Q5</f>
        <v>1</v>
      </c>
      <c r="H374" s="152">
        <v>2.0937500000000001E-4</v>
      </c>
      <c r="I374" s="235"/>
      <c r="J374" s="250">
        <f t="shared" si="9"/>
        <v>4</v>
      </c>
      <c r="K374" s="443" t="str" cm="1">
        <f t="array" ref="K374">INDEX($B$371:$B$391,MATCH(O374,$H$371:$H$391,0),0)</f>
        <v>Ernesto Moeller</v>
      </c>
      <c r="L374" s="443"/>
      <c r="M374" s="443"/>
      <c r="N374" s="444"/>
      <c r="O374" s="152">
        <v>2.3148148148148149E-4</v>
      </c>
      <c r="P374" s="235"/>
    </row>
    <row r="375" spans="1:16" ht="15" customHeight="1">
      <c r="A375" s="235"/>
      <c r="B375" s="365" t="str">
        <f>'25M Pecho'!O6</f>
        <v>Angelo Basso Muñoz</v>
      </c>
      <c r="C375" s="365"/>
      <c r="D375" s="365"/>
      <c r="E375" s="365"/>
      <c r="F375" s="250" t="str">
        <f>'25M Pecho'!P6</f>
        <v>DPT6302</v>
      </c>
      <c r="G375" s="250" t="str">
        <f>'25M Pecho'!Q6</f>
        <v>3</v>
      </c>
      <c r="H375" s="152">
        <v>3.3854166666666668E-4</v>
      </c>
      <c r="I375" s="235"/>
      <c r="J375" s="250">
        <f t="shared" si="9"/>
        <v>5</v>
      </c>
      <c r="K375" s="443" t="str" cm="1">
        <f t="array" ref="K375">INDEX($B$371:$B$391,MATCH(O375,$H$371:$H$391,0),0)</f>
        <v>Diego González</v>
      </c>
      <c r="L375" s="443"/>
      <c r="M375" s="443"/>
      <c r="N375" s="444"/>
      <c r="O375" s="152">
        <v>2.3391203703703706E-4</v>
      </c>
      <c r="P375" s="235"/>
    </row>
    <row r="376" spans="1:16" ht="15" customHeight="1">
      <c r="A376" s="235"/>
      <c r="B376" s="365" t="str">
        <f>'25M Pecho'!O7</f>
        <v>Joaquin Barros</v>
      </c>
      <c r="C376" s="365"/>
      <c r="D376" s="365"/>
      <c r="E376" s="365"/>
      <c r="F376" s="250" t="str">
        <f>'25M Pecho'!P7</f>
        <v>DPT6302</v>
      </c>
      <c r="G376" s="250">
        <f>'25M Pecho'!Q7</f>
        <v>1</v>
      </c>
      <c r="H376" s="152">
        <v>2.2557870370370369E-4</v>
      </c>
      <c r="I376" s="235"/>
      <c r="J376" s="250">
        <f t="shared" si="9"/>
        <v>6</v>
      </c>
      <c r="K376" s="443" t="str" cm="1">
        <f t="array" ref="K376">INDEX($B$371:$B$391,MATCH(O376,$H$371:$H$391,0),0)</f>
        <v>Ricardo Soto</v>
      </c>
      <c r="L376" s="443"/>
      <c r="M376" s="443"/>
      <c r="N376" s="444"/>
      <c r="O376" s="152">
        <v>2.4189814814814812E-4</v>
      </c>
      <c r="P376" s="235"/>
    </row>
    <row r="377" spans="1:16" ht="15" customHeight="1">
      <c r="A377" s="235"/>
      <c r="B377" s="365" t="str">
        <f>'25M Pecho'!O8</f>
        <v>Pablo Llanos</v>
      </c>
      <c r="C377" s="365"/>
      <c r="D377" s="365"/>
      <c r="E377" s="365"/>
      <c r="F377" s="250" t="str">
        <f>'25M Pecho'!P8</f>
        <v>DPT6302</v>
      </c>
      <c r="G377" s="250" t="str">
        <f>'25M Pecho'!Q8</f>
        <v>1</v>
      </c>
      <c r="H377" s="152">
        <v>3.3923611111111112E-4</v>
      </c>
      <c r="I377" s="235"/>
      <c r="J377" s="250">
        <f t="shared" si="9"/>
        <v>7</v>
      </c>
      <c r="K377" s="443" t="str" cm="1">
        <f t="array" ref="K377">INDEX($B$371:$B$391,MATCH(O377,$H$371:$H$391,0),0)</f>
        <v>Felipe Saavedra</v>
      </c>
      <c r="L377" s="443"/>
      <c r="M377" s="443"/>
      <c r="N377" s="444"/>
      <c r="O377" s="152">
        <v>2.488425925925926E-4</v>
      </c>
      <c r="P377" s="235"/>
    </row>
    <row r="378" spans="1:16" ht="15" customHeight="1">
      <c r="A378" s="235"/>
      <c r="B378" s="365" t="str">
        <f>'25M Pecho'!O9</f>
        <v>Alonso Meta</v>
      </c>
      <c r="C378" s="365"/>
      <c r="D378" s="365"/>
      <c r="E378" s="365"/>
      <c r="F378" s="250" t="str">
        <f>'25M Pecho'!P9</f>
        <v>DPT6302</v>
      </c>
      <c r="G378" s="250" t="str">
        <f>'25M Pecho'!Q9</f>
        <v>3</v>
      </c>
      <c r="H378" s="152">
        <v>3.0949074074074071E-4</v>
      </c>
      <c r="I378" s="235"/>
      <c r="J378" s="250">
        <f t="shared" si="9"/>
        <v>8</v>
      </c>
      <c r="K378" s="443" t="str" cm="1">
        <f t="array" ref="K378">INDEX($B$371:$B$391,MATCH(O378,$H$371:$H$391,0),0)</f>
        <v>Vicente Calderón</v>
      </c>
      <c r="L378" s="443"/>
      <c r="M378" s="443"/>
      <c r="N378" s="444"/>
      <c r="O378" s="152">
        <v>2.5046296296296297E-4</v>
      </c>
      <c r="P378" s="235"/>
    </row>
    <row r="379" spans="1:16" ht="15" customHeight="1">
      <c r="A379" s="235"/>
      <c r="B379" s="438" t="str">
        <f>'25M Pecho'!O10</f>
        <v>Ricardo Soto</v>
      </c>
      <c r="C379" s="438"/>
      <c r="D379" s="438"/>
      <c r="E379" s="438"/>
      <c r="F379" s="259" t="str">
        <f>'25M Pecho'!P10</f>
        <v>DPT6302</v>
      </c>
      <c r="G379" s="259">
        <f>'25M Pecho'!Q10</f>
        <v>1</v>
      </c>
      <c r="H379" s="201">
        <v>2.4189814814814812E-4</v>
      </c>
      <c r="I379" s="235"/>
      <c r="J379" s="259">
        <f t="shared" si="9"/>
        <v>9</v>
      </c>
      <c r="K379" s="441" t="str" cm="1">
        <f t="array" ref="K379">INDEX($B$371:$B$391,MATCH(O379,$H$371:$H$391,0),0)</f>
        <v>José Manuel Jouanne</v>
      </c>
      <c r="L379" s="441"/>
      <c r="M379" s="441"/>
      <c r="N379" s="442"/>
      <c r="O379" s="153">
        <v>2.5752314814814816E-4</v>
      </c>
      <c r="P379" s="235"/>
    </row>
    <row r="380" spans="1:16" ht="15" customHeight="1">
      <c r="A380" s="235"/>
      <c r="B380" s="438" t="str">
        <f>'25M Pecho'!O11</f>
        <v>Felipe Saavedra</v>
      </c>
      <c r="C380" s="438"/>
      <c r="D380" s="438"/>
      <c r="E380" s="438"/>
      <c r="F380" s="259" t="str">
        <f>'25M Pecho'!P11</f>
        <v>DPT6302</v>
      </c>
      <c r="G380" s="259" t="str">
        <f>'25M Pecho'!Q11</f>
        <v>3</v>
      </c>
      <c r="H380" s="201">
        <v>2.488425925925926E-4</v>
      </c>
      <c r="I380" s="235"/>
      <c r="J380" s="259">
        <f t="shared" si="9"/>
        <v>10</v>
      </c>
      <c r="K380" s="441" t="str" cm="1">
        <f t="array" ref="K380">INDEX($B$371:$B$391,MATCH(O380,$H$371:$H$391,0),0)</f>
        <v>Andrés Marchant</v>
      </c>
      <c r="L380" s="441"/>
      <c r="M380" s="441"/>
      <c r="N380" s="442"/>
      <c r="O380" s="153">
        <v>2.582175925925926E-4</v>
      </c>
      <c r="P380" s="235"/>
    </row>
    <row r="381" spans="1:16" ht="15" customHeight="1">
      <c r="A381" s="235"/>
      <c r="B381" s="438" t="str">
        <f>'25M Pecho'!O12</f>
        <v xml:space="preserve">José Tomás Jiménez </v>
      </c>
      <c r="C381" s="438"/>
      <c r="D381" s="438"/>
      <c r="E381" s="438"/>
      <c r="F381" s="259" t="str">
        <f>'25M Pecho'!P12</f>
        <v>DPT6302</v>
      </c>
      <c r="G381" s="259" t="str">
        <f>'25M Pecho'!Q12</f>
        <v>1</v>
      </c>
      <c r="H381" s="201">
        <v>2.1030092592592595E-4</v>
      </c>
      <c r="I381" s="235"/>
      <c r="J381" s="259">
        <f t="shared" si="9"/>
        <v>11</v>
      </c>
      <c r="K381" s="441" t="str" cm="1">
        <f t="array" ref="K381">INDEX($B$371:$B$391,MATCH(O381,$H$371:$H$391,0),0)</f>
        <v>Alex Fuentes</v>
      </c>
      <c r="L381" s="441"/>
      <c r="M381" s="441"/>
      <c r="N381" s="442"/>
      <c r="O381" s="153">
        <v>2.6261574074074078E-4</v>
      </c>
      <c r="P381" s="235"/>
    </row>
    <row r="382" spans="1:16" ht="15" customHeight="1">
      <c r="A382" s="235"/>
      <c r="B382" s="438" t="str">
        <f>'25M Pecho'!O13</f>
        <v>Ernesto Moeller</v>
      </c>
      <c r="C382" s="438"/>
      <c r="D382" s="438"/>
      <c r="E382" s="438"/>
      <c r="F382" s="259" t="str">
        <f>'25M Pecho'!P13</f>
        <v>DPT6302</v>
      </c>
      <c r="G382" s="259" t="str">
        <f>'25M Pecho'!Q13</f>
        <v>1</v>
      </c>
      <c r="H382" s="201">
        <v>2.3148148148148149E-4</v>
      </c>
      <c r="I382" s="235"/>
      <c r="J382" s="259">
        <f t="shared" si="9"/>
        <v>12</v>
      </c>
      <c r="K382" s="441" t="str" cm="1">
        <f t="array" ref="K382">INDEX($B$371:$B$391,MATCH(O382,$H$371:$H$391,0),0)</f>
        <v xml:space="preserve">Diego Barraza </v>
      </c>
      <c r="L382" s="441"/>
      <c r="M382" s="441"/>
      <c r="N382" s="442"/>
      <c r="O382" s="153">
        <v>2.6481481481481478E-4</v>
      </c>
      <c r="P382" s="235"/>
    </row>
    <row r="383" spans="1:16" ht="15" customHeight="1">
      <c r="A383" s="235"/>
      <c r="B383" s="438" t="str">
        <f>'25M Pecho'!O14</f>
        <v>Alex Fuentes</v>
      </c>
      <c r="C383" s="438"/>
      <c r="D383" s="438"/>
      <c r="E383" s="438"/>
      <c r="F383" s="259" t="str">
        <f>'25M Pecho'!P14</f>
        <v>DPT6302</v>
      </c>
      <c r="G383" s="259" t="str">
        <f>'25M Pecho'!Q14</f>
        <v>2</v>
      </c>
      <c r="H383" s="201">
        <v>2.6261574074074078E-4</v>
      </c>
      <c r="I383" s="235"/>
      <c r="J383" s="259">
        <f t="shared" si="9"/>
        <v>13</v>
      </c>
      <c r="K383" s="441" t="str" cm="1">
        <f t="array" ref="K383">INDEX($B$371:$B$391,MATCH(O383,$H$371:$H$391,0),0)</f>
        <v>Felipe Medina</v>
      </c>
      <c r="L383" s="441"/>
      <c r="M383" s="441"/>
      <c r="N383" s="442"/>
      <c r="O383" s="153">
        <v>2.7476851851851848E-4</v>
      </c>
      <c r="P383" s="235"/>
    </row>
    <row r="384" spans="1:16" ht="15" customHeight="1">
      <c r="A384" s="235"/>
      <c r="B384" s="438" t="str">
        <f>'25M Pecho'!O15</f>
        <v>Vicente Calderón</v>
      </c>
      <c r="C384" s="438"/>
      <c r="D384" s="438"/>
      <c r="E384" s="438"/>
      <c r="F384" s="259" t="str">
        <f>'25M Pecho'!P15</f>
        <v>DPT6302</v>
      </c>
      <c r="G384" s="259" t="str">
        <f>'25M Pecho'!Q15</f>
        <v>2</v>
      </c>
      <c r="H384" s="201">
        <v>2.5046296296296297E-4</v>
      </c>
      <c r="I384" s="235"/>
      <c r="J384" s="259">
        <f t="shared" si="9"/>
        <v>14</v>
      </c>
      <c r="K384" s="441" t="str" cm="1">
        <f t="array" ref="K384">INDEX($B$371:$B$391,MATCH(O384,$H$371:$H$391,0),0)</f>
        <v>Duvan Henao</v>
      </c>
      <c r="L384" s="441"/>
      <c r="M384" s="441"/>
      <c r="N384" s="442"/>
      <c r="O384" s="153">
        <v>2.8645833333333333E-4</v>
      </c>
      <c r="P384" s="235"/>
    </row>
    <row r="385" spans="1:16" ht="15" customHeight="1">
      <c r="A385" s="235"/>
      <c r="B385" s="438" t="str">
        <f>'25M Pecho'!O16</f>
        <v>Angelo Basso</v>
      </c>
      <c r="C385" s="438"/>
      <c r="D385" s="438"/>
      <c r="E385" s="438"/>
      <c r="F385" s="259" t="str">
        <f>'25M Pecho'!P16</f>
        <v>DPT6302</v>
      </c>
      <c r="G385" s="259">
        <f>'25M Pecho'!Q16</f>
        <v>3</v>
      </c>
      <c r="H385" s="201">
        <v>3.3854166666666668E-4</v>
      </c>
      <c r="I385" s="235"/>
      <c r="J385" s="259">
        <f t="shared" si="9"/>
        <v>15</v>
      </c>
      <c r="K385" s="441" t="str" cm="1">
        <f t="array" ref="K385">INDEX($B$371:$B$391,MATCH(O385,$H$371:$H$391,0),0)</f>
        <v>Alonso Meta</v>
      </c>
      <c r="L385" s="441"/>
      <c r="M385" s="441"/>
      <c r="N385" s="442"/>
      <c r="O385" s="153">
        <v>3.0949074074074071E-4</v>
      </c>
      <c r="P385" s="235"/>
    </row>
    <row r="386" spans="1:16" ht="15" customHeight="1">
      <c r="A386" s="235"/>
      <c r="B386" s="451" t="str">
        <f>'25M Pecho'!O17</f>
        <v>Rafael Montecinos</v>
      </c>
      <c r="C386" s="451"/>
      <c r="D386" s="451"/>
      <c r="E386" s="451"/>
      <c r="F386" s="270" t="str">
        <f>'25M Pecho'!P17</f>
        <v>DPT6302</v>
      </c>
      <c r="G386" s="270" t="str">
        <f>'25M Pecho'!Q17</f>
        <v>2</v>
      </c>
      <c r="H386" s="328"/>
      <c r="I386" s="235"/>
      <c r="J386" s="259">
        <f t="shared" si="9"/>
        <v>16</v>
      </c>
      <c r="K386" s="441" t="str" cm="1">
        <f t="array" ref="K386">INDEX($B$371:$B$391,MATCH(O386,$H$371:$H$391,0),0)</f>
        <v>Sebastian Lenz</v>
      </c>
      <c r="L386" s="441"/>
      <c r="M386" s="441"/>
      <c r="N386" s="442"/>
      <c r="O386" s="153">
        <v>3.1365740740740741E-4</v>
      </c>
      <c r="P386" s="235"/>
    </row>
    <row r="387" spans="1:16" ht="15" customHeight="1">
      <c r="A387" s="235"/>
      <c r="B387" s="371" t="s">
        <v>161</v>
      </c>
      <c r="C387" s="371"/>
      <c r="D387" s="371"/>
      <c r="E387" s="371"/>
      <c r="F387" s="242" t="str">
        <f>'25M Pecho'!P20</f>
        <v>DPT6302</v>
      </c>
      <c r="G387" s="242">
        <f>'25M Pecho'!Q20</f>
        <v>2</v>
      </c>
      <c r="H387" s="152">
        <v>3.1365740740740741E-4</v>
      </c>
      <c r="I387" s="235"/>
      <c r="J387" s="369">
        <f t="shared" si="9"/>
        <v>17</v>
      </c>
      <c r="K387" s="469" t="s">
        <v>191</v>
      </c>
      <c r="L387" s="439"/>
      <c r="M387" s="439"/>
      <c r="N387" s="440"/>
      <c r="O387" s="152">
        <v>3.3854166666666668E-4</v>
      </c>
      <c r="P387" s="235"/>
    </row>
    <row r="388" spans="1:16" ht="15" customHeight="1">
      <c r="A388" s="235"/>
      <c r="B388" s="371" t="str">
        <f>'25M Pecho'!O21</f>
        <v>José Manuel Jouanne</v>
      </c>
      <c r="C388" s="371"/>
      <c r="D388" s="371"/>
      <c r="E388" s="371"/>
      <c r="F388" s="242" t="str">
        <f>'25M Pecho'!P21</f>
        <v>DPT6302</v>
      </c>
      <c r="G388" s="242">
        <f>'25M Pecho'!Q21</f>
        <v>1</v>
      </c>
      <c r="H388" s="152">
        <v>2.5752314814814816E-4</v>
      </c>
      <c r="I388" s="235"/>
      <c r="J388" s="421"/>
      <c r="K388" s="470"/>
      <c r="L388" s="471"/>
      <c r="M388" s="471"/>
      <c r="N388" s="472"/>
      <c r="O388" s="95">
        <v>3.3854166666666668E-4</v>
      </c>
      <c r="P388" s="235"/>
    </row>
    <row r="389" spans="1:16" ht="15" customHeight="1">
      <c r="A389" s="235"/>
      <c r="B389" s="371" t="str">
        <f>'25M Pecho'!O22</f>
        <v>Andrés Marchant</v>
      </c>
      <c r="C389" s="371"/>
      <c r="D389" s="371"/>
      <c r="E389" s="371"/>
      <c r="F389" s="242" t="str">
        <f>'25M Pecho'!P22</f>
        <v>DPT6302</v>
      </c>
      <c r="G389" s="242">
        <f>'25M Pecho'!Q22</f>
        <v>1</v>
      </c>
      <c r="H389" s="152">
        <v>2.582175925925926E-4</v>
      </c>
      <c r="I389" s="235"/>
      <c r="J389" s="269">
        <f>J387+1</f>
        <v>18</v>
      </c>
      <c r="K389" s="439" t="str" cm="1">
        <f t="array" ref="K389">INDEX($B$371:$B$391,MATCH(O389,$H$371:$H$391,0),0)</f>
        <v>Pablo Llanos</v>
      </c>
      <c r="L389" s="439"/>
      <c r="M389" s="439"/>
      <c r="N389" s="440"/>
      <c r="O389" s="152">
        <v>3.3923611111111112E-4</v>
      </c>
      <c r="P389" s="235"/>
    </row>
    <row r="390" spans="1:16" ht="15" customHeight="1">
      <c r="A390" s="235"/>
      <c r="B390" s="468" t="str">
        <f>'25M Pecho'!O23</f>
        <v>Felipe Medina</v>
      </c>
      <c r="C390" s="468"/>
      <c r="D390" s="468"/>
      <c r="E390" s="468"/>
      <c r="F390" s="245" t="str">
        <f>'25M Pecho'!P23</f>
        <v>DPT6302</v>
      </c>
      <c r="G390" s="245" t="str">
        <f>'25M Pecho'!Q23</f>
        <v>3</v>
      </c>
      <c r="H390" s="95">
        <v>2.7476851851851848E-4</v>
      </c>
      <c r="I390" s="235"/>
      <c r="J390" s="250">
        <f t="shared" si="9"/>
        <v>19</v>
      </c>
      <c r="K390" s="365" t="str" cm="1">
        <f t="array" ref="K390">INDEX($B$371:$B$391,MATCH(O390,$H$371:$H$391,0),0)</f>
        <v>Juan Nail</v>
      </c>
      <c r="L390" s="365"/>
      <c r="M390" s="365"/>
      <c r="N390" s="365"/>
      <c r="O390" s="142">
        <v>3.6423611111111108E-4</v>
      </c>
      <c r="P390" s="235"/>
    </row>
    <row r="391" spans="1:16" ht="15" customHeight="1">
      <c r="A391" s="235"/>
      <c r="B391" s="371" t="s">
        <v>132</v>
      </c>
      <c r="C391" s="371"/>
      <c r="D391" s="371"/>
      <c r="E391" s="371"/>
      <c r="F391" s="256" t="s">
        <v>115</v>
      </c>
      <c r="G391" s="242">
        <v>1</v>
      </c>
      <c r="H391" s="152">
        <v>2.8645833333333333E-4</v>
      </c>
      <c r="I391" s="235"/>
      <c r="J391" s="235"/>
      <c r="K391" s="406"/>
      <c r="L391" s="406"/>
      <c r="M391" s="406"/>
      <c r="N391" s="406"/>
      <c r="O391" s="324">
        <v>0</v>
      </c>
      <c r="P391" s="235"/>
    </row>
    <row r="392" spans="1:16" ht="15" customHeight="1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</row>
    <row r="393" spans="1:16" ht="15" customHeight="1">
      <c r="A393" s="235"/>
      <c r="B393" s="393" t="s">
        <v>108</v>
      </c>
      <c r="C393" s="393"/>
      <c r="D393" s="273">
        <f>D369+1</f>
        <v>9</v>
      </c>
      <c r="E393" s="458" t="s">
        <v>164</v>
      </c>
      <c r="F393" s="458"/>
      <c r="G393" s="458"/>
      <c r="H393" s="458"/>
      <c r="I393" s="235"/>
      <c r="J393" s="400" t="s">
        <v>108</v>
      </c>
      <c r="K393" s="396"/>
      <c r="L393" s="396"/>
      <c r="M393" s="304">
        <f>M369+1</f>
        <v>9</v>
      </c>
      <c r="N393" s="458" t="s">
        <v>164</v>
      </c>
      <c r="O393" s="458"/>
      <c r="P393" s="235"/>
    </row>
    <row r="394" spans="1:16" ht="15" customHeight="1">
      <c r="A394" s="235"/>
      <c r="B394" s="400" t="s">
        <v>109</v>
      </c>
      <c r="C394" s="400"/>
      <c r="D394" s="400"/>
      <c r="E394" s="400"/>
      <c r="F394" s="263" t="s">
        <v>110</v>
      </c>
      <c r="G394" s="263" t="s">
        <v>111</v>
      </c>
      <c r="H394" s="263" t="s">
        <v>112</v>
      </c>
      <c r="I394" s="235"/>
      <c r="J394" s="316" t="s">
        <v>113</v>
      </c>
      <c r="K394" s="436" t="s">
        <v>109</v>
      </c>
      <c r="L394" s="436"/>
      <c r="M394" s="436"/>
      <c r="N394" s="437"/>
      <c r="O394" s="151" t="s">
        <v>112</v>
      </c>
      <c r="P394" s="235"/>
    </row>
    <row r="395" spans="1:16" ht="15" customHeight="1">
      <c r="A395" s="235"/>
      <c r="B395" s="365" t="str">
        <f>'50M Libre'!I2</f>
        <v>Eriagnis Morales</v>
      </c>
      <c r="C395" s="365"/>
      <c r="D395" s="365"/>
      <c r="E395" s="365"/>
      <c r="F395" s="250" t="str">
        <f>'50M Libre'!J2</f>
        <v>DPT6300</v>
      </c>
      <c r="G395" s="250">
        <f>'50M Libre'!K2</f>
        <v>8</v>
      </c>
      <c r="H395" s="152">
        <v>3.9884259259259262E-4</v>
      </c>
      <c r="I395" s="235"/>
      <c r="J395" s="317">
        <v>1</v>
      </c>
      <c r="K395" s="434" t="str" cm="1">
        <f t="array" ref="K395">INDEX($B$395:$B$437,MATCH(O395,$H$395:$H$437,0),0)</f>
        <v>Eriagnis Morales</v>
      </c>
      <c r="L395" s="434"/>
      <c r="M395" s="434"/>
      <c r="N395" s="435"/>
      <c r="O395" s="155" cm="1">
        <f t="array" ref="O395:O437">_xlfn._xlws.SORT(H395:H437)</f>
        <v>3.9884259259259262E-4</v>
      </c>
      <c r="P395" s="235"/>
    </row>
    <row r="396" spans="1:16" ht="15" customHeight="1">
      <c r="A396" s="235"/>
      <c r="B396" s="365" t="str">
        <f>'50M Libre'!I3</f>
        <v xml:space="preserve">Sofía Alegria </v>
      </c>
      <c r="C396" s="365"/>
      <c r="D396" s="365"/>
      <c r="E396" s="365"/>
      <c r="F396" s="250" t="str">
        <f>'50M Libre'!J3</f>
        <v>DPT6300</v>
      </c>
      <c r="G396" s="250" t="str">
        <f>'50M Libre'!K3</f>
        <v>4</v>
      </c>
      <c r="H396" s="152">
        <v>5.0196759259259259E-4</v>
      </c>
      <c r="I396" s="235"/>
      <c r="J396" s="318">
        <f>J395+1</f>
        <v>2</v>
      </c>
      <c r="K396" s="428" t="str" cm="1">
        <f t="array" ref="K396">INDEX($B$395:$B$437,MATCH(O396,$H$395:$H$437,0),0)</f>
        <v>Josephine Eid</v>
      </c>
      <c r="L396" s="428"/>
      <c r="M396" s="428"/>
      <c r="N396" s="429"/>
      <c r="O396" s="156">
        <v>4.2280092592592592E-4</v>
      </c>
      <c r="P396" s="235"/>
    </row>
    <row r="397" spans="1:16" ht="15" customHeight="1">
      <c r="A397" s="235"/>
      <c r="B397" s="365" t="str">
        <f>'50M Libre'!I4</f>
        <v xml:space="preserve">Beatriz Salinas </v>
      </c>
      <c r="C397" s="365"/>
      <c r="D397" s="365"/>
      <c r="E397" s="365"/>
      <c r="F397" s="250" t="str">
        <f>'50M Libre'!J4</f>
        <v>DPT6302</v>
      </c>
      <c r="G397" s="250" t="str">
        <f>'50M Libre'!K4</f>
        <v>3</v>
      </c>
      <c r="H397" s="152">
        <v>6.2812499999999999E-4</v>
      </c>
      <c r="I397" s="235"/>
      <c r="J397" s="319">
        <f t="shared" ref="J397:J437" si="10">J396+1</f>
        <v>3</v>
      </c>
      <c r="K397" s="452" t="str" cm="1">
        <f t="array" ref="K397">INDEX($B$395:$B$437,MATCH(O397,$H$395:$H$437,0),0)</f>
        <v>Constanza Venegas</v>
      </c>
      <c r="L397" s="452"/>
      <c r="M397" s="452"/>
      <c r="N397" s="453"/>
      <c r="O397" s="157">
        <v>4.3333333333333331E-4</v>
      </c>
      <c r="P397" s="235"/>
    </row>
    <row r="398" spans="1:16" ht="15" customHeight="1">
      <c r="A398" s="235"/>
      <c r="B398" s="365" t="str">
        <f>'50M Libre'!I5</f>
        <v xml:space="preserve">Sofía Vásquez </v>
      </c>
      <c r="C398" s="365"/>
      <c r="D398" s="365"/>
      <c r="E398" s="365"/>
      <c r="F398" s="250" t="str">
        <f>'50M Libre'!J5</f>
        <v>DPT6300</v>
      </c>
      <c r="G398" s="250" t="str">
        <f>'50M Libre'!K5</f>
        <v>2</v>
      </c>
      <c r="H398" s="152">
        <v>4.7048611111111108E-4</v>
      </c>
      <c r="I398" s="235"/>
      <c r="J398" s="250">
        <f t="shared" si="10"/>
        <v>4</v>
      </c>
      <c r="K398" s="443" t="str" cm="1">
        <f t="array" ref="K398">INDEX($B$395:$B$437,MATCH(O398,$H$395:$H$437,0),0)</f>
        <v>Fernanda Briones</v>
      </c>
      <c r="L398" s="443"/>
      <c r="M398" s="443"/>
      <c r="N398" s="444"/>
      <c r="O398" s="152">
        <v>4.3645833333333335E-4</v>
      </c>
      <c r="P398" s="235"/>
    </row>
    <row r="399" spans="1:16" ht="15" customHeight="1">
      <c r="A399" s="235"/>
      <c r="B399" s="365" t="str">
        <f>'50M Libre'!I6</f>
        <v>Fernanda Briones</v>
      </c>
      <c r="C399" s="365"/>
      <c r="D399" s="365"/>
      <c r="E399" s="365"/>
      <c r="F399" s="250" t="str">
        <f>'50M Libre'!J6</f>
        <v>DPT6302</v>
      </c>
      <c r="G399" s="250" t="str">
        <f>'50M Libre'!K6</f>
        <v>1</v>
      </c>
      <c r="H399" s="152">
        <v>4.3645833333333335E-4</v>
      </c>
      <c r="I399" s="235"/>
      <c r="J399" s="250">
        <f t="shared" si="10"/>
        <v>5</v>
      </c>
      <c r="K399" s="443" t="str" cm="1">
        <f t="array" ref="K399">INDEX($B$395:$B$437,MATCH(O399,$H$395:$H$437,0),0)</f>
        <v>María Buchholtz</v>
      </c>
      <c r="L399" s="443"/>
      <c r="M399" s="443"/>
      <c r="N399" s="444"/>
      <c r="O399" s="152">
        <v>4.5601851851851852E-4</v>
      </c>
      <c r="P399" s="235"/>
    </row>
    <row r="400" spans="1:16" ht="15" customHeight="1">
      <c r="A400" s="235"/>
      <c r="B400" s="365" t="str">
        <f>'50M Libre'!I7</f>
        <v>Millantú Torrealba</v>
      </c>
      <c r="C400" s="365"/>
      <c r="D400" s="365"/>
      <c r="E400" s="365"/>
      <c r="F400" s="250" t="str">
        <f>'50M Libre'!J7</f>
        <v>DPT6300</v>
      </c>
      <c r="G400" s="250" t="str">
        <f>'50M Libre'!K7</f>
        <v>2</v>
      </c>
      <c r="H400" s="152">
        <v>4.9918981481481483E-4</v>
      </c>
      <c r="I400" s="235"/>
      <c r="J400" s="250">
        <f t="shared" si="10"/>
        <v>6</v>
      </c>
      <c r="K400" s="443" t="str" cm="1">
        <f t="array" ref="K400">INDEX($B$395:$B$437,MATCH(O400,$H$395:$H$437,0),0)</f>
        <v xml:space="preserve">Beatriz Castillo </v>
      </c>
      <c r="L400" s="443"/>
      <c r="M400" s="443"/>
      <c r="N400" s="444"/>
      <c r="O400" s="152">
        <v>4.5833333333333332E-4</v>
      </c>
      <c r="P400" s="235"/>
    </row>
    <row r="401" spans="1:16" ht="15" customHeight="1">
      <c r="A401" s="235"/>
      <c r="B401" s="365" t="str">
        <f>'50M Libre'!I8</f>
        <v>Ángela Guesalaga</v>
      </c>
      <c r="C401" s="365"/>
      <c r="D401" s="365"/>
      <c r="E401" s="365"/>
      <c r="F401" s="250" t="str">
        <f>'50M Libre'!J8</f>
        <v>DPT6300</v>
      </c>
      <c r="G401" s="250" t="str">
        <f>'50M Libre'!K8</f>
        <v>1</v>
      </c>
      <c r="H401" s="152">
        <v>6.0694444444444446E-4</v>
      </c>
      <c r="I401" s="235"/>
      <c r="J401" s="250">
        <f t="shared" si="10"/>
        <v>7</v>
      </c>
      <c r="K401" s="443" t="str" cm="1">
        <f t="array" ref="K401">INDEX($B$395:$B$437,MATCH(O401,$H$395:$H$437,0),0)</f>
        <v>Magdalena Correa</v>
      </c>
      <c r="L401" s="443"/>
      <c r="M401" s="443"/>
      <c r="N401" s="444"/>
      <c r="O401" s="152">
        <v>4.6192129629629627E-4</v>
      </c>
      <c r="P401" s="235"/>
    </row>
    <row r="402" spans="1:16" ht="15" customHeight="1">
      <c r="A402" s="235"/>
      <c r="B402" s="365" t="str">
        <f>'50M Libre'!I9</f>
        <v xml:space="preserve">Dariana Donoso </v>
      </c>
      <c r="C402" s="365"/>
      <c r="D402" s="365"/>
      <c r="E402" s="365"/>
      <c r="F402" s="250" t="str">
        <f>'50M Libre'!J9</f>
        <v>DPT6300</v>
      </c>
      <c r="G402" s="250" t="str">
        <f>'50M Libre'!K9</f>
        <v>3</v>
      </c>
      <c r="H402" s="324"/>
      <c r="I402" s="235"/>
      <c r="J402" s="250">
        <f t="shared" si="10"/>
        <v>8</v>
      </c>
      <c r="K402" s="443" t="str" cm="1">
        <f t="array" ref="K402">INDEX($B$395:$B$437,MATCH(O402,$H$395:$H$437,0),0)</f>
        <v>Valeria Arias</v>
      </c>
      <c r="L402" s="443"/>
      <c r="M402" s="443"/>
      <c r="N402" s="444"/>
      <c r="O402" s="152">
        <v>4.6296296296296298E-4</v>
      </c>
      <c r="P402" s="235"/>
    </row>
    <row r="403" spans="1:16" ht="15" customHeight="1">
      <c r="A403" s="235"/>
      <c r="B403" s="438" t="str">
        <f>'50M Libre'!I10</f>
        <v xml:space="preserve">Carla Holman </v>
      </c>
      <c r="C403" s="438"/>
      <c r="D403" s="438"/>
      <c r="E403" s="438"/>
      <c r="F403" s="259" t="str">
        <f>'50M Libre'!J10</f>
        <v>DPT6300</v>
      </c>
      <c r="G403" s="259">
        <f>'50M Libre'!K10</f>
        <v>9</v>
      </c>
      <c r="H403" s="153">
        <v>6.030092592592593E-4</v>
      </c>
      <c r="I403" s="235"/>
      <c r="J403" s="259">
        <f t="shared" si="10"/>
        <v>9</v>
      </c>
      <c r="K403" s="441" t="str" cm="1">
        <f t="array" ref="K403">INDEX($B$395:$B$437,MATCH(O403,$H$395:$H$437,0),0)</f>
        <v>Camila Einersen</v>
      </c>
      <c r="L403" s="441"/>
      <c r="M403" s="441"/>
      <c r="N403" s="442"/>
      <c r="O403" s="153">
        <v>4.650462962962963E-4</v>
      </c>
      <c r="P403" s="235"/>
    </row>
    <row r="404" spans="1:16" ht="15" customHeight="1">
      <c r="A404" s="235"/>
      <c r="B404" s="438" t="str">
        <f>'50M Libre'!I11</f>
        <v xml:space="preserve">María Elisa González carvajal </v>
      </c>
      <c r="C404" s="438"/>
      <c r="D404" s="438"/>
      <c r="E404" s="438"/>
      <c r="F404" s="259" t="str">
        <f>'50M Libre'!J11</f>
        <v>DPT6302</v>
      </c>
      <c r="G404" s="259" t="str">
        <f>'50M Libre'!K11</f>
        <v>1</v>
      </c>
      <c r="H404" s="153">
        <v>4.8101851851851854E-4</v>
      </c>
      <c r="I404" s="235"/>
      <c r="J404" s="259">
        <f t="shared" si="10"/>
        <v>10</v>
      </c>
      <c r="K404" s="441" t="str" cm="1">
        <f t="array" ref="K404">INDEX($B$395:$B$437,MATCH(O404,$H$395:$H$437,0),0)</f>
        <v>Daniella Aguilera</v>
      </c>
      <c r="L404" s="441"/>
      <c r="M404" s="441"/>
      <c r="N404" s="442"/>
      <c r="O404" s="153">
        <v>4.6666666666666666E-4</v>
      </c>
      <c r="P404" s="235"/>
    </row>
    <row r="405" spans="1:16" ht="15" customHeight="1">
      <c r="A405" s="235"/>
      <c r="B405" s="438" t="str">
        <f>'50M Libre'!I12</f>
        <v>Antonella Ainzua</v>
      </c>
      <c r="C405" s="438"/>
      <c r="D405" s="438"/>
      <c r="E405" s="438"/>
      <c r="F405" s="259" t="str">
        <f>'50M Libre'!J12</f>
        <v>DPT6300</v>
      </c>
      <c r="G405" s="259" t="str">
        <f>'50M Libre'!K12</f>
        <v>2</v>
      </c>
      <c r="H405" s="153">
        <v>5.0231481481481481E-4</v>
      </c>
      <c r="I405" s="235"/>
      <c r="J405" s="259">
        <f t="shared" si="10"/>
        <v>11</v>
      </c>
      <c r="K405" s="441" t="str" cm="1">
        <f t="array" ref="K405">INDEX($B$395:$B$437,MATCH(O405,$H$395:$H$437,0),0)</f>
        <v>Valentina Martínez</v>
      </c>
      <c r="L405" s="441"/>
      <c r="M405" s="441"/>
      <c r="N405" s="442"/>
      <c r="O405" s="153">
        <v>4.6990740740740744E-4</v>
      </c>
      <c r="P405" s="235"/>
    </row>
    <row r="406" spans="1:16" ht="15" customHeight="1">
      <c r="A406" s="235"/>
      <c r="B406" s="438" t="str">
        <f>'50M Libre'!I13</f>
        <v>Magdalena Correa</v>
      </c>
      <c r="C406" s="438"/>
      <c r="D406" s="438"/>
      <c r="E406" s="438"/>
      <c r="F406" s="259" t="str">
        <f>'50M Libre'!J13</f>
        <v>DPT6300</v>
      </c>
      <c r="G406" s="259">
        <f>'50M Libre'!K13</f>
        <v>3</v>
      </c>
      <c r="H406" s="153">
        <v>4.6192129629629627E-4</v>
      </c>
      <c r="I406" s="235"/>
      <c r="J406" s="259">
        <f t="shared" si="10"/>
        <v>12</v>
      </c>
      <c r="K406" s="441" t="str" cm="1">
        <f t="array" ref="K406">INDEX($B$395:$B$437,MATCH(O406,$H$395:$H$437,0),0)</f>
        <v xml:space="preserve">Sofía Vásquez </v>
      </c>
      <c r="L406" s="441"/>
      <c r="M406" s="441"/>
      <c r="N406" s="442"/>
      <c r="O406" s="153">
        <v>4.7048611111111108E-4</v>
      </c>
      <c r="P406" s="235"/>
    </row>
    <row r="407" spans="1:16" ht="15" customHeight="1">
      <c r="A407" s="235"/>
      <c r="B407" s="438" t="str">
        <f>'50M Libre'!I14</f>
        <v xml:space="preserve">María Belén Poblete </v>
      </c>
      <c r="C407" s="438"/>
      <c r="D407" s="438"/>
      <c r="E407" s="438"/>
      <c r="F407" s="259" t="str">
        <f>'50M Libre'!J14</f>
        <v>DPT6300</v>
      </c>
      <c r="G407" s="259" t="str">
        <f>'50M Libre'!K14</f>
        <v>1</v>
      </c>
      <c r="H407" s="153">
        <v>6.630787037037037E-4</v>
      </c>
      <c r="I407" s="235"/>
      <c r="J407" s="259">
        <f t="shared" si="10"/>
        <v>13</v>
      </c>
      <c r="K407" s="441" t="str" cm="1">
        <f t="array" ref="K407">INDEX($B$395:$B$437,MATCH(O407,$H$395:$H$437,0),0)</f>
        <v>Esperanza Ibieta</v>
      </c>
      <c r="L407" s="441"/>
      <c r="M407" s="441"/>
      <c r="N407" s="442"/>
      <c r="O407" s="153">
        <v>4.7337962962962964E-4</v>
      </c>
      <c r="P407" s="235"/>
    </row>
    <row r="408" spans="1:16" ht="15" customHeight="1">
      <c r="A408" s="235"/>
      <c r="B408" s="438" t="str">
        <f>'50M Libre'!I15</f>
        <v xml:space="preserve">Beatriz Castillo </v>
      </c>
      <c r="C408" s="438"/>
      <c r="D408" s="438"/>
      <c r="E408" s="438"/>
      <c r="F408" s="259" t="str">
        <f>'50M Libre'!J15</f>
        <v>DPT6300</v>
      </c>
      <c r="G408" s="259">
        <f>'50M Libre'!K15</f>
        <v>1</v>
      </c>
      <c r="H408" s="153">
        <v>4.5833333333333332E-4</v>
      </c>
      <c r="I408" s="235"/>
      <c r="J408" s="259">
        <f t="shared" si="10"/>
        <v>14</v>
      </c>
      <c r="K408" s="441" t="str" cm="1">
        <f t="array" ref="K408">INDEX($B$395:$B$437,MATCH(O408,$H$395:$H$437,0),0)</f>
        <v>Alma Ottosson</v>
      </c>
      <c r="L408" s="441"/>
      <c r="M408" s="441"/>
      <c r="N408" s="442"/>
      <c r="O408" s="153">
        <v>4.7488425925925926E-4</v>
      </c>
      <c r="P408" s="235"/>
    </row>
    <row r="409" spans="1:16" ht="15" customHeight="1">
      <c r="A409" s="235"/>
      <c r="B409" s="438" t="str">
        <f>'50M Libre'!I16</f>
        <v>Carolina Gramsch</v>
      </c>
      <c r="C409" s="438"/>
      <c r="D409" s="438"/>
      <c r="E409" s="438"/>
      <c r="F409" s="259" t="str">
        <f>'50M Libre'!J16</f>
        <v>DPT6302</v>
      </c>
      <c r="G409" s="259" t="str">
        <f>'50M Libre'!K16</f>
        <v>3</v>
      </c>
      <c r="H409" s="153">
        <v>5.2928240740740735E-4</v>
      </c>
      <c r="I409" s="235"/>
      <c r="J409" s="259">
        <f t="shared" si="10"/>
        <v>15</v>
      </c>
      <c r="K409" s="441" t="str" cm="1">
        <f t="array" ref="K409">INDEX($B$395:$B$437,MATCH(O409,$H$395:$H$437,0),0)</f>
        <v xml:space="preserve">María Elisa González carvajal </v>
      </c>
      <c r="L409" s="441"/>
      <c r="M409" s="441"/>
      <c r="N409" s="442"/>
      <c r="O409" s="153">
        <v>4.8101851851851854E-4</v>
      </c>
      <c r="P409" s="235"/>
    </row>
    <row r="410" spans="1:16" ht="15" customHeight="1">
      <c r="A410" s="235"/>
      <c r="B410" s="438" t="str">
        <f>'50M Libre'!I17</f>
        <v>Lorenza Zará</v>
      </c>
      <c r="C410" s="438"/>
      <c r="D410" s="438"/>
      <c r="E410" s="438"/>
      <c r="F410" s="259" t="str">
        <f>'50M Libre'!J17</f>
        <v>DPT6300</v>
      </c>
      <c r="G410" s="259" t="str">
        <f>'50M Libre'!K17</f>
        <v>2</v>
      </c>
      <c r="H410" s="324"/>
      <c r="I410" s="235"/>
      <c r="J410" s="259">
        <f t="shared" si="10"/>
        <v>16</v>
      </c>
      <c r="K410" s="441" t="str" cm="1">
        <f t="array" ref="K410">INDEX($B$395:$B$437,MATCH(O410,$H$395:$H$437,0),0)</f>
        <v>Camila Ortiz</v>
      </c>
      <c r="L410" s="441"/>
      <c r="M410" s="441"/>
      <c r="N410" s="442"/>
      <c r="O410" s="153">
        <v>4.9155092592592588E-4</v>
      </c>
      <c r="P410" s="235"/>
    </row>
    <row r="411" spans="1:16" ht="15" customHeight="1">
      <c r="A411" s="235"/>
      <c r="B411" s="365" t="str">
        <f>'50M Libre'!I18</f>
        <v>Josephine Eid</v>
      </c>
      <c r="C411" s="365"/>
      <c r="D411" s="365"/>
      <c r="E411" s="365"/>
      <c r="F411" s="250" t="str">
        <f>'50M Libre'!J18</f>
        <v>DPT6302</v>
      </c>
      <c r="G411" s="250" t="str">
        <f>'50M Libre'!K18</f>
        <v>1</v>
      </c>
      <c r="H411" s="152">
        <v>4.2280092592592592E-4</v>
      </c>
      <c r="I411" s="235"/>
      <c r="J411" s="250">
        <f t="shared" si="10"/>
        <v>17</v>
      </c>
      <c r="K411" s="443" t="str" cm="1">
        <f t="array" ref="K411">INDEX($B$395:$B$437,MATCH(O411,$H$395:$H$437,0),0)</f>
        <v>Consuelo Tucas</v>
      </c>
      <c r="L411" s="443"/>
      <c r="M411" s="443"/>
      <c r="N411" s="444"/>
      <c r="O411" s="152">
        <v>4.9907407407407409E-4</v>
      </c>
      <c r="P411" s="235"/>
    </row>
    <row r="412" spans="1:16" ht="15" customHeight="1">
      <c r="A412" s="235"/>
      <c r="B412" s="365" t="str">
        <f>'50M Libre'!I19</f>
        <v>Constanza Venegas</v>
      </c>
      <c r="C412" s="365"/>
      <c r="D412" s="365"/>
      <c r="E412" s="365"/>
      <c r="F412" s="250" t="str">
        <f>'50M Libre'!J19</f>
        <v>DPT6300</v>
      </c>
      <c r="G412" s="250" t="str">
        <f>'50M Libre'!K19</f>
        <v>8</v>
      </c>
      <c r="H412" s="152">
        <v>4.3333333333333331E-4</v>
      </c>
      <c r="I412" s="235"/>
      <c r="J412" s="250">
        <f t="shared" si="10"/>
        <v>18</v>
      </c>
      <c r="K412" s="443" t="str" cm="1">
        <f t="array" ref="K412">INDEX($B$395:$B$437,MATCH(O412,$H$395:$H$437,0),0)</f>
        <v>Millantú Torrealba</v>
      </c>
      <c r="L412" s="443"/>
      <c r="M412" s="443"/>
      <c r="N412" s="444"/>
      <c r="O412" s="152">
        <v>4.9918981481481483E-4</v>
      </c>
      <c r="P412" s="235"/>
    </row>
    <row r="413" spans="1:16" ht="15" customHeight="1">
      <c r="A413" s="235"/>
      <c r="B413" s="365" t="str">
        <f>'50M Libre'!I20</f>
        <v>Camila Ortiz</v>
      </c>
      <c r="C413" s="365"/>
      <c r="D413" s="365"/>
      <c r="E413" s="365"/>
      <c r="F413" s="250" t="str">
        <f>'50M Libre'!J20</f>
        <v>DPT6300</v>
      </c>
      <c r="G413" s="250" t="str">
        <f>'50M Libre'!K20</f>
        <v>3</v>
      </c>
      <c r="H413" s="152">
        <v>4.9155092592592588E-4</v>
      </c>
      <c r="I413" s="235"/>
      <c r="J413" s="250">
        <f t="shared" si="10"/>
        <v>19</v>
      </c>
      <c r="K413" s="443" t="str" cm="1">
        <f t="array" ref="K413">INDEX($B$395:$B$437,MATCH(O413,$H$395:$H$437,0),0)</f>
        <v>Sofia Jofre</v>
      </c>
      <c r="L413" s="443"/>
      <c r="M413" s="443"/>
      <c r="N413" s="444"/>
      <c r="O413" s="152">
        <v>5.0173611111111111E-4</v>
      </c>
      <c r="P413" s="235"/>
    </row>
    <row r="414" spans="1:16" ht="15" customHeight="1">
      <c r="A414" s="235"/>
      <c r="B414" s="365" t="str">
        <f>'50M Libre'!I21</f>
        <v>Rafaela alegria vallejos</v>
      </c>
      <c r="C414" s="365"/>
      <c r="D414" s="365"/>
      <c r="E414" s="365"/>
      <c r="F414" s="250" t="str">
        <f>'50M Libre'!J21</f>
        <v>DPT6300</v>
      </c>
      <c r="G414" s="250" t="str">
        <f>'50M Libre'!K21</f>
        <v>10</v>
      </c>
      <c r="H414" s="152">
        <v>6.9074074074074079E-4</v>
      </c>
      <c r="I414" s="235"/>
      <c r="J414" s="250">
        <f t="shared" si="10"/>
        <v>20</v>
      </c>
      <c r="K414" s="443" t="str" cm="1">
        <f t="array" ref="K414">INDEX($B$395:$B$437,MATCH(O414,$H$395:$H$437,0),0)</f>
        <v xml:space="preserve">Sofía Alegria </v>
      </c>
      <c r="L414" s="443"/>
      <c r="M414" s="443"/>
      <c r="N414" s="444"/>
      <c r="O414" s="152">
        <v>5.0196759259259259E-4</v>
      </c>
      <c r="P414" s="235"/>
    </row>
    <row r="415" spans="1:16" ht="15" customHeight="1">
      <c r="A415" s="235"/>
      <c r="B415" s="365" t="str">
        <f>'50M Libre'!I22</f>
        <v>Consuelo Tucas</v>
      </c>
      <c r="C415" s="365"/>
      <c r="D415" s="365"/>
      <c r="E415" s="365"/>
      <c r="F415" s="250" t="str">
        <f>'50M Libre'!J22</f>
        <v>DPT6300</v>
      </c>
      <c r="G415" s="250" t="str">
        <f>'50M Libre'!K22</f>
        <v>3</v>
      </c>
      <c r="H415" s="152">
        <v>4.9907407407407409E-4</v>
      </c>
      <c r="I415" s="235"/>
      <c r="J415" s="250">
        <f t="shared" si="10"/>
        <v>21</v>
      </c>
      <c r="K415" s="443" t="str" cm="1">
        <f t="array" ref="K415">INDEX($B$395:$B$437,MATCH(O415,$H$395:$H$437,0),0)</f>
        <v>Antonella Ainzua</v>
      </c>
      <c r="L415" s="443"/>
      <c r="M415" s="443"/>
      <c r="N415" s="444"/>
      <c r="O415" s="152">
        <v>5.0231481481481481E-4</v>
      </c>
      <c r="P415" s="235"/>
    </row>
    <row r="416" spans="1:16" ht="15" customHeight="1">
      <c r="A416" s="235"/>
      <c r="B416" s="365" t="str">
        <f>'50M Libre'!I23</f>
        <v xml:space="preserve">Alejandra castro </v>
      </c>
      <c r="C416" s="365"/>
      <c r="D416" s="365"/>
      <c r="E416" s="365"/>
      <c r="F416" s="250" t="str">
        <f>'50M Libre'!J23</f>
        <v>DPT6300</v>
      </c>
      <c r="G416" s="250" t="str">
        <f>'50M Libre'!K23</f>
        <v>1</v>
      </c>
      <c r="H416" s="152">
        <v>5.5543981481481482E-4</v>
      </c>
      <c r="I416" s="235"/>
      <c r="J416" s="250">
        <f t="shared" si="10"/>
        <v>22</v>
      </c>
      <c r="K416" s="443" t="str" cm="1">
        <f t="array" ref="K416">INDEX($B$395:$B$437,MATCH(O416,$H$395:$H$437,0),0)</f>
        <v xml:space="preserve">Valentina Hernández </v>
      </c>
      <c r="L416" s="443"/>
      <c r="M416" s="443"/>
      <c r="N416" s="444"/>
      <c r="O416" s="152">
        <v>5.0497685185185183E-4</v>
      </c>
      <c r="P416" s="235"/>
    </row>
    <row r="417" spans="1:16" ht="15" customHeight="1">
      <c r="A417" s="235"/>
      <c r="B417" s="365" t="str">
        <f>'50M Libre'!I24</f>
        <v>Daniella Aguilera</v>
      </c>
      <c r="C417" s="365"/>
      <c r="D417" s="365"/>
      <c r="E417" s="365"/>
      <c r="F417" s="250" t="str">
        <f>'50M Libre'!J24</f>
        <v>DPT6302</v>
      </c>
      <c r="G417" s="250">
        <v>1</v>
      </c>
      <c r="H417" s="152">
        <v>4.6666666666666666E-4</v>
      </c>
      <c r="I417" s="235"/>
      <c r="J417" s="250">
        <f t="shared" si="10"/>
        <v>23</v>
      </c>
      <c r="K417" s="443" t="str" cm="1">
        <f t="array" ref="K417">INDEX($B$395:$B$437,MATCH(O417,$H$395:$H$437,0),0)</f>
        <v>Antonia Silva</v>
      </c>
      <c r="L417" s="443"/>
      <c r="M417" s="443"/>
      <c r="N417" s="444"/>
      <c r="O417" s="152">
        <v>5.2488425925925923E-4</v>
      </c>
      <c r="P417" s="235"/>
    </row>
    <row r="418" spans="1:16" ht="15" customHeight="1">
      <c r="A418" s="235"/>
      <c r="B418" s="365" t="str">
        <f>'50M Libre'!I25</f>
        <v>Brenda Peñailillo</v>
      </c>
      <c r="C418" s="365"/>
      <c r="D418" s="365"/>
      <c r="E418" s="365"/>
      <c r="F418" s="250" t="str">
        <f>'50M Libre'!J25</f>
        <v>DPT6302</v>
      </c>
      <c r="G418" s="250" t="str">
        <f>'50M Libre'!K25</f>
        <v>3</v>
      </c>
      <c r="H418" s="152">
        <v>6.5347222222222228E-4</v>
      </c>
      <c r="I418" s="235"/>
      <c r="J418" s="250">
        <f t="shared" si="10"/>
        <v>24</v>
      </c>
      <c r="K418" s="443" t="str" cm="1">
        <f t="array" ref="K418">INDEX($B$395:$B$437,MATCH(O418,$H$395:$H$437,0),0)</f>
        <v>Carolina Gramsch</v>
      </c>
      <c r="L418" s="443"/>
      <c r="M418" s="443"/>
      <c r="N418" s="444"/>
      <c r="O418" s="152">
        <v>5.2928240740740735E-4</v>
      </c>
      <c r="P418" s="235"/>
    </row>
    <row r="419" spans="1:16" ht="15" customHeight="1">
      <c r="A419" s="235"/>
      <c r="B419" s="438" t="str">
        <f>'50M Libre'!I26</f>
        <v>Victoria Castillo</v>
      </c>
      <c r="C419" s="438"/>
      <c r="D419" s="438"/>
      <c r="E419" s="438"/>
      <c r="F419" s="259" t="str">
        <f>'50M Libre'!J26</f>
        <v>DPT6302</v>
      </c>
      <c r="G419" s="259" t="str">
        <f>'50M Libre'!K26</f>
        <v>3</v>
      </c>
      <c r="H419" s="153">
        <v>6.047453703703704E-4</v>
      </c>
      <c r="I419" s="235"/>
      <c r="J419" s="259">
        <f t="shared" si="10"/>
        <v>25</v>
      </c>
      <c r="K419" s="441" t="str" cm="1">
        <f t="array" ref="K419">INDEX($B$395:$B$437,MATCH(O419,$H$395:$H$437,0),0)</f>
        <v xml:space="preserve">Antonia Llanos </v>
      </c>
      <c r="L419" s="441"/>
      <c r="M419" s="441"/>
      <c r="N419" s="442"/>
      <c r="O419" s="153">
        <v>5.403935185185185E-4</v>
      </c>
      <c r="P419" s="235"/>
    </row>
    <row r="420" spans="1:16" ht="15" customHeight="1">
      <c r="A420" s="235"/>
      <c r="B420" s="438" t="str">
        <f>'50M Libre'!I27</f>
        <v xml:space="preserve">Antonia Llanos </v>
      </c>
      <c r="C420" s="438"/>
      <c r="D420" s="438"/>
      <c r="E420" s="438"/>
      <c r="F420" s="259" t="str">
        <f>'50M Libre'!J27</f>
        <v>DPT6300</v>
      </c>
      <c r="G420" s="259" t="str">
        <f>'50M Libre'!K27</f>
        <v>8</v>
      </c>
      <c r="H420" s="153">
        <v>5.403935185185185E-4</v>
      </c>
      <c r="I420" s="235"/>
      <c r="J420" s="259">
        <f t="shared" si="10"/>
        <v>26</v>
      </c>
      <c r="K420" s="441" t="str" cm="1">
        <f t="array" ref="K420">INDEX($B$395:$B$437,MATCH(O420,$H$395:$H$437,0),0)</f>
        <v xml:space="preserve">Alejandra castro </v>
      </c>
      <c r="L420" s="441"/>
      <c r="M420" s="441"/>
      <c r="N420" s="442"/>
      <c r="O420" s="153">
        <v>5.5543981481481482E-4</v>
      </c>
      <c r="P420" s="235"/>
    </row>
    <row r="421" spans="1:16" ht="15" customHeight="1">
      <c r="A421" s="235"/>
      <c r="B421" s="438" t="str">
        <f>'50M Libre'!I28</f>
        <v xml:space="preserve">Cynthia Celis </v>
      </c>
      <c r="C421" s="438"/>
      <c r="D421" s="438"/>
      <c r="E421" s="438"/>
      <c r="F421" s="259" t="str">
        <f>'50M Libre'!J28</f>
        <v>DPT6300</v>
      </c>
      <c r="G421" s="259" t="str">
        <f>'50M Libre'!K28</f>
        <v>2</v>
      </c>
      <c r="H421" s="153">
        <v>6.1608796296296292E-4</v>
      </c>
      <c r="I421" s="235"/>
      <c r="J421" s="259">
        <f t="shared" si="10"/>
        <v>27</v>
      </c>
      <c r="K421" s="441" t="str" cm="1">
        <f t="array" ref="K421">INDEX($B$395:$B$437,MATCH(O421,$H$395:$H$437,0),0)</f>
        <v>Martina Bravo</v>
      </c>
      <c r="L421" s="441"/>
      <c r="M421" s="441"/>
      <c r="N421" s="442"/>
      <c r="O421" s="153">
        <v>5.7754629629629627E-4</v>
      </c>
      <c r="P421" s="235"/>
    </row>
    <row r="422" spans="1:16" ht="15" customHeight="1">
      <c r="A422" s="235"/>
      <c r="B422" s="438" t="str">
        <f>'50M Libre'!I29</f>
        <v xml:space="preserve">Fernanda González </v>
      </c>
      <c r="C422" s="438"/>
      <c r="D422" s="438"/>
      <c r="E422" s="438"/>
      <c r="F422" s="259" t="str">
        <f>'50M Libre'!J29</f>
        <v>DPT6300</v>
      </c>
      <c r="G422" s="259">
        <f>'50M Libre'!K29</f>
        <v>9</v>
      </c>
      <c r="H422" s="153">
        <v>6.4305555555555557E-4</v>
      </c>
      <c r="I422" s="235"/>
      <c r="J422" s="259">
        <f t="shared" si="10"/>
        <v>28</v>
      </c>
      <c r="K422" s="441" t="str" cm="1">
        <f t="array" ref="K422">INDEX($B$395:$B$437,MATCH(O422,$H$395:$H$437,0),0)</f>
        <v xml:space="preserve">Carla Holman </v>
      </c>
      <c r="L422" s="441"/>
      <c r="M422" s="441"/>
      <c r="N422" s="442"/>
      <c r="O422" s="153">
        <v>6.030092592592593E-4</v>
      </c>
      <c r="P422" s="235"/>
    </row>
    <row r="423" spans="1:16" ht="15" customHeight="1">
      <c r="A423" s="235"/>
      <c r="B423" s="438" t="str">
        <f>'50M Libre'!I30</f>
        <v>Allinray Mendoza</v>
      </c>
      <c r="C423" s="438"/>
      <c r="D423" s="438"/>
      <c r="E423" s="438"/>
      <c r="F423" s="259" t="str">
        <f>'50M Libre'!J30</f>
        <v>DPT6300</v>
      </c>
      <c r="G423" s="259">
        <f>'50M Libre'!K30</f>
        <v>9</v>
      </c>
      <c r="H423" s="153">
        <v>6.3946759259259263E-4</v>
      </c>
      <c r="I423" s="235"/>
      <c r="J423" s="451">
        <f t="shared" si="10"/>
        <v>29</v>
      </c>
      <c r="K423" s="462" t="s">
        <v>192</v>
      </c>
      <c r="L423" s="463"/>
      <c r="M423" s="463"/>
      <c r="N423" s="464"/>
      <c r="O423" s="153">
        <v>6.047453703703704E-4</v>
      </c>
      <c r="P423" s="235"/>
    </row>
    <row r="424" spans="1:16" ht="15" customHeight="1">
      <c r="A424" s="235"/>
      <c r="B424" s="438" t="str">
        <f>'50M Libre'!I31</f>
        <v>Esperanza Ibieta</v>
      </c>
      <c r="C424" s="438"/>
      <c r="D424" s="438"/>
      <c r="E424" s="438"/>
      <c r="F424" s="259" t="str">
        <f>'50M Libre'!J31</f>
        <v>DPT6302</v>
      </c>
      <c r="G424" s="259">
        <f>'50M Libre'!K31</f>
        <v>1</v>
      </c>
      <c r="H424" s="153">
        <v>4.7337962962962964E-4</v>
      </c>
      <c r="I424" s="235"/>
      <c r="J424" s="402"/>
      <c r="K424" s="465"/>
      <c r="L424" s="466"/>
      <c r="M424" s="466"/>
      <c r="N424" s="467"/>
      <c r="O424" s="153">
        <v>6.047453703703704E-4</v>
      </c>
      <c r="P424" s="235"/>
    </row>
    <row r="425" spans="1:16" ht="15" customHeight="1">
      <c r="A425" s="235"/>
      <c r="B425" s="438" t="str">
        <f>'50M Libre'!I32</f>
        <v>Sofía Vásquez</v>
      </c>
      <c r="C425" s="438"/>
      <c r="D425" s="438"/>
      <c r="E425" s="438"/>
      <c r="F425" s="259" t="str">
        <f>'50M Libre'!J32</f>
        <v>DPT6300</v>
      </c>
      <c r="G425" s="259">
        <f>'50M Libre'!K32</f>
        <v>2</v>
      </c>
      <c r="H425" s="324"/>
      <c r="I425" s="235"/>
      <c r="J425" s="259">
        <f>J423+1</f>
        <v>30</v>
      </c>
      <c r="K425" s="441" t="str" cm="1">
        <f t="array" ref="K425">INDEX($B$395:$B$437,MATCH(O425,$H$395:$H$437,0),0)</f>
        <v>Ángela Guesalaga</v>
      </c>
      <c r="L425" s="441"/>
      <c r="M425" s="441"/>
      <c r="N425" s="442"/>
      <c r="O425" s="153">
        <v>6.0694444444444446E-4</v>
      </c>
      <c r="P425" s="235"/>
    </row>
    <row r="426" spans="1:16" ht="15" customHeight="1">
      <c r="A426" s="235"/>
      <c r="B426" s="438" t="str">
        <f>'50M Libre'!I33</f>
        <v>Montserrat González</v>
      </c>
      <c r="C426" s="438"/>
      <c r="D426" s="438"/>
      <c r="E426" s="438"/>
      <c r="F426" s="259" t="str">
        <f>'50M Libre'!J33</f>
        <v>DPT6300</v>
      </c>
      <c r="G426" s="259">
        <f>'50M Libre'!K33</f>
        <v>9</v>
      </c>
      <c r="H426" s="324"/>
      <c r="I426" s="235"/>
      <c r="J426" s="259">
        <f t="shared" si="10"/>
        <v>31</v>
      </c>
      <c r="K426" s="441" t="str" cm="1">
        <f t="array" ref="K426">INDEX($B$395:$B$437,MATCH(O426,$H$395:$H$437,0),0)</f>
        <v xml:space="preserve">Cynthia Celis </v>
      </c>
      <c r="L426" s="441"/>
      <c r="M426" s="441"/>
      <c r="N426" s="442"/>
      <c r="O426" s="153">
        <v>6.1608796296296292E-4</v>
      </c>
      <c r="P426" s="235"/>
    </row>
    <row r="427" spans="1:16" ht="15" customHeight="1">
      <c r="A427" s="235"/>
      <c r="B427" s="365" t="str">
        <f>'50M Libre'!I34</f>
        <v xml:space="preserve">Valentina Hernández </v>
      </c>
      <c r="C427" s="365"/>
      <c r="D427" s="365"/>
      <c r="E427" s="365"/>
      <c r="F427" s="250" t="str">
        <f>'50M Libre'!J34</f>
        <v>DPT6300</v>
      </c>
      <c r="G427" s="250" t="str">
        <f>'50M Libre'!K34</f>
        <v>2</v>
      </c>
      <c r="H427" s="154">
        <v>5.0497685185185183E-4</v>
      </c>
      <c r="I427" s="235"/>
      <c r="J427" s="250">
        <f t="shared" si="10"/>
        <v>32</v>
      </c>
      <c r="K427" s="443" t="str" cm="1">
        <f t="array" ref="K427">INDEX($B$395:$B$437,MATCH(O427,$H$395:$H$437,0),0)</f>
        <v xml:space="preserve">Beatriz Salinas </v>
      </c>
      <c r="L427" s="443"/>
      <c r="M427" s="443"/>
      <c r="N427" s="444"/>
      <c r="O427" s="152">
        <v>6.2812499999999999E-4</v>
      </c>
      <c r="P427" s="235"/>
    </row>
    <row r="428" spans="1:16" ht="15" customHeight="1">
      <c r="A428" s="235"/>
      <c r="B428" s="365" t="str">
        <f>'50M Libre'!I35</f>
        <v>Valentina Martínez</v>
      </c>
      <c r="C428" s="365"/>
      <c r="D428" s="365"/>
      <c r="E428" s="365"/>
      <c r="F428" s="250" t="str">
        <f>'50M Libre'!J35</f>
        <v>DPT6300</v>
      </c>
      <c r="G428" s="250" t="str">
        <f>'50M Libre'!K35</f>
        <v>10</v>
      </c>
      <c r="H428" s="154">
        <v>4.6990740740740744E-4</v>
      </c>
      <c r="I428" s="235"/>
      <c r="J428" s="250">
        <f t="shared" si="10"/>
        <v>33</v>
      </c>
      <c r="K428" s="443" t="str" cm="1">
        <f t="array" ref="K428">INDEX($B$395:$B$437,MATCH(O428,$H$395:$H$437,0),0)</f>
        <v>Allinray Mendoza</v>
      </c>
      <c r="L428" s="443"/>
      <c r="M428" s="443"/>
      <c r="N428" s="444"/>
      <c r="O428" s="152">
        <v>6.3946759259259263E-4</v>
      </c>
      <c r="P428" s="235"/>
    </row>
    <row r="429" spans="1:16" ht="15" customHeight="1">
      <c r="A429" s="235"/>
      <c r="B429" s="365" t="str">
        <f>'50M Libre'!I36</f>
        <v>Camila Einersen</v>
      </c>
      <c r="C429" s="365"/>
      <c r="D429" s="365"/>
      <c r="E429" s="365"/>
      <c r="F429" s="250" t="str">
        <f>'50M Libre'!J36</f>
        <v>DPT6302</v>
      </c>
      <c r="G429" s="250" t="str">
        <f>'50M Libre'!K36</f>
        <v>1</v>
      </c>
      <c r="H429" s="154">
        <v>4.650462962962963E-4</v>
      </c>
      <c r="I429" s="235"/>
      <c r="J429" s="250">
        <f t="shared" si="10"/>
        <v>34</v>
      </c>
      <c r="K429" s="443" t="str" cm="1">
        <f t="array" ref="K429">INDEX($B$395:$B$437,MATCH(O429,$H$395:$H$437,0),0)</f>
        <v xml:space="preserve">Fernanda González </v>
      </c>
      <c r="L429" s="443"/>
      <c r="M429" s="443"/>
      <c r="N429" s="444"/>
      <c r="O429" s="152">
        <v>6.4305555555555557E-4</v>
      </c>
      <c r="P429" s="235"/>
    </row>
    <row r="430" spans="1:16" ht="15" customHeight="1">
      <c r="A430" s="235"/>
      <c r="B430" s="365" t="str">
        <f>'50M Libre'!I37</f>
        <v xml:space="preserve">Antonnia Campusano </v>
      </c>
      <c r="C430" s="365"/>
      <c r="D430" s="365"/>
      <c r="E430" s="365"/>
      <c r="F430" s="250" t="str">
        <f>'50M Libre'!J37</f>
        <v>DPT6300</v>
      </c>
      <c r="G430" s="250">
        <f>'50M Libre'!K37</f>
        <v>2</v>
      </c>
      <c r="H430" s="154">
        <v>6.047453703703704E-4</v>
      </c>
      <c r="I430" s="235"/>
      <c r="J430" s="250">
        <f t="shared" si="10"/>
        <v>35</v>
      </c>
      <c r="K430" s="443" t="str" cm="1">
        <f t="array" ref="K430">INDEX($B$395:$B$437,MATCH(O430,$H$395:$H$437,0),0)</f>
        <v>Isidora Rubio</v>
      </c>
      <c r="L430" s="443"/>
      <c r="M430" s="443"/>
      <c r="N430" s="444"/>
      <c r="O430" s="152">
        <v>6.4745370370370369E-4</v>
      </c>
      <c r="P430" s="235"/>
    </row>
    <row r="431" spans="1:16" ht="15" customHeight="1">
      <c r="A431" s="235"/>
      <c r="B431" s="365" t="str">
        <f>'50M Libre'!I38</f>
        <v>Alma Ottosson</v>
      </c>
      <c r="C431" s="365"/>
      <c r="D431" s="365"/>
      <c r="E431" s="365"/>
      <c r="F431" s="250" t="str">
        <f>'50M Libre'!J38</f>
        <v>DPT6300</v>
      </c>
      <c r="G431" s="250" t="str">
        <f>'50M Libre'!K38</f>
        <v>1</v>
      </c>
      <c r="H431" s="154">
        <v>4.7488425925925926E-4</v>
      </c>
      <c r="I431" s="235"/>
      <c r="J431" s="250">
        <f t="shared" si="10"/>
        <v>36</v>
      </c>
      <c r="K431" s="443" t="str" cm="1">
        <f t="array" ref="K431">INDEX($B$395:$B$437,MATCH(O431,$H$395:$H$437,0),0)</f>
        <v>Brenda Peñailillo</v>
      </c>
      <c r="L431" s="443"/>
      <c r="M431" s="443"/>
      <c r="N431" s="444"/>
      <c r="O431" s="152">
        <v>6.5347222222222228E-4</v>
      </c>
      <c r="P431" s="235"/>
    </row>
    <row r="432" spans="1:16" ht="15" customHeight="1">
      <c r="A432" s="235"/>
      <c r="B432" s="365" t="str">
        <f>'50M Libre'!I39</f>
        <v>María Buchholtz</v>
      </c>
      <c r="C432" s="365"/>
      <c r="D432" s="365"/>
      <c r="E432" s="365"/>
      <c r="F432" s="250" t="str">
        <f>'50M Libre'!J39</f>
        <v>DPT6300</v>
      </c>
      <c r="G432" s="250">
        <f>'50M Libre'!K39</f>
        <v>9</v>
      </c>
      <c r="H432" s="154">
        <v>4.5601851851851852E-4</v>
      </c>
      <c r="I432" s="235"/>
      <c r="J432" s="269">
        <f t="shared" si="10"/>
        <v>37</v>
      </c>
      <c r="K432" s="439" t="str" cm="1">
        <f t="array" ref="K432">INDEX($B$395:$B$437,MATCH(O432,$H$395:$H$437,0),0)</f>
        <v xml:space="preserve">María Belén Poblete </v>
      </c>
      <c r="L432" s="439"/>
      <c r="M432" s="439"/>
      <c r="N432" s="440"/>
      <c r="O432" s="152">
        <v>6.630787037037037E-4</v>
      </c>
      <c r="P432" s="235"/>
    </row>
    <row r="433" spans="1:16" ht="15" customHeight="1">
      <c r="A433" s="235"/>
      <c r="B433" s="365" t="str">
        <f>'50M Libre'!I40</f>
        <v>Martina Bravo</v>
      </c>
      <c r="C433" s="365"/>
      <c r="D433" s="365"/>
      <c r="E433" s="365"/>
      <c r="F433" s="250" t="str">
        <f>'50M Libre'!J40</f>
        <v>DPT6302</v>
      </c>
      <c r="G433" s="250">
        <f>'50M Libre'!K40</f>
        <v>3</v>
      </c>
      <c r="H433" s="154">
        <v>5.7754629629629627E-4</v>
      </c>
      <c r="I433" s="235"/>
      <c r="J433" s="250">
        <f t="shared" si="10"/>
        <v>38</v>
      </c>
      <c r="K433" s="365" t="str" cm="1">
        <f t="array" ref="K433">INDEX($B$395:$B$437,MATCH(O433,$H$395:$H$437,0),0)</f>
        <v>Rafaela alegria vallejos</v>
      </c>
      <c r="L433" s="365"/>
      <c r="M433" s="365"/>
      <c r="N433" s="365"/>
      <c r="O433" s="142">
        <v>6.9074074074074079E-4</v>
      </c>
      <c r="P433" s="235"/>
    </row>
    <row r="434" spans="1:16" ht="15" customHeight="1">
      <c r="A434" s="235"/>
      <c r="B434" s="459" t="str">
        <f>'50M Libre'!I44</f>
        <v>Sofia Jofre</v>
      </c>
      <c r="C434" s="460"/>
      <c r="D434" s="460"/>
      <c r="E434" s="461"/>
      <c r="F434" s="291" t="str">
        <f>'50M Libre'!J44</f>
        <v>DPT6300</v>
      </c>
      <c r="G434" s="291">
        <f>'50M Libre'!K44</f>
        <v>9</v>
      </c>
      <c r="H434" s="153">
        <v>5.0173611111111111E-4</v>
      </c>
      <c r="I434" s="235"/>
      <c r="J434" s="235"/>
      <c r="K434" s="406"/>
      <c r="L434" s="406"/>
      <c r="M434" s="406"/>
      <c r="N434" s="406"/>
      <c r="O434" s="324">
        <v>0</v>
      </c>
      <c r="P434" s="235"/>
    </row>
    <row r="435" spans="1:16" ht="15" customHeight="1">
      <c r="A435" s="235"/>
      <c r="B435" s="459" t="str">
        <f>'50M Libre'!I45</f>
        <v>Valeria Arias</v>
      </c>
      <c r="C435" s="460"/>
      <c r="D435" s="460"/>
      <c r="E435" s="461"/>
      <c r="F435" s="291" t="str">
        <f>'50M Libre'!J45</f>
        <v>DPT6302</v>
      </c>
      <c r="G435" s="291">
        <f>'50M Libre'!K45</f>
        <v>1</v>
      </c>
      <c r="H435" s="153">
        <v>4.6296296296296298E-4</v>
      </c>
      <c r="I435" s="235"/>
      <c r="J435" s="235"/>
      <c r="K435" s="406"/>
      <c r="L435" s="406"/>
      <c r="M435" s="406"/>
      <c r="N435" s="406"/>
      <c r="O435" s="324">
        <v>0</v>
      </c>
      <c r="P435" s="235"/>
    </row>
    <row r="436" spans="1:16" ht="15" customHeight="1">
      <c r="A436" s="235"/>
      <c r="B436" s="454" t="str">
        <f>'50M Libre'!I46</f>
        <v>Isidora Rubio</v>
      </c>
      <c r="C436" s="455"/>
      <c r="D436" s="455"/>
      <c r="E436" s="456"/>
      <c r="F436" s="234" t="str">
        <f>'50M Libre'!J46</f>
        <v>DPT6300</v>
      </c>
      <c r="G436" s="234">
        <f>'50M Libre'!K46</f>
        <v>1</v>
      </c>
      <c r="H436" s="153">
        <v>6.4745370370370369E-4</v>
      </c>
      <c r="I436" s="235"/>
      <c r="J436" s="235"/>
      <c r="K436" s="406"/>
      <c r="L436" s="406"/>
      <c r="M436" s="406"/>
      <c r="N436" s="406"/>
      <c r="O436" s="324">
        <v>0</v>
      </c>
      <c r="P436" s="235"/>
    </row>
    <row r="437" spans="1:16" ht="15" customHeight="1">
      <c r="A437" s="235"/>
      <c r="B437" s="457" t="s">
        <v>166</v>
      </c>
      <c r="C437" s="457"/>
      <c r="D437" s="457"/>
      <c r="E437" s="457"/>
      <c r="F437" s="294" t="s">
        <v>115</v>
      </c>
      <c r="G437" s="294">
        <v>4</v>
      </c>
      <c r="H437" s="201">
        <v>5.2488425925925923E-4</v>
      </c>
      <c r="I437" s="235"/>
      <c r="J437" s="235"/>
      <c r="K437" s="406"/>
      <c r="L437" s="406"/>
      <c r="M437" s="406"/>
      <c r="N437" s="406"/>
      <c r="O437" s="324">
        <v>0</v>
      </c>
      <c r="P437" s="235"/>
    </row>
    <row r="438" spans="1:16" ht="15" customHeight="1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</row>
    <row r="439" spans="1:16" ht="15" customHeight="1">
      <c r="A439" s="235"/>
      <c r="B439" s="393" t="s">
        <v>108</v>
      </c>
      <c r="C439" s="393"/>
      <c r="D439" s="273">
        <f>D393+1</f>
        <v>10</v>
      </c>
      <c r="E439" s="458" t="s">
        <v>167</v>
      </c>
      <c r="F439" s="458"/>
      <c r="G439" s="458"/>
      <c r="H439" s="458"/>
      <c r="I439" s="235"/>
      <c r="J439" s="400" t="s">
        <v>108</v>
      </c>
      <c r="K439" s="396"/>
      <c r="L439" s="396"/>
      <c r="M439" s="304">
        <f>M393+1</f>
        <v>10</v>
      </c>
      <c r="N439" s="458" t="s">
        <v>167</v>
      </c>
      <c r="O439" s="458"/>
      <c r="P439" s="235"/>
    </row>
    <row r="440" spans="1:16" ht="15" customHeight="1">
      <c r="A440" s="235"/>
      <c r="B440" s="400" t="s">
        <v>109</v>
      </c>
      <c r="C440" s="400"/>
      <c r="D440" s="400"/>
      <c r="E440" s="400"/>
      <c r="F440" s="263" t="s">
        <v>110</v>
      </c>
      <c r="G440" s="263" t="s">
        <v>111</v>
      </c>
      <c r="H440" s="263" t="s">
        <v>112</v>
      </c>
      <c r="I440" s="235"/>
      <c r="J440" s="316" t="s">
        <v>113</v>
      </c>
      <c r="K440" s="436" t="s">
        <v>109</v>
      </c>
      <c r="L440" s="436"/>
      <c r="M440" s="436"/>
      <c r="N440" s="437"/>
      <c r="O440" s="151" t="s">
        <v>112</v>
      </c>
      <c r="P440" s="235"/>
    </row>
    <row r="441" spans="1:16" ht="15" customHeight="1">
      <c r="A441" s="235"/>
      <c r="B441" s="365" t="str">
        <f>'50M Libre'!O2</f>
        <v>Nicholas Henriquez</v>
      </c>
      <c r="C441" s="365"/>
      <c r="D441" s="365"/>
      <c r="E441" s="365"/>
      <c r="F441" s="250" t="str">
        <f>'50M Libre'!P2</f>
        <v>DPT6300</v>
      </c>
      <c r="G441" s="250" t="str">
        <f>'50M Libre'!Q2</f>
        <v>2</v>
      </c>
      <c r="H441" s="324"/>
      <c r="I441" s="235"/>
      <c r="J441" s="317">
        <v>1</v>
      </c>
      <c r="K441" s="434" t="str" cm="1">
        <f t="array" ref="K441">INDEX($B$441:$B$508,MATCH(O441,$H$441:$H$508,0),0)</f>
        <v>Ernesto Moeller</v>
      </c>
      <c r="L441" s="434"/>
      <c r="M441" s="434"/>
      <c r="N441" s="435"/>
      <c r="O441" s="155" cm="1">
        <f t="array" ref="O441:O508">_xlfn._xlws.SORT(H441:H508)</f>
        <v>3.4074074074074074E-4</v>
      </c>
      <c r="P441" s="235"/>
    </row>
    <row r="442" spans="1:16" ht="15" customHeight="1">
      <c r="A442" s="235"/>
      <c r="B442" s="365" t="str">
        <f>'50M Libre'!O3</f>
        <v>Benjamín Carvajal</v>
      </c>
      <c r="C442" s="365"/>
      <c r="D442" s="365"/>
      <c r="E442" s="365"/>
      <c r="F442" s="250" t="str">
        <f>'50M Libre'!P3</f>
        <v>DPT6300</v>
      </c>
      <c r="G442" s="250" t="str">
        <f>'50M Libre'!Q3</f>
        <v>6</v>
      </c>
      <c r="H442" s="152">
        <v>5.2303240740740739E-4</v>
      </c>
      <c r="I442" s="235"/>
      <c r="J442" s="318">
        <f>J441+1</f>
        <v>2</v>
      </c>
      <c r="K442" s="428" t="str" cm="1">
        <f t="array" ref="K442">INDEX($B$441:$B$508,MATCH(O442,$H$441:$H$508,0),0)</f>
        <v xml:space="preserve">José Tomás Jiménez </v>
      </c>
      <c r="L442" s="428"/>
      <c r="M442" s="428"/>
      <c r="N442" s="429"/>
      <c r="O442" s="156">
        <v>3.481481481481481E-4</v>
      </c>
      <c r="P442" s="235"/>
    </row>
    <row r="443" spans="1:16" ht="15" customHeight="1">
      <c r="A443" s="235"/>
      <c r="B443" s="365" t="str">
        <f>'50M Libre'!O4</f>
        <v>Diego Díaz</v>
      </c>
      <c r="C443" s="365"/>
      <c r="D443" s="365"/>
      <c r="E443" s="365"/>
      <c r="F443" s="250" t="str">
        <f>'50M Libre'!P4</f>
        <v>DPT6300</v>
      </c>
      <c r="G443" s="250">
        <f>'50M Libre'!Q4</f>
        <v>9</v>
      </c>
      <c r="H443" s="152">
        <v>8.0636574074074074E-4</v>
      </c>
      <c r="I443" s="235"/>
      <c r="J443" s="319">
        <f t="shared" ref="J443:J506" si="11">J442+1</f>
        <v>3</v>
      </c>
      <c r="K443" s="452" t="str" cm="1">
        <f t="array" ref="K443">INDEX($B$441:$B$508,MATCH(O443,$H$441:$H$508,0),0)</f>
        <v>Gabriel Melo</v>
      </c>
      <c r="L443" s="452"/>
      <c r="M443" s="452"/>
      <c r="N443" s="453"/>
      <c r="O443" s="157">
        <v>3.5868055555555555E-4</v>
      </c>
      <c r="P443" s="235"/>
    </row>
    <row r="444" spans="1:16" ht="15" customHeight="1">
      <c r="A444" s="235"/>
      <c r="B444" s="365" t="str">
        <f>'50M Libre'!O5</f>
        <v xml:space="preserve">Cristóbal Sobarzo </v>
      </c>
      <c r="C444" s="365"/>
      <c r="D444" s="365"/>
      <c r="E444" s="365"/>
      <c r="F444" s="250" t="str">
        <f>'50M Libre'!P5</f>
        <v>DPT6300</v>
      </c>
      <c r="G444" s="250">
        <f>'50M Libre'!Q5</f>
        <v>10</v>
      </c>
      <c r="H444" s="152">
        <v>5.0532407407407405E-4</v>
      </c>
      <c r="I444" s="235"/>
      <c r="J444" s="250">
        <f t="shared" si="11"/>
        <v>4</v>
      </c>
      <c r="K444" s="443" t="str" cm="1">
        <f t="array" ref="K444">INDEX($B$441:$B$508,MATCH(O444,$H$441:$H$508,0),0)</f>
        <v>Luis Ramirez</v>
      </c>
      <c r="L444" s="443"/>
      <c r="M444" s="443"/>
      <c r="N444" s="444"/>
      <c r="O444" s="152">
        <v>3.6527777777777774E-4</v>
      </c>
      <c r="P444" s="235"/>
    </row>
    <row r="445" spans="1:16" ht="15" customHeight="1">
      <c r="A445" s="235"/>
      <c r="B445" s="365" t="str">
        <f>'50M Libre'!O6</f>
        <v>Diego Abarca</v>
      </c>
      <c r="C445" s="365"/>
      <c r="D445" s="365"/>
      <c r="E445" s="365"/>
      <c r="F445" s="250" t="str">
        <f>'50M Libre'!P6</f>
        <v>DPT6300</v>
      </c>
      <c r="G445" s="250" t="str">
        <f>'50M Libre'!Q6</f>
        <v>4</v>
      </c>
      <c r="H445" s="152">
        <v>4.0729166666666664E-4</v>
      </c>
      <c r="I445" s="235"/>
      <c r="J445" s="250">
        <f t="shared" si="11"/>
        <v>5</v>
      </c>
      <c r="K445" s="443" t="str" cm="1">
        <f t="array" ref="K445">INDEX($B$441:$B$508,MATCH(O445,$H$441:$H$508,0),0)</f>
        <v>Juan Pablo Gárces</v>
      </c>
      <c r="L445" s="443"/>
      <c r="M445" s="443"/>
      <c r="N445" s="444"/>
      <c r="O445" s="152">
        <v>3.6747685185185185E-4</v>
      </c>
      <c r="P445" s="235"/>
    </row>
    <row r="446" spans="1:16" ht="15" customHeight="1">
      <c r="A446" s="235"/>
      <c r="B446" s="365" t="str">
        <f>'50M Libre'!O7</f>
        <v xml:space="preserve">Moisés Barraza </v>
      </c>
      <c r="C446" s="365"/>
      <c r="D446" s="365"/>
      <c r="E446" s="365"/>
      <c r="F446" s="250" t="str">
        <f>'50M Libre'!P7</f>
        <v>DPT6300</v>
      </c>
      <c r="G446" s="250" t="str">
        <f>'50M Libre'!Q7</f>
        <v>5</v>
      </c>
      <c r="H446" s="152">
        <v>4.1006944444444446E-4</v>
      </c>
      <c r="I446" s="235"/>
      <c r="J446" s="250">
        <f t="shared" si="11"/>
        <v>6</v>
      </c>
      <c r="K446" s="443" t="str" cm="1">
        <f t="array" ref="K446">INDEX($B$441:$B$508,MATCH(O446,$H$441:$H$508,0),0)</f>
        <v>Nicolad Barria</v>
      </c>
      <c r="L446" s="443"/>
      <c r="M446" s="443"/>
      <c r="N446" s="444"/>
      <c r="O446" s="152">
        <v>3.7604166666666667E-4</v>
      </c>
      <c r="P446" s="235"/>
    </row>
    <row r="447" spans="1:16" ht="15" customHeight="1">
      <c r="A447" s="235"/>
      <c r="B447" s="365" t="str">
        <f>'50M Libre'!O8</f>
        <v>Ricardo Soto</v>
      </c>
      <c r="C447" s="365"/>
      <c r="D447" s="365"/>
      <c r="E447" s="365"/>
      <c r="F447" s="250" t="str">
        <f>'50M Libre'!P8</f>
        <v>DPT6302</v>
      </c>
      <c r="G447" s="250">
        <f>'50M Libre'!Q8</f>
        <v>1</v>
      </c>
      <c r="H447" s="152">
        <v>3.8449074074074075E-4</v>
      </c>
      <c r="I447" s="235"/>
      <c r="J447" s="250">
        <f t="shared" si="11"/>
        <v>7</v>
      </c>
      <c r="K447" s="443" t="str" cm="1">
        <f t="array" ref="K447">INDEX($B$441:$B$508,MATCH(O447,$H$441:$H$508,0),0)</f>
        <v>Pedro Caldera</v>
      </c>
      <c r="L447" s="443"/>
      <c r="M447" s="443"/>
      <c r="N447" s="444"/>
      <c r="O447" s="152">
        <v>3.7928240740740744E-4</v>
      </c>
      <c r="P447" s="235"/>
    </row>
    <row r="448" spans="1:16" ht="15" customHeight="1">
      <c r="A448" s="235"/>
      <c r="B448" s="365" t="str">
        <f>'50M Libre'!O9</f>
        <v>Fabian Arias</v>
      </c>
      <c r="C448" s="365"/>
      <c r="D448" s="365"/>
      <c r="E448" s="365"/>
      <c r="F448" s="250" t="str">
        <f>'50M Libre'!P9</f>
        <v>DPT6300</v>
      </c>
      <c r="G448" s="250" t="str">
        <f>'50M Libre'!Q9</f>
        <v>2</v>
      </c>
      <c r="H448" s="152">
        <v>4.4884259259259259E-4</v>
      </c>
      <c r="I448" s="235"/>
      <c r="J448" s="250">
        <f t="shared" si="11"/>
        <v>8</v>
      </c>
      <c r="K448" s="443" t="str" cm="1">
        <f t="array" ref="K448">INDEX($B$441:$B$508,MATCH(O448,$H$441:$H$508,0),0)</f>
        <v>Lukas Villarroel</v>
      </c>
      <c r="L448" s="443"/>
      <c r="M448" s="443"/>
      <c r="N448" s="444"/>
      <c r="O448" s="152">
        <v>3.8229166666666668E-4</v>
      </c>
      <c r="P448" s="235"/>
    </row>
    <row r="449" spans="1:16" ht="15" customHeight="1">
      <c r="A449" s="235"/>
      <c r="B449" s="438" t="str">
        <f>'50M Libre'!O10</f>
        <v xml:space="preserve">Diego Delgado </v>
      </c>
      <c r="C449" s="438"/>
      <c r="D449" s="438"/>
      <c r="E449" s="438"/>
      <c r="F449" s="259" t="str">
        <f>'50M Libre'!P10</f>
        <v>DPT6300</v>
      </c>
      <c r="G449" s="259">
        <f>'50M Libre'!Q10</f>
        <v>1</v>
      </c>
      <c r="H449" s="324"/>
      <c r="I449" s="235"/>
      <c r="J449" s="259">
        <f t="shared" si="11"/>
        <v>9</v>
      </c>
      <c r="K449" s="441" t="str" cm="1">
        <f t="array" ref="K449">INDEX($B$441:$B$508,MATCH(O449,$H$441:$H$508,0),0)</f>
        <v xml:space="preserve">Juan Pablo Loustalot </v>
      </c>
      <c r="L449" s="441"/>
      <c r="M449" s="441"/>
      <c r="N449" s="442"/>
      <c r="O449" s="153">
        <v>3.8425925925925927E-4</v>
      </c>
      <c r="P449" s="235"/>
    </row>
    <row r="450" spans="1:16" ht="15" customHeight="1">
      <c r="A450" s="235"/>
      <c r="B450" s="438" t="str">
        <f>'50M Libre'!O11</f>
        <v>Rodrigo Arrau</v>
      </c>
      <c r="C450" s="438"/>
      <c r="D450" s="438"/>
      <c r="E450" s="438"/>
      <c r="F450" s="259" t="str">
        <f>'50M Libre'!P11</f>
        <v>DPT6300</v>
      </c>
      <c r="G450" s="259" t="str">
        <f>'50M Libre'!Q11</f>
        <v>8</v>
      </c>
      <c r="H450" s="153">
        <v>4.4560185185185187E-4</v>
      </c>
      <c r="I450" s="235"/>
      <c r="J450" s="451">
        <f t="shared" si="11"/>
        <v>10</v>
      </c>
      <c r="K450" s="445" t="s">
        <v>193</v>
      </c>
      <c r="L450" s="446"/>
      <c r="M450" s="446"/>
      <c r="N450" s="447"/>
      <c r="O450" s="153">
        <v>3.8449074074074075E-4</v>
      </c>
      <c r="P450" s="235"/>
    </row>
    <row r="451" spans="1:16" ht="15" customHeight="1">
      <c r="A451" s="235"/>
      <c r="B451" s="438" t="str">
        <f>'50M Libre'!O12</f>
        <v>Rafael Montecinos</v>
      </c>
      <c r="C451" s="438"/>
      <c r="D451" s="438"/>
      <c r="E451" s="438"/>
      <c r="F451" s="259" t="str">
        <f>'50M Libre'!P12</f>
        <v>DPT6302</v>
      </c>
      <c r="G451" s="259" t="str">
        <f>'50M Libre'!Q12</f>
        <v>2</v>
      </c>
      <c r="H451" s="324"/>
      <c r="I451" s="235"/>
      <c r="J451" s="402"/>
      <c r="K451" s="448"/>
      <c r="L451" s="449"/>
      <c r="M451" s="449"/>
      <c r="N451" s="450"/>
      <c r="O451" s="153">
        <v>3.8449074074074075E-4</v>
      </c>
      <c r="P451" s="235"/>
    </row>
    <row r="452" spans="1:16" ht="15" customHeight="1">
      <c r="A452" s="235"/>
      <c r="B452" s="438" t="str">
        <f>'50M Libre'!O13</f>
        <v>Benjamín Hernández</v>
      </c>
      <c r="C452" s="438"/>
      <c r="D452" s="438"/>
      <c r="E452" s="438"/>
      <c r="F452" s="259" t="str">
        <f>'50M Libre'!P13</f>
        <v>DPT6300</v>
      </c>
      <c r="G452" s="259" t="str">
        <f>'50M Libre'!Q13</f>
        <v>3</v>
      </c>
      <c r="H452" s="324"/>
      <c r="I452" s="235"/>
      <c r="J452" s="259">
        <f>J450+1</f>
        <v>11</v>
      </c>
      <c r="K452" s="441" t="str" cm="1">
        <f t="array" ref="K452">INDEX($B$441:$B$508,MATCH(O452,$H$441:$H$508,0),0)</f>
        <v>Nicolás Scheel</v>
      </c>
      <c r="L452" s="441"/>
      <c r="M452" s="441"/>
      <c r="N452" s="442"/>
      <c r="O452" s="153">
        <v>3.8888888888888892E-4</v>
      </c>
      <c r="P452" s="235"/>
    </row>
    <row r="453" spans="1:16" ht="15" customHeight="1">
      <c r="A453" s="235"/>
      <c r="B453" s="438" t="str">
        <f>'50M Libre'!O14</f>
        <v>Martín Muñoz</v>
      </c>
      <c r="C453" s="438"/>
      <c r="D453" s="438"/>
      <c r="E453" s="438"/>
      <c r="F453" s="259" t="str">
        <f>'50M Libre'!P14</f>
        <v>DPT6300</v>
      </c>
      <c r="G453" s="259" t="str">
        <f>'50M Libre'!Q14</f>
        <v>6</v>
      </c>
      <c r="H453" s="153">
        <v>4.8275462962962964E-4</v>
      </c>
      <c r="I453" s="235"/>
      <c r="J453" s="259">
        <f t="shared" si="11"/>
        <v>12</v>
      </c>
      <c r="K453" s="441" t="str" cm="1">
        <f t="array" ref="K453">INDEX($B$441:$B$508,MATCH(O453,$H$441:$H$508,0),0)</f>
        <v>Pedro Palma</v>
      </c>
      <c r="L453" s="441"/>
      <c r="M453" s="441"/>
      <c r="N453" s="442"/>
      <c r="O453" s="153">
        <v>3.9050925925925928E-4</v>
      </c>
      <c r="P453" s="235"/>
    </row>
    <row r="454" spans="1:16" ht="15" customHeight="1">
      <c r="A454" s="235"/>
      <c r="B454" s="438" t="str">
        <f>'50M Libre'!O15</f>
        <v>Pedro Palma</v>
      </c>
      <c r="C454" s="438"/>
      <c r="D454" s="438"/>
      <c r="E454" s="438"/>
      <c r="F454" s="259" t="str">
        <f>'50M Libre'!P15</f>
        <v>DPT6300</v>
      </c>
      <c r="G454" s="259" t="str">
        <f>'50M Libre'!Q15</f>
        <v>4</v>
      </c>
      <c r="H454" s="153">
        <v>3.9050925925925928E-4</v>
      </c>
      <c r="I454" s="235"/>
      <c r="J454" s="259">
        <f t="shared" si="11"/>
        <v>13</v>
      </c>
      <c r="K454" s="441" t="str" cm="1">
        <f t="array" ref="K454">INDEX($B$441:$B$508,MATCH(O454,$H$441:$H$508,0),0)</f>
        <v>Vicente Carrillo</v>
      </c>
      <c r="L454" s="441"/>
      <c r="M454" s="441"/>
      <c r="N454" s="442"/>
      <c r="O454" s="153">
        <v>3.9386574074074074E-4</v>
      </c>
      <c r="P454" s="235"/>
    </row>
    <row r="455" spans="1:16" ht="15" customHeight="1">
      <c r="A455" s="235"/>
      <c r="B455" s="438" t="str">
        <f>'50M Libre'!O16</f>
        <v>Nikolas Castillo</v>
      </c>
      <c r="C455" s="438"/>
      <c r="D455" s="438"/>
      <c r="E455" s="438"/>
      <c r="F455" s="259" t="str">
        <f>'50M Libre'!P16</f>
        <v>DPT6300</v>
      </c>
      <c r="G455" s="259" t="str">
        <f>'50M Libre'!Q16</f>
        <v>3</v>
      </c>
      <c r="H455" s="153">
        <v>4.2499999999999998E-4</v>
      </c>
      <c r="I455" s="235"/>
      <c r="J455" s="259">
        <f t="shared" si="11"/>
        <v>14</v>
      </c>
      <c r="K455" s="441" t="str" cm="1">
        <f t="array" ref="K455">INDEX($B$441:$B$508,MATCH(O455,$H$441:$H$508,0),0)</f>
        <v>Lukas Schneider</v>
      </c>
      <c r="L455" s="441"/>
      <c r="M455" s="441"/>
      <c r="N455" s="442"/>
      <c r="O455" s="153">
        <v>3.9525462962962962E-4</v>
      </c>
      <c r="P455" s="235"/>
    </row>
    <row r="456" spans="1:16" ht="15" customHeight="1">
      <c r="A456" s="235"/>
      <c r="B456" s="438" t="str">
        <f>'50M Libre'!O17</f>
        <v xml:space="preserve">Jorge Quiroz </v>
      </c>
      <c r="C456" s="438"/>
      <c r="D456" s="438"/>
      <c r="E456" s="438"/>
      <c r="F456" s="259" t="str">
        <f>'50M Libre'!P17</f>
        <v>DPT6300</v>
      </c>
      <c r="G456" s="259" t="str">
        <f>'50M Libre'!Q17</f>
        <v>2</v>
      </c>
      <c r="H456" s="153">
        <v>4.2372685185185184E-4</v>
      </c>
      <c r="I456" s="235"/>
      <c r="J456" s="259">
        <f t="shared" si="11"/>
        <v>15</v>
      </c>
      <c r="K456" s="441" t="str" cm="1">
        <f t="array" ref="K456">INDEX($B$441:$B$508,MATCH(O456,$H$441:$H$508,0),0)</f>
        <v>Sergio Azócar</v>
      </c>
      <c r="L456" s="441"/>
      <c r="M456" s="441"/>
      <c r="N456" s="442"/>
      <c r="O456" s="153">
        <v>3.9930555555555558E-4</v>
      </c>
      <c r="P456" s="235"/>
    </row>
    <row r="457" spans="1:16" ht="15" customHeight="1">
      <c r="A457" s="235"/>
      <c r="B457" s="365" t="str">
        <f>'50M Libre'!O18</f>
        <v>Pablo Llanos</v>
      </c>
      <c r="C457" s="365"/>
      <c r="D457" s="365"/>
      <c r="E457" s="365"/>
      <c r="F457" s="250" t="str">
        <f>'50M Libre'!P18</f>
        <v>DPT6302</v>
      </c>
      <c r="G457" s="250" t="str">
        <f>'50M Libre'!Q18</f>
        <v>1</v>
      </c>
      <c r="H457" s="152">
        <v>4.7777777777777781E-4</v>
      </c>
      <c r="I457" s="235"/>
      <c r="J457" s="250">
        <f t="shared" si="11"/>
        <v>16</v>
      </c>
      <c r="K457" s="443" t="str" cm="1">
        <f t="array" ref="K457">INDEX($B$441:$B$508,MATCH(O457,$H$441:$H$508,0),0)</f>
        <v>Joaquín Molina Ulloa aloo</v>
      </c>
      <c r="L457" s="443"/>
      <c r="M457" s="443"/>
      <c r="N457" s="444"/>
      <c r="O457" s="152">
        <v>4.0000000000000002E-4</v>
      </c>
      <c r="P457" s="235"/>
    </row>
    <row r="458" spans="1:16" ht="15" customHeight="1">
      <c r="A458" s="235"/>
      <c r="B458" s="365" t="str">
        <f>'50M Libre'!O19</f>
        <v>Joaquín Molina Ulloa aloo</v>
      </c>
      <c r="C458" s="365"/>
      <c r="D458" s="365"/>
      <c r="E458" s="365"/>
      <c r="F458" s="250" t="str">
        <f>'50M Libre'!P19</f>
        <v>DPT6300</v>
      </c>
      <c r="G458" s="250" t="str">
        <f>'50M Libre'!Q19</f>
        <v>3</v>
      </c>
      <c r="H458" s="152">
        <v>4.0000000000000002E-4</v>
      </c>
      <c r="I458" s="235"/>
      <c r="J458" s="250">
        <f t="shared" si="11"/>
        <v>17</v>
      </c>
      <c r="K458" s="443" t="str" cm="1">
        <f t="array" ref="K458">INDEX($B$441:$B$508,MATCH(O458,$H$441:$H$508,0),0)</f>
        <v>Ismael Brownee</v>
      </c>
      <c r="L458" s="443"/>
      <c r="M458" s="443"/>
      <c r="N458" s="444"/>
      <c r="O458" s="152">
        <v>4.025462962962963E-4</v>
      </c>
      <c r="P458" s="235"/>
    </row>
    <row r="459" spans="1:16" ht="15" customHeight="1">
      <c r="A459" s="235"/>
      <c r="B459" s="365" t="str">
        <f>'50M Libre'!O20</f>
        <v xml:space="preserve">Juan Pablo Loustalot </v>
      </c>
      <c r="C459" s="365"/>
      <c r="D459" s="365"/>
      <c r="E459" s="365"/>
      <c r="F459" s="250" t="str">
        <f>'50M Libre'!P20</f>
        <v>DPT6300</v>
      </c>
      <c r="G459" s="250" t="str">
        <f>'50M Libre'!Q20</f>
        <v>8</v>
      </c>
      <c r="H459" s="152">
        <v>3.8425925925925927E-4</v>
      </c>
      <c r="I459" s="235"/>
      <c r="J459" s="250">
        <f t="shared" si="11"/>
        <v>18</v>
      </c>
      <c r="K459" s="443" t="str" cm="1">
        <f t="array" ref="K459">INDEX($B$441:$B$508,MATCH(O459,$H$441:$H$508,0),0)</f>
        <v>Ricardo Yáñez</v>
      </c>
      <c r="L459" s="443"/>
      <c r="M459" s="443"/>
      <c r="N459" s="444"/>
      <c r="O459" s="152">
        <v>4.0509259259259258E-4</v>
      </c>
      <c r="P459" s="235"/>
    </row>
    <row r="460" spans="1:16" ht="15" customHeight="1">
      <c r="A460" s="235"/>
      <c r="B460" s="365" t="str">
        <f>'50M Libre'!O21</f>
        <v>Maximiliano Vidal</v>
      </c>
      <c r="C460" s="365"/>
      <c r="D460" s="365"/>
      <c r="E460" s="365"/>
      <c r="F460" s="250" t="str">
        <f>'50M Libre'!P21</f>
        <v>DPT6300</v>
      </c>
      <c r="G460" s="250">
        <f>'50M Libre'!Q21</f>
        <v>9</v>
      </c>
      <c r="H460" s="324"/>
      <c r="I460" s="235"/>
      <c r="J460" s="250">
        <f t="shared" si="11"/>
        <v>19</v>
      </c>
      <c r="K460" s="443" t="str" cm="1">
        <f t="array" ref="K460">INDEX($B$441:$B$508,MATCH(O460,$H$441:$H$508,0),0)</f>
        <v>Diego Abarca</v>
      </c>
      <c r="L460" s="443"/>
      <c r="M460" s="443"/>
      <c r="N460" s="444"/>
      <c r="O460" s="152">
        <v>4.0729166666666664E-4</v>
      </c>
      <c r="P460" s="235"/>
    </row>
    <row r="461" spans="1:16" ht="15" customHeight="1">
      <c r="A461" s="235"/>
      <c r="B461" s="365" t="str">
        <f>'50M Libre'!O22</f>
        <v>Vicente Carrillo</v>
      </c>
      <c r="C461" s="365"/>
      <c r="D461" s="365"/>
      <c r="E461" s="365"/>
      <c r="F461" s="250" t="str">
        <f>'50M Libre'!P22</f>
        <v>DPT6300</v>
      </c>
      <c r="G461" s="250" t="str">
        <f>'50M Libre'!Q22</f>
        <v>4</v>
      </c>
      <c r="H461" s="152">
        <v>3.9386574074074074E-4</v>
      </c>
      <c r="I461" s="235"/>
      <c r="J461" s="250">
        <f t="shared" si="11"/>
        <v>20</v>
      </c>
      <c r="K461" s="443" t="str" cm="1">
        <f t="array" ref="K461">INDEX($B$441:$B$508,MATCH(O461,$H$441:$H$508,0),0)</f>
        <v>Angelo Basso</v>
      </c>
      <c r="L461" s="443"/>
      <c r="M461" s="443"/>
      <c r="N461" s="444"/>
      <c r="O461" s="152">
        <v>4.096064814814815E-4</v>
      </c>
      <c r="P461" s="235"/>
    </row>
    <row r="462" spans="1:16" ht="15" customHeight="1">
      <c r="A462" s="235"/>
      <c r="B462" s="365" t="str">
        <f>'50M Libre'!O23</f>
        <v>Franco Ladrón de Guevara</v>
      </c>
      <c r="C462" s="365"/>
      <c r="D462" s="365"/>
      <c r="E462" s="365"/>
      <c r="F462" s="250" t="str">
        <f>'50M Libre'!P23</f>
        <v>DPT6300</v>
      </c>
      <c r="G462" s="250" t="str">
        <f>'50M Libre'!Q23</f>
        <v>8</v>
      </c>
      <c r="H462" s="152">
        <v>4.5243055555555558E-4</v>
      </c>
      <c r="I462" s="235"/>
      <c r="J462" s="250">
        <f t="shared" si="11"/>
        <v>21</v>
      </c>
      <c r="K462" s="443" t="str" cm="1">
        <f t="array" ref="K462">INDEX($B$441:$B$508,MATCH(O462,$H$441:$H$508,0),0)</f>
        <v xml:space="preserve">Moisés Barraza </v>
      </c>
      <c r="L462" s="443"/>
      <c r="M462" s="443"/>
      <c r="N462" s="444"/>
      <c r="O462" s="152">
        <v>4.1006944444444446E-4</v>
      </c>
      <c r="P462" s="235"/>
    </row>
    <row r="463" spans="1:16" ht="15" customHeight="1">
      <c r="A463" s="235"/>
      <c r="B463" s="365" t="str">
        <f>'50M Libre'!O24</f>
        <v>Ernesto Moeller</v>
      </c>
      <c r="C463" s="365"/>
      <c r="D463" s="365"/>
      <c r="E463" s="365"/>
      <c r="F463" s="250" t="str">
        <f>'50M Libre'!P24</f>
        <v>DPT6302</v>
      </c>
      <c r="G463" s="250" t="str">
        <f>'50M Libre'!Q24</f>
        <v>1</v>
      </c>
      <c r="H463" s="152">
        <v>3.4074074074074074E-4</v>
      </c>
      <c r="I463" s="235"/>
      <c r="J463" s="250">
        <f t="shared" si="11"/>
        <v>22</v>
      </c>
      <c r="K463" s="443" t="str" cm="1">
        <f t="array" ref="K463">INDEX($B$441:$B$508,MATCH(O463,$H$441:$H$508,0),0)</f>
        <v>Hajo Wennekes</v>
      </c>
      <c r="L463" s="443"/>
      <c r="M463" s="443"/>
      <c r="N463" s="444"/>
      <c r="O463" s="152">
        <v>4.1666666666666669E-4</v>
      </c>
      <c r="P463" s="235"/>
    </row>
    <row r="464" spans="1:16" ht="15" customHeight="1">
      <c r="A464" s="235"/>
      <c r="B464" s="365" t="str">
        <f>'50M Libre'!O25</f>
        <v>Agustín Moreno</v>
      </c>
      <c r="C464" s="365"/>
      <c r="D464" s="365"/>
      <c r="E464" s="365"/>
      <c r="F464" s="250" t="str">
        <f>'50M Libre'!P25</f>
        <v>DPT6300</v>
      </c>
      <c r="G464" s="250" t="str">
        <f>'50M Libre'!Q25</f>
        <v>2</v>
      </c>
      <c r="H464" s="152">
        <v>7.0821759259259254E-4</v>
      </c>
      <c r="I464" s="235"/>
      <c r="J464" s="250">
        <f t="shared" si="11"/>
        <v>23</v>
      </c>
      <c r="K464" s="443" t="str" cm="1">
        <f t="array" ref="K464">INDEX($B$441:$B$508,MATCH(O464,$H$441:$H$508,0),0)</f>
        <v xml:space="preserve">Jorge Quiroz </v>
      </c>
      <c r="L464" s="443"/>
      <c r="M464" s="443"/>
      <c r="N464" s="444"/>
      <c r="O464" s="152">
        <v>4.2372685185185184E-4</v>
      </c>
      <c r="P464" s="235"/>
    </row>
    <row r="465" spans="1:16" ht="15" customHeight="1">
      <c r="A465" s="235"/>
      <c r="B465" s="438" t="str">
        <f>'50M Libre'!O26</f>
        <v>Francisco González</v>
      </c>
      <c r="C465" s="438"/>
      <c r="D465" s="438"/>
      <c r="E465" s="438"/>
      <c r="F465" s="259" t="str">
        <f>'50M Libre'!P26</f>
        <v>DPT6300</v>
      </c>
      <c r="G465" s="259" t="str">
        <f>'50M Libre'!Q26</f>
        <v>5</v>
      </c>
      <c r="H465" s="153">
        <v>5.0497685185185183E-4</v>
      </c>
      <c r="I465" s="235"/>
      <c r="J465" s="259">
        <f t="shared" si="11"/>
        <v>24</v>
      </c>
      <c r="K465" s="441" t="str" cm="1">
        <f t="array" ref="K465">INDEX($B$441:$B$508,MATCH(O465,$H$441:$H$508,0),0)</f>
        <v>Nikolas Castillo</v>
      </c>
      <c r="L465" s="441"/>
      <c r="M465" s="441"/>
      <c r="N465" s="442"/>
      <c r="O465" s="153">
        <v>4.2499999999999998E-4</v>
      </c>
      <c r="P465" s="235"/>
    </row>
    <row r="466" spans="1:16" ht="15" customHeight="1">
      <c r="A466" s="235"/>
      <c r="B466" s="438" t="str">
        <f>'50M Libre'!O27</f>
        <v>Daniel Salinas</v>
      </c>
      <c r="C466" s="438"/>
      <c r="D466" s="438"/>
      <c r="E466" s="438"/>
      <c r="F466" s="259" t="str">
        <f>'50M Libre'!P27</f>
        <v>DPT6300</v>
      </c>
      <c r="G466" s="259" t="str">
        <f>'50M Libre'!Q27</f>
        <v>6</v>
      </c>
      <c r="H466" s="153">
        <v>4.4525462962962959E-4</v>
      </c>
      <c r="I466" s="235"/>
      <c r="J466" s="259">
        <f t="shared" si="11"/>
        <v>25</v>
      </c>
      <c r="K466" s="441" t="str" cm="1">
        <f t="array" ref="K466">INDEX($B$441:$B$508,MATCH(O466,$H$441:$H$508,0),0)</f>
        <v>Martín Nova</v>
      </c>
      <c r="L466" s="441"/>
      <c r="M466" s="441"/>
      <c r="N466" s="442"/>
      <c r="O466" s="153">
        <v>4.3356481481481485E-4</v>
      </c>
      <c r="P466" s="235"/>
    </row>
    <row r="467" spans="1:16" ht="15" customHeight="1">
      <c r="A467" s="235"/>
      <c r="B467" s="438" t="s">
        <v>170</v>
      </c>
      <c r="C467" s="438"/>
      <c r="D467" s="438"/>
      <c r="E467" s="438"/>
      <c r="F467" s="259" t="str">
        <f>'50M Libre'!P28</f>
        <v>DPT6300</v>
      </c>
      <c r="G467" s="259">
        <f>'50M Libre'!Q28</f>
        <v>5</v>
      </c>
      <c r="H467" s="153">
        <v>4.025462962962963E-4</v>
      </c>
      <c r="I467" s="235"/>
      <c r="J467" s="259">
        <f t="shared" si="11"/>
        <v>26</v>
      </c>
      <c r="K467" s="441" t="str" cm="1">
        <f t="array" ref="K467">INDEX($B$441:$B$508,MATCH(O467,$H$441:$H$508,0),0)</f>
        <v xml:space="preserve">Adriano Gatica </v>
      </c>
      <c r="L467" s="441"/>
      <c r="M467" s="441"/>
      <c r="N467" s="442"/>
      <c r="O467" s="153">
        <v>4.3483796296296299E-4</v>
      </c>
      <c r="P467" s="235"/>
    </row>
    <row r="468" spans="1:16" ht="15" customHeight="1">
      <c r="A468" s="235"/>
      <c r="B468" s="438" t="str">
        <f>'50M Libre'!O29</f>
        <v>Nicolás Scheel</v>
      </c>
      <c r="C468" s="438"/>
      <c r="D468" s="438"/>
      <c r="E468" s="438"/>
      <c r="F468" s="259" t="str">
        <f>'50M Libre'!P29</f>
        <v>DPT6300</v>
      </c>
      <c r="G468" s="259" t="str">
        <f>'50M Libre'!Q29</f>
        <v>6</v>
      </c>
      <c r="H468" s="153">
        <v>3.8888888888888892E-4</v>
      </c>
      <c r="I468" s="235"/>
      <c r="J468" s="259">
        <f t="shared" si="11"/>
        <v>27</v>
      </c>
      <c r="K468" s="441" t="str" cm="1">
        <f t="array" ref="K468">INDEX($B$441:$B$508,MATCH(O468,$H$441:$H$508,0),0)</f>
        <v xml:space="preserve">Diego Barraza </v>
      </c>
      <c r="L468" s="441"/>
      <c r="M468" s="441"/>
      <c r="N468" s="442"/>
      <c r="O468" s="153">
        <v>4.3506944444444447E-4</v>
      </c>
      <c r="P468" s="235"/>
    </row>
    <row r="469" spans="1:16" ht="15" customHeight="1">
      <c r="A469" s="235"/>
      <c r="B469" s="438" t="str">
        <f>'50M Libre'!O30</f>
        <v>Joaquín Tapia</v>
      </c>
      <c r="C469" s="438"/>
      <c r="D469" s="438"/>
      <c r="E469" s="438"/>
      <c r="F469" s="259" t="str">
        <f>'50M Libre'!P30</f>
        <v>DPT6302</v>
      </c>
      <c r="G469" s="259">
        <f>'50M Libre'!Q30</f>
        <v>3</v>
      </c>
      <c r="H469" s="324"/>
      <c r="I469" s="235"/>
      <c r="J469" s="259">
        <f t="shared" si="11"/>
        <v>28</v>
      </c>
      <c r="K469" s="441" t="str" cm="1">
        <f t="array" ref="K469">INDEX($B$441:$B$508,MATCH(O469,$H$441:$H$508,0),0)</f>
        <v>Juan Aguayo</v>
      </c>
      <c r="L469" s="441"/>
      <c r="M469" s="441"/>
      <c r="N469" s="442"/>
      <c r="O469" s="153">
        <v>4.4270833333333331E-4</v>
      </c>
      <c r="P469" s="235"/>
    </row>
    <row r="470" spans="1:16" ht="15" customHeight="1">
      <c r="A470" s="235"/>
      <c r="B470" s="438" t="str">
        <f>'50M Libre'!O31</f>
        <v>Angelo Basso Muñoz</v>
      </c>
      <c r="C470" s="438"/>
      <c r="D470" s="438"/>
      <c r="E470" s="438"/>
      <c r="F470" s="259" t="str">
        <f>'50M Libre'!P31</f>
        <v>DPT6302</v>
      </c>
      <c r="G470" s="259" t="str">
        <f>'50M Libre'!Q31</f>
        <v>3</v>
      </c>
      <c r="H470" s="324"/>
      <c r="I470" s="235"/>
      <c r="J470" s="451">
        <f t="shared" si="11"/>
        <v>29</v>
      </c>
      <c r="K470" s="445" t="s">
        <v>194</v>
      </c>
      <c r="L470" s="446"/>
      <c r="M470" s="446"/>
      <c r="N470" s="447"/>
      <c r="O470" s="153">
        <v>4.4525462962962959E-4</v>
      </c>
      <c r="P470" s="235"/>
    </row>
    <row r="471" spans="1:16" ht="15" customHeight="1">
      <c r="A471" s="235"/>
      <c r="B471" s="438" t="str">
        <f>'50M Libre'!O32</f>
        <v>Juan Fuentes</v>
      </c>
      <c r="C471" s="438"/>
      <c r="D471" s="438"/>
      <c r="E471" s="438"/>
      <c r="F471" s="259" t="str">
        <f>'50M Libre'!P32</f>
        <v>DPT6302</v>
      </c>
      <c r="G471" s="259">
        <f>'50M Libre'!Q32</f>
        <v>3</v>
      </c>
      <c r="H471" s="324"/>
      <c r="I471" s="235"/>
      <c r="J471" s="402"/>
      <c r="K471" s="448"/>
      <c r="L471" s="449"/>
      <c r="M471" s="449"/>
      <c r="N471" s="450"/>
      <c r="O471" s="153">
        <v>4.4525462962962959E-4</v>
      </c>
      <c r="P471" s="235"/>
    </row>
    <row r="472" spans="1:16" ht="15" customHeight="1">
      <c r="A472" s="235"/>
      <c r="B472" s="438" t="str">
        <f>'50M Libre'!O33</f>
        <v>Lukas Schneider</v>
      </c>
      <c r="C472" s="438"/>
      <c r="D472" s="438"/>
      <c r="E472" s="438"/>
      <c r="F472" s="259" t="str">
        <f>'50M Libre'!P33</f>
        <v>DPT6300</v>
      </c>
      <c r="G472" s="259" t="str">
        <f>'50M Libre'!Q33</f>
        <v>4</v>
      </c>
      <c r="H472" s="153">
        <v>3.9525462962962962E-4</v>
      </c>
      <c r="I472" s="235"/>
      <c r="J472" s="259">
        <f>J470+1</f>
        <v>30</v>
      </c>
      <c r="K472" s="441" t="str" cm="1">
        <f t="array" ref="K472">INDEX($B$441:$B$508,MATCH(O472,$H$441:$H$508,0),0)</f>
        <v>Rodrigo Arrau</v>
      </c>
      <c r="L472" s="441"/>
      <c r="M472" s="441"/>
      <c r="N472" s="442"/>
      <c r="O472" s="153">
        <v>4.4560185185185187E-4</v>
      </c>
      <c r="P472" s="235"/>
    </row>
    <row r="473" spans="1:16" ht="15" customHeight="1">
      <c r="A473" s="235"/>
      <c r="B473" s="365" t="str">
        <f>'50M Libre'!O34</f>
        <v>Rodolfo Cruz</v>
      </c>
      <c r="C473" s="365"/>
      <c r="D473" s="365"/>
      <c r="E473" s="365"/>
      <c r="F473" s="250" t="str">
        <f>'50M Libre'!P34</f>
        <v>DPT6300</v>
      </c>
      <c r="G473" s="250">
        <f>'50M Libre'!Q34</f>
        <v>9</v>
      </c>
      <c r="H473" s="152">
        <v>5.0277777777777777E-4</v>
      </c>
      <c r="I473" s="235"/>
      <c r="J473" s="250">
        <f t="shared" si="11"/>
        <v>31</v>
      </c>
      <c r="K473" s="443" t="str" cm="1">
        <f t="array" ref="K473">INDEX($B$441:$B$508,MATCH(O473,$H$441:$H$508,0),0)</f>
        <v>Duvan Henao</v>
      </c>
      <c r="L473" s="443"/>
      <c r="M473" s="443"/>
      <c r="N473" s="444"/>
      <c r="O473" s="152">
        <v>4.4664351851851858E-4</v>
      </c>
      <c r="P473" s="235"/>
    </row>
    <row r="474" spans="1:16" ht="15" customHeight="1">
      <c r="A474" s="235"/>
      <c r="B474" s="365" t="str">
        <f>'50M Libre'!O35</f>
        <v>Ricardo Yáñez</v>
      </c>
      <c r="C474" s="365"/>
      <c r="D474" s="365"/>
      <c r="E474" s="365"/>
      <c r="F474" s="250" t="str">
        <f>'50M Libre'!P35</f>
        <v>DPT6300</v>
      </c>
      <c r="G474" s="250" t="str">
        <f>'50M Libre'!Q35</f>
        <v>8</v>
      </c>
      <c r="H474" s="152">
        <v>4.0509259259259258E-4</v>
      </c>
      <c r="I474" s="235"/>
      <c r="J474" s="250">
        <f t="shared" si="11"/>
        <v>32</v>
      </c>
      <c r="K474" s="443" t="str" cm="1">
        <f t="array" ref="K474">INDEX($B$441:$B$508,MATCH(O474,$H$441:$H$508,0),0)</f>
        <v>Alonso Meta</v>
      </c>
      <c r="L474" s="443"/>
      <c r="M474" s="443"/>
      <c r="N474" s="444"/>
      <c r="O474" s="152">
        <v>4.4849537037037037E-4</v>
      </c>
      <c r="P474" s="235"/>
    </row>
    <row r="475" spans="1:16" ht="15" customHeight="1">
      <c r="A475" s="235"/>
      <c r="B475" s="365" t="str">
        <f>'50M Libre'!O36</f>
        <v>Luis Ramirez</v>
      </c>
      <c r="C475" s="365"/>
      <c r="D475" s="365"/>
      <c r="E475" s="365"/>
      <c r="F475" s="250" t="str">
        <f>'50M Libre'!P36</f>
        <v>DPT6300</v>
      </c>
      <c r="G475" s="250" t="str">
        <f>'50M Libre'!Q36</f>
        <v>1</v>
      </c>
      <c r="H475" s="152">
        <v>3.6527777777777774E-4</v>
      </c>
      <c r="I475" s="235"/>
      <c r="J475" s="250">
        <f t="shared" si="11"/>
        <v>33</v>
      </c>
      <c r="K475" s="443" t="str" cm="1">
        <f t="array" ref="K475">INDEX($B$441:$B$508,MATCH(O475,$H$441:$H$508,0),0)</f>
        <v>Fabian Arias</v>
      </c>
      <c r="L475" s="443"/>
      <c r="M475" s="443"/>
      <c r="N475" s="444"/>
      <c r="O475" s="152">
        <v>4.4884259259259259E-4</v>
      </c>
      <c r="P475" s="235"/>
    </row>
    <row r="476" spans="1:16" ht="15" customHeight="1">
      <c r="A476" s="235"/>
      <c r="B476" s="365" t="str">
        <f>'50M Libre'!O37</f>
        <v>Duvan Henao</v>
      </c>
      <c r="C476" s="365"/>
      <c r="D476" s="365"/>
      <c r="E476" s="365"/>
      <c r="F476" s="250" t="str">
        <f>'50M Libre'!P37</f>
        <v>DPT6300</v>
      </c>
      <c r="G476" s="250" t="str">
        <f>'50M Libre'!Q37</f>
        <v>1</v>
      </c>
      <c r="H476" s="152">
        <v>4.4664351851851858E-4</v>
      </c>
      <c r="I476" s="235"/>
      <c r="J476" s="250">
        <f t="shared" si="11"/>
        <v>34</v>
      </c>
      <c r="K476" s="443" t="str" cm="1">
        <f t="array" ref="K476">INDEX($B$441:$B$508,MATCH(O476,$H$441:$H$508,0),0)</f>
        <v>Franco Ladrón de Guevara</v>
      </c>
      <c r="L476" s="443"/>
      <c r="M476" s="443"/>
      <c r="N476" s="444"/>
      <c r="O476" s="152">
        <v>4.5243055555555558E-4</v>
      </c>
      <c r="P476" s="235"/>
    </row>
    <row r="477" spans="1:16" ht="15" customHeight="1">
      <c r="A477" s="235"/>
      <c r="B477" s="365" t="str">
        <f>'50M Libre'!O38</f>
        <v>Amado Donoso</v>
      </c>
      <c r="C477" s="365"/>
      <c r="D477" s="365"/>
      <c r="E477" s="365"/>
      <c r="F477" s="250" t="str">
        <f>'50M Libre'!P38</f>
        <v>DPT6300</v>
      </c>
      <c r="G477" s="250" t="str">
        <f>'50M Libre'!Q38</f>
        <v>5</v>
      </c>
      <c r="H477" s="324"/>
      <c r="I477" s="235"/>
      <c r="J477" s="250">
        <f t="shared" si="11"/>
        <v>35</v>
      </c>
      <c r="K477" s="443" t="str" cm="1">
        <f t="array" ref="K477">INDEX($B$441:$B$508,MATCH(O477,$H$441:$H$508,0),0)</f>
        <v xml:space="preserve">Matías Espinoza </v>
      </c>
      <c r="L477" s="443"/>
      <c r="M477" s="443"/>
      <c r="N477" s="444"/>
      <c r="O477" s="152">
        <v>4.5567129629629625E-4</v>
      </c>
      <c r="P477" s="235"/>
    </row>
    <row r="478" spans="1:16" ht="15" customHeight="1">
      <c r="A478" s="235"/>
      <c r="B478" s="365" t="str">
        <f>'50M Libre'!O39</f>
        <v>Juan Nail</v>
      </c>
      <c r="C478" s="365"/>
      <c r="D478" s="365"/>
      <c r="E478" s="365"/>
      <c r="F478" s="250" t="str">
        <f>'50M Libre'!P39</f>
        <v>DPT6302</v>
      </c>
      <c r="G478" s="250" t="str">
        <f>'50M Libre'!Q39</f>
        <v>2</v>
      </c>
      <c r="H478" s="152">
        <v>4.7222222222222218E-4</v>
      </c>
      <c r="I478" s="235"/>
      <c r="J478" s="250">
        <f t="shared" si="11"/>
        <v>36</v>
      </c>
      <c r="K478" s="443" t="str" cm="1">
        <f t="array" ref="K478">INDEX($B$441:$B$508,MATCH(O478,$H$441:$H$508,0),0)</f>
        <v>Juan Nail</v>
      </c>
      <c r="L478" s="443"/>
      <c r="M478" s="443"/>
      <c r="N478" s="444"/>
      <c r="O478" s="152">
        <v>4.7222222222222218E-4</v>
      </c>
      <c r="P478" s="235"/>
    </row>
    <row r="479" spans="1:16" ht="15" customHeight="1">
      <c r="A479" s="235"/>
      <c r="B479" s="365" t="str">
        <f>'50M Libre'!O40</f>
        <v>Angelo Basso</v>
      </c>
      <c r="C479" s="365"/>
      <c r="D479" s="365"/>
      <c r="E479" s="365"/>
      <c r="F479" s="250" t="str">
        <f>'50M Libre'!P40</f>
        <v>DPT6302</v>
      </c>
      <c r="G479" s="250">
        <f>'50M Libre'!Q40</f>
        <v>3</v>
      </c>
      <c r="H479" s="152">
        <v>4.096064814814815E-4</v>
      </c>
      <c r="I479" s="235"/>
      <c r="J479" s="250">
        <f t="shared" si="11"/>
        <v>37</v>
      </c>
      <c r="K479" s="443" t="str" cm="1">
        <f t="array" ref="K479">INDEX($B$441:$B$508,MATCH(O479,$H$441:$H$508,0),0)</f>
        <v>Ariel Corry</v>
      </c>
      <c r="L479" s="443"/>
      <c r="M479" s="443"/>
      <c r="N479" s="444"/>
      <c r="O479" s="152">
        <v>4.7453703703703704E-4</v>
      </c>
      <c r="P479" s="235"/>
    </row>
    <row r="480" spans="1:16" ht="15" customHeight="1">
      <c r="A480" s="235"/>
      <c r="B480" s="365" t="str">
        <f>'50M Libre'!O41</f>
        <v>Tomás Lingán</v>
      </c>
      <c r="C480" s="365"/>
      <c r="D480" s="365"/>
      <c r="E480" s="365"/>
      <c r="F480" s="250" t="str">
        <f>'50M Libre'!P41</f>
        <v>DPT6300</v>
      </c>
      <c r="G480" s="250" t="str">
        <f>'50M Libre'!Q41</f>
        <v>6</v>
      </c>
      <c r="H480" s="152">
        <v>5.0729166666666663E-4</v>
      </c>
      <c r="I480" s="235"/>
      <c r="J480" s="250">
        <f t="shared" si="11"/>
        <v>38</v>
      </c>
      <c r="K480" s="443" t="str" cm="1">
        <f t="array" ref="K480">INDEX($B$441:$B$508,MATCH(O480,$H$441:$H$508,0),0)</f>
        <v>Pablo Llanos</v>
      </c>
      <c r="L480" s="443"/>
      <c r="M480" s="443"/>
      <c r="N480" s="444"/>
      <c r="O480" s="152">
        <v>4.7777777777777781E-4</v>
      </c>
      <c r="P480" s="235"/>
    </row>
    <row r="481" spans="1:16" ht="15" customHeight="1">
      <c r="A481" s="235"/>
      <c r="B481" s="438" t="str">
        <f>'50M Libre'!O42</f>
        <v xml:space="preserve">Adriano Gatica </v>
      </c>
      <c r="C481" s="438"/>
      <c r="D481" s="438"/>
      <c r="E481" s="438"/>
      <c r="F481" s="259" t="str">
        <f>'50M Libre'!P42</f>
        <v>DPT6300</v>
      </c>
      <c r="G481" s="259" t="str">
        <f>'50M Libre'!Q42</f>
        <v>8</v>
      </c>
      <c r="H481" s="153">
        <v>4.3483796296296299E-4</v>
      </c>
      <c r="I481" s="235"/>
      <c r="J481" s="451">
        <f t="shared" si="11"/>
        <v>39</v>
      </c>
      <c r="K481" s="445" t="s">
        <v>195</v>
      </c>
      <c r="L481" s="446"/>
      <c r="M481" s="446"/>
      <c r="N481" s="447"/>
      <c r="O481" s="153">
        <v>4.8275462962962964E-4</v>
      </c>
      <c r="P481" s="235"/>
    </row>
    <row r="482" spans="1:16" ht="15" customHeight="1">
      <c r="A482" s="235"/>
      <c r="B482" s="438" t="str">
        <f>'50M Libre'!O43</f>
        <v>Vicente Calderón</v>
      </c>
      <c r="C482" s="438"/>
      <c r="D482" s="438"/>
      <c r="E482" s="438"/>
      <c r="F482" s="259" t="str">
        <f>'50M Libre'!P43</f>
        <v>DPT6302</v>
      </c>
      <c r="G482" s="259" t="str">
        <f>'50M Libre'!Q43</f>
        <v>2</v>
      </c>
      <c r="H482" s="153">
        <v>30.85</v>
      </c>
      <c r="I482" s="235"/>
      <c r="J482" s="402"/>
      <c r="K482" s="448"/>
      <c r="L482" s="449"/>
      <c r="M482" s="449"/>
      <c r="N482" s="450"/>
      <c r="O482" s="153">
        <v>4.8275462962962964E-4</v>
      </c>
      <c r="P482" s="235"/>
    </row>
    <row r="483" spans="1:16" ht="15" customHeight="1">
      <c r="A483" s="235"/>
      <c r="B483" s="438" t="str">
        <f>'50M Libre'!O44</f>
        <v>Pedro Caldera</v>
      </c>
      <c r="C483" s="438"/>
      <c r="D483" s="438"/>
      <c r="E483" s="438"/>
      <c r="F483" s="259" t="str">
        <f>'50M Libre'!P44</f>
        <v>DPT6300</v>
      </c>
      <c r="G483" s="259" t="str">
        <f>'50M Libre'!Q44</f>
        <v>6</v>
      </c>
      <c r="H483" s="153">
        <v>3.7928240740740744E-4</v>
      </c>
      <c r="I483" s="235"/>
      <c r="J483" s="259">
        <f>J481+1</f>
        <v>40</v>
      </c>
      <c r="K483" s="441" t="str" cm="1">
        <f t="array" ref="K483">INDEX($B$441:$B$508,MATCH(O483,$H$441:$H$508,0),0)</f>
        <v>Juan Fuentes</v>
      </c>
      <c r="L483" s="441"/>
      <c r="M483" s="441"/>
      <c r="N483" s="442"/>
      <c r="O483" s="153">
        <v>4.907407407407407E-4</v>
      </c>
      <c r="P483" s="235"/>
    </row>
    <row r="484" spans="1:16" ht="15" customHeight="1">
      <c r="A484" s="235"/>
      <c r="B484" s="438" t="str">
        <f>'50M Libre'!O45</f>
        <v>Hajo Wennekes</v>
      </c>
      <c r="C484" s="438"/>
      <c r="D484" s="438"/>
      <c r="E484" s="438"/>
      <c r="F484" s="259" t="str">
        <f>'50M Libre'!P45</f>
        <v>DPT6300</v>
      </c>
      <c r="G484" s="259">
        <f>'50M Libre'!Q45</f>
        <v>5</v>
      </c>
      <c r="H484" s="153">
        <v>4.1666666666666669E-4</v>
      </c>
      <c r="I484" s="235"/>
      <c r="J484" s="259">
        <f t="shared" si="11"/>
        <v>41</v>
      </c>
      <c r="K484" s="441" t="str" cm="1">
        <f t="array" ref="K484">INDEX($B$441:$B$508,MATCH(O484,$H$441:$H$508,0),0)</f>
        <v>Rodolfo Cruz</v>
      </c>
      <c r="L484" s="441"/>
      <c r="M484" s="441"/>
      <c r="N484" s="442"/>
      <c r="O484" s="153">
        <v>5.0277777777777777E-4</v>
      </c>
      <c r="P484" s="235"/>
    </row>
    <row r="485" spans="1:16" ht="15" customHeight="1">
      <c r="A485" s="235"/>
      <c r="B485" s="438" t="str">
        <f>'50M Libre'!O46</f>
        <v>Juan Aguayo</v>
      </c>
      <c r="C485" s="438"/>
      <c r="D485" s="438"/>
      <c r="E485" s="438"/>
      <c r="F485" s="259" t="str">
        <f>'50M Libre'!P46</f>
        <v>DPT6300</v>
      </c>
      <c r="G485" s="259">
        <f>'50M Libre'!Q46</f>
        <v>5</v>
      </c>
      <c r="H485" s="153">
        <v>4.4270833333333331E-4</v>
      </c>
      <c r="I485" s="235"/>
      <c r="J485" s="259">
        <f t="shared" si="11"/>
        <v>42</v>
      </c>
      <c r="K485" s="441" t="str" cm="1">
        <f t="array" ref="K485">INDEX($B$441:$B$508,MATCH(O485,$H$441:$H$508,0),0)</f>
        <v>Francisco González</v>
      </c>
      <c r="L485" s="441"/>
      <c r="M485" s="441"/>
      <c r="N485" s="442"/>
      <c r="O485" s="153">
        <v>5.0497685185185183E-4</v>
      </c>
      <c r="P485" s="235"/>
    </row>
    <row r="486" spans="1:16" ht="15" customHeight="1">
      <c r="A486" s="235"/>
      <c r="B486" s="438" t="str">
        <f>'50M Libre'!O47</f>
        <v>Bastian Navia</v>
      </c>
      <c r="C486" s="438"/>
      <c r="D486" s="438"/>
      <c r="E486" s="438"/>
      <c r="F486" s="259" t="str">
        <f>'50M Libre'!P47</f>
        <v>DPT6300</v>
      </c>
      <c r="G486" s="259" t="str">
        <f>'50M Libre'!Q47</f>
        <v>2</v>
      </c>
      <c r="H486" s="324"/>
      <c r="I486" s="235"/>
      <c r="J486" s="259">
        <f t="shared" si="11"/>
        <v>43</v>
      </c>
      <c r="K486" s="441" t="str" cm="1">
        <f t="array" ref="K486">INDEX($B$441:$B$508,MATCH(O486,$H$441:$H$508,0),0)</f>
        <v xml:space="preserve">Cristóbal Sobarzo </v>
      </c>
      <c r="L486" s="441"/>
      <c r="M486" s="441"/>
      <c r="N486" s="442"/>
      <c r="O486" s="153">
        <v>5.0532407407407405E-4</v>
      </c>
      <c r="P486" s="235"/>
    </row>
    <row r="487" spans="1:16" ht="15" customHeight="1">
      <c r="A487" s="235"/>
      <c r="B487" s="438" t="str">
        <f>'50M Libre'!O48</f>
        <v>Abraham Bustos</v>
      </c>
      <c r="C487" s="438"/>
      <c r="D487" s="438"/>
      <c r="E487" s="438"/>
      <c r="F487" s="259" t="str">
        <f>'50M Libre'!P48</f>
        <v>DPT6300</v>
      </c>
      <c r="G487" s="259" t="str">
        <f>'50M Libre'!Q48</f>
        <v>8</v>
      </c>
      <c r="H487" s="324"/>
      <c r="I487" s="235"/>
      <c r="J487" s="259">
        <f t="shared" si="11"/>
        <v>44</v>
      </c>
      <c r="K487" s="441" t="str" cm="1">
        <f t="array" ref="K487">INDEX($B$441:$B$508,MATCH(O487,$H$441:$H$508,0),0)</f>
        <v>Felipe Saavedra</v>
      </c>
      <c r="L487" s="441"/>
      <c r="M487" s="441"/>
      <c r="N487" s="442"/>
      <c r="O487" s="153">
        <v>5.0706018518518526E-4</v>
      </c>
      <c r="P487" s="235"/>
    </row>
    <row r="488" spans="1:16" ht="15" customHeight="1">
      <c r="A488" s="235"/>
      <c r="B488" s="438" t="str">
        <f>'50M Libre'!O49</f>
        <v xml:space="preserve">Amado Donoso Laguna </v>
      </c>
      <c r="C488" s="438"/>
      <c r="D488" s="438"/>
      <c r="E488" s="438"/>
      <c r="F488" s="259" t="str">
        <f>'50M Libre'!P49</f>
        <v>DPT6300</v>
      </c>
      <c r="G488" s="259">
        <f>'50M Libre'!Q49</f>
        <v>5</v>
      </c>
      <c r="H488" s="324"/>
      <c r="I488" s="235"/>
      <c r="J488" s="259">
        <f t="shared" si="11"/>
        <v>45</v>
      </c>
      <c r="K488" s="441" t="str" cm="1">
        <f t="array" ref="K488">INDEX($B$441:$B$508,MATCH(O488,$H$441:$H$508,0),0)</f>
        <v>Tomás Lingán</v>
      </c>
      <c r="L488" s="441"/>
      <c r="M488" s="441"/>
      <c r="N488" s="442"/>
      <c r="O488" s="153">
        <v>5.0729166666666663E-4</v>
      </c>
      <c r="P488" s="235"/>
    </row>
    <row r="489" spans="1:16" ht="15" customHeight="1">
      <c r="A489" s="235"/>
      <c r="B489" s="365" t="str">
        <f>'50M Libre'!O50</f>
        <v xml:space="preserve">Diego Barraza </v>
      </c>
      <c r="C489" s="365"/>
      <c r="D489" s="365"/>
      <c r="E489" s="365"/>
      <c r="F489" s="250" t="str">
        <f>'50M Libre'!P50</f>
        <v>DPT6302</v>
      </c>
      <c r="G489" s="250" t="str">
        <f>'50M Libre'!Q50</f>
        <v>1</v>
      </c>
      <c r="H489" s="152">
        <v>4.3506944444444447E-4</v>
      </c>
      <c r="I489" s="235"/>
      <c r="J489" s="250">
        <f t="shared" si="11"/>
        <v>46</v>
      </c>
      <c r="K489" s="443" t="str" cm="1">
        <f t="array" ref="K489">INDEX($B$441:$B$508,MATCH(O489,$H$441:$H$508,0),0)</f>
        <v>Benjamín Carvajal</v>
      </c>
      <c r="L489" s="443"/>
      <c r="M489" s="443"/>
      <c r="N489" s="444"/>
      <c r="O489" s="152">
        <v>5.2303240740740739E-4</v>
      </c>
      <c r="P489" s="235"/>
    </row>
    <row r="490" spans="1:16" ht="15" customHeight="1">
      <c r="A490" s="235"/>
      <c r="B490" s="365" t="str">
        <f>'50M Libre'!O51</f>
        <v>Lukas Villarroel</v>
      </c>
      <c r="C490" s="365"/>
      <c r="D490" s="365"/>
      <c r="E490" s="365"/>
      <c r="F490" s="250" t="str">
        <f>'50M Libre'!P51</f>
        <v>DPT6300</v>
      </c>
      <c r="G490" s="250" t="str">
        <f>'50M Libre'!Q51</f>
        <v>2</v>
      </c>
      <c r="H490" s="152">
        <v>3.8229166666666668E-4</v>
      </c>
      <c r="I490" s="235"/>
      <c r="J490" s="250">
        <f t="shared" si="11"/>
        <v>47</v>
      </c>
      <c r="K490" s="443" t="str" cm="1">
        <f t="array" ref="K490">INDEX($B$441:$B$508,MATCH(O490,$H$441:$H$508,0),0)</f>
        <v>Mateo Sepúlveda</v>
      </c>
      <c r="L490" s="443"/>
      <c r="M490" s="443"/>
      <c r="N490" s="444"/>
      <c r="O490" s="152">
        <v>5.7870370370370367E-4</v>
      </c>
      <c r="P490" s="235"/>
    </row>
    <row r="491" spans="1:16" ht="15" customHeight="1">
      <c r="A491" s="235"/>
      <c r="B491" s="365" t="str">
        <f>'50M Libre'!O52</f>
        <v xml:space="preserve">José Tomás Jiménez </v>
      </c>
      <c r="C491" s="365"/>
      <c r="D491" s="365"/>
      <c r="E491" s="365"/>
      <c r="F491" s="250" t="str">
        <f>'50M Libre'!P52</f>
        <v>DPT6302</v>
      </c>
      <c r="G491" s="250" t="str">
        <f>'50M Libre'!Q52</f>
        <v>1</v>
      </c>
      <c r="H491" s="152">
        <v>3.481481481481481E-4</v>
      </c>
      <c r="I491" s="235"/>
      <c r="J491" s="250">
        <f t="shared" si="11"/>
        <v>48</v>
      </c>
      <c r="K491" s="443" t="str" cm="1">
        <f t="array" ref="K491">INDEX($B$441:$B$508,MATCH(O491,$H$441:$H$508,0),0)</f>
        <v>Agustín Moreno</v>
      </c>
      <c r="L491" s="443"/>
      <c r="M491" s="443"/>
      <c r="N491" s="444"/>
      <c r="O491" s="152">
        <v>7.0821759259259254E-4</v>
      </c>
      <c r="P491" s="235"/>
    </row>
    <row r="492" spans="1:16" ht="15" customHeight="1">
      <c r="A492" s="235"/>
      <c r="B492" s="365" t="str">
        <f>'50M Libre'!O53</f>
        <v>Ismael Browne</v>
      </c>
      <c r="C492" s="365"/>
      <c r="D492" s="365"/>
      <c r="E492" s="365"/>
      <c r="F492" s="250" t="str">
        <f>'50M Libre'!P53</f>
        <v>DPT6300</v>
      </c>
      <c r="G492" s="250" t="str">
        <f>'50M Libre'!Q53</f>
        <v>4</v>
      </c>
      <c r="H492" s="324"/>
      <c r="I492" s="235"/>
      <c r="J492" s="269">
        <f t="shared" si="11"/>
        <v>49</v>
      </c>
      <c r="K492" s="439" t="str" cm="1">
        <f t="array" ref="K492">INDEX($B$441:$B$508,MATCH(O492,$H$441:$H$508,0),0)</f>
        <v>Diego Díaz</v>
      </c>
      <c r="L492" s="439"/>
      <c r="M492" s="439"/>
      <c r="N492" s="440"/>
      <c r="O492" s="152">
        <v>8.0636574074074074E-4</v>
      </c>
      <c r="P492" s="235"/>
    </row>
    <row r="493" spans="1:16" ht="15" customHeight="1">
      <c r="A493" s="235"/>
      <c r="B493" s="365" t="str">
        <f>'50M Libre'!O54</f>
        <v>Sergio Azócar</v>
      </c>
      <c r="C493" s="365"/>
      <c r="D493" s="365"/>
      <c r="E493" s="365"/>
      <c r="F493" s="250" t="str">
        <f>'50M Libre'!P54</f>
        <v>DPT6300</v>
      </c>
      <c r="G493" s="250" t="str">
        <f>'50M Libre'!Q54</f>
        <v>6</v>
      </c>
      <c r="H493" s="152">
        <v>3.9930555555555558E-4</v>
      </c>
      <c r="I493" s="235"/>
      <c r="J493" s="250">
        <f t="shared" si="11"/>
        <v>50</v>
      </c>
      <c r="K493" s="365" t="str" cm="1">
        <f t="array" ref="K493">INDEX($B$441:$B$508,MATCH(O493,$H$441:$H$508,0),0)</f>
        <v>Vicente Calderón</v>
      </c>
      <c r="L493" s="365"/>
      <c r="M493" s="365"/>
      <c r="N493" s="365"/>
      <c r="O493" s="142">
        <v>30.85</v>
      </c>
      <c r="P493" s="235"/>
    </row>
    <row r="494" spans="1:16" ht="15" customHeight="1">
      <c r="A494" s="235"/>
      <c r="B494" s="365" t="str">
        <f>'50M Libre'!O55</f>
        <v xml:space="preserve">Francisco Toro </v>
      </c>
      <c r="C494" s="365"/>
      <c r="D494" s="365"/>
      <c r="E494" s="365"/>
      <c r="F494" s="250" t="str">
        <f>'50M Libre'!P55</f>
        <v>DPT6300</v>
      </c>
      <c r="G494" s="250" t="str">
        <f>'50M Libre'!Q55</f>
        <v>10</v>
      </c>
      <c r="H494" s="152">
        <v>4.4525462962962959E-4</v>
      </c>
      <c r="I494" s="235"/>
      <c r="J494" s="235"/>
      <c r="K494" s="406"/>
      <c r="L494" s="406"/>
      <c r="M494" s="406"/>
      <c r="N494" s="406"/>
      <c r="O494" s="324">
        <v>0</v>
      </c>
      <c r="P494" s="235"/>
    </row>
    <row r="495" spans="1:16" ht="15" customHeight="1">
      <c r="A495" s="235"/>
      <c r="B495" s="365" t="str">
        <f>'50M Libre'!O56</f>
        <v xml:space="preserve">Matías Espinoza </v>
      </c>
      <c r="C495" s="365"/>
      <c r="D495" s="365"/>
      <c r="E495" s="365"/>
      <c r="F495" s="250" t="str">
        <f>'50M Libre'!P56</f>
        <v>DPT6300</v>
      </c>
      <c r="G495" s="250" t="str">
        <f>'50M Libre'!Q56</f>
        <v>6</v>
      </c>
      <c r="H495" s="152">
        <v>4.5567129629629625E-4</v>
      </c>
      <c r="I495" s="235"/>
      <c r="J495" s="235"/>
      <c r="K495" s="406"/>
      <c r="L495" s="406"/>
      <c r="M495" s="406"/>
      <c r="N495" s="406"/>
      <c r="O495" s="324">
        <v>0</v>
      </c>
      <c r="P495" s="235"/>
    </row>
    <row r="496" spans="1:16" ht="15" customHeight="1">
      <c r="A496" s="235"/>
      <c r="B496" s="369" t="str">
        <f>'50M Libre'!O57</f>
        <v>Nicolad Barria</v>
      </c>
      <c r="C496" s="369"/>
      <c r="D496" s="369"/>
      <c r="E496" s="369"/>
      <c r="F496" s="269" t="str">
        <f>'50M Libre'!P57</f>
        <v>DPT6300</v>
      </c>
      <c r="G496" s="269" t="str">
        <f>'50M Libre'!Q57</f>
        <v>3</v>
      </c>
      <c r="H496" s="95">
        <v>3.7604166666666667E-4</v>
      </c>
      <c r="I496" s="235"/>
      <c r="J496" s="235"/>
      <c r="K496" s="406"/>
      <c r="L496" s="406"/>
      <c r="M496" s="406"/>
      <c r="N496" s="406"/>
      <c r="O496" s="324">
        <v>0</v>
      </c>
      <c r="P496" s="235"/>
    </row>
    <row r="497" spans="1:16" ht="15" customHeight="1">
      <c r="A497" s="235"/>
      <c r="B497" s="438" t="str">
        <f>'50M Libre'!O58</f>
        <v>Cristian Nova</v>
      </c>
      <c r="C497" s="438"/>
      <c r="D497" s="438"/>
      <c r="E497" s="438"/>
      <c r="F497" s="259" t="str">
        <f>'50M Libre'!P58</f>
        <v>DPT6300</v>
      </c>
      <c r="G497" s="259">
        <f>'50M Libre'!Q58</f>
        <v>1</v>
      </c>
      <c r="H497" s="153">
        <v>3.8449074074074075E-4</v>
      </c>
      <c r="I497" s="235"/>
      <c r="J497" s="235"/>
      <c r="K497" s="406"/>
      <c r="L497" s="406"/>
      <c r="M497" s="406"/>
      <c r="N497" s="406"/>
      <c r="O497" s="324">
        <v>0</v>
      </c>
      <c r="P497" s="235"/>
    </row>
    <row r="498" spans="1:16" ht="15" customHeight="1">
      <c r="A498" s="235"/>
      <c r="B498" s="373" t="str">
        <f>'50M Libre'!O59</f>
        <v>Alonso Meta</v>
      </c>
      <c r="C498" s="373"/>
      <c r="D498" s="373"/>
      <c r="E498" s="373"/>
      <c r="F498" s="243" t="str">
        <f>'50M Libre'!P59</f>
        <v>DPT6302</v>
      </c>
      <c r="G498" s="243" t="str">
        <f>'50M Libre'!Q59</f>
        <v>3</v>
      </c>
      <c r="H498" s="153">
        <v>4.4849537037037037E-4</v>
      </c>
      <c r="I498" s="235"/>
      <c r="J498" s="235"/>
      <c r="K498" s="406"/>
      <c r="L498" s="406"/>
      <c r="M498" s="406"/>
      <c r="N498" s="406"/>
      <c r="O498" s="324">
        <v>0</v>
      </c>
      <c r="P498" s="235"/>
    </row>
    <row r="499" spans="1:16" ht="15" customHeight="1">
      <c r="A499" s="235"/>
      <c r="B499" s="373" t="str">
        <f>'50M Libre'!O60</f>
        <v>Juan Carlos Klein</v>
      </c>
      <c r="C499" s="373"/>
      <c r="D499" s="373"/>
      <c r="E499" s="373"/>
      <c r="F499" s="243" t="str">
        <f>'50M Libre'!P60</f>
        <v>DPT6300</v>
      </c>
      <c r="G499" s="243" t="str">
        <f>'50M Libre'!Q60</f>
        <v>3</v>
      </c>
      <c r="H499" s="324"/>
      <c r="I499" s="235"/>
      <c r="J499" s="235"/>
      <c r="K499" s="406"/>
      <c r="L499" s="406"/>
      <c r="M499" s="406"/>
      <c r="N499" s="406"/>
      <c r="O499" s="324">
        <v>0</v>
      </c>
      <c r="P499" s="235"/>
    </row>
    <row r="500" spans="1:16" ht="15" customHeight="1">
      <c r="A500" s="235"/>
      <c r="B500" s="374" t="str">
        <f>'50M Libre'!O61</f>
        <v xml:space="preserve">Joaquín Molina </v>
      </c>
      <c r="C500" s="374"/>
      <c r="D500" s="374"/>
      <c r="E500" s="374"/>
      <c r="F500" s="251" t="str">
        <f>'50M Libre'!P61</f>
        <v>DPT6300</v>
      </c>
      <c r="G500" s="251">
        <f>'50M Libre'!Q61</f>
        <v>3</v>
      </c>
      <c r="H500" s="324"/>
      <c r="I500" s="235"/>
      <c r="J500" s="235"/>
      <c r="K500" s="406"/>
      <c r="L500" s="406"/>
      <c r="M500" s="406"/>
      <c r="N500" s="406"/>
      <c r="O500" s="324">
        <v>0</v>
      </c>
      <c r="P500" s="235"/>
    </row>
    <row r="501" spans="1:16" ht="15" customHeight="1">
      <c r="A501" s="235"/>
      <c r="B501" s="373" t="str">
        <f>'50M Libre'!O62</f>
        <v>Ariel Corry</v>
      </c>
      <c r="C501" s="373"/>
      <c r="D501" s="373"/>
      <c r="E501" s="373"/>
      <c r="F501" s="243" t="str">
        <f>'50M Libre'!P62</f>
        <v>DPT6300</v>
      </c>
      <c r="G501" s="243">
        <f>'50M Libre'!Q62</f>
        <v>2</v>
      </c>
      <c r="H501" s="153">
        <v>4.7453703703703704E-4</v>
      </c>
      <c r="I501" s="235"/>
      <c r="J501" s="235"/>
      <c r="K501" s="406"/>
      <c r="L501" s="406"/>
      <c r="M501" s="406"/>
      <c r="N501" s="406"/>
      <c r="O501" s="324">
        <v>0</v>
      </c>
      <c r="P501" s="235"/>
    </row>
    <row r="502" spans="1:16" ht="15" customHeight="1">
      <c r="A502" s="235"/>
      <c r="B502" s="373" t="str">
        <f>'50M Libre'!O63</f>
        <v>Gabriel Melo</v>
      </c>
      <c r="C502" s="373"/>
      <c r="D502" s="373"/>
      <c r="E502" s="373"/>
      <c r="F502" s="243" t="str">
        <f>'50M Libre'!P63</f>
        <v>DPT6302</v>
      </c>
      <c r="G502" s="243">
        <f>'50M Libre'!Q63</f>
        <v>1</v>
      </c>
      <c r="H502" s="153">
        <v>3.5868055555555555E-4</v>
      </c>
      <c r="I502" s="235"/>
      <c r="J502" s="235"/>
      <c r="K502" s="406"/>
      <c r="L502" s="406"/>
      <c r="M502" s="406"/>
      <c r="N502" s="406"/>
      <c r="O502" s="324">
        <v>0</v>
      </c>
      <c r="P502" s="235"/>
    </row>
    <row r="503" spans="1:16" ht="15" customHeight="1">
      <c r="A503" s="235"/>
      <c r="B503" s="373" t="str">
        <f>'50M Libre'!O64</f>
        <v>Juan Pablo Gárces</v>
      </c>
      <c r="C503" s="373"/>
      <c r="D503" s="373"/>
      <c r="E503" s="373"/>
      <c r="F503" s="243" t="str">
        <f>'50M Libre'!P64</f>
        <v>DPT6302</v>
      </c>
      <c r="G503" s="243">
        <f>'50M Libre'!Q64</f>
        <v>1</v>
      </c>
      <c r="H503" s="153">
        <v>3.6747685185185185E-4</v>
      </c>
      <c r="I503" s="235"/>
      <c r="J503" s="235"/>
      <c r="K503" s="406"/>
      <c r="L503" s="406"/>
      <c r="M503" s="406"/>
      <c r="N503" s="406"/>
      <c r="O503" s="324">
        <v>0</v>
      </c>
      <c r="P503" s="235"/>
    </row>
    <row r="504" spans="1:16" ht="15" customHeight="1">
      <c r="A504" s="235"/>
      <c r="B504" s="373" t="str">
        <f>'50M Libre'!O65</f>
        <v>Felipe Saavedra</v>
      </c>
      <c r="C504" s="373"/>
      <c r="D504" s="373"/>
      <c r="E504" s="373"/>
      <c r="F504" s="243" t="str">
        <f>'50M Libre'!P65</f>
        <v>DPT6302</v>
      </c>
      <c r="G504" s="243" t="str">
        <f>'50M Libre'!Q65</f>
        <v>3</v>
      </c>
      <c r="H504" s="153">
        <v>5.0706018518518526E-4</v>
      </c>
      <c r="I504" s="235"/>
      <c r="J504" s="235"/>
      <c r="K504" s="406"/>
      <c r="L504" s="406"/>
      <c r="M504" s="406"/>
      <c r="N504" s="406"/>
      <c r="O504" s="324">
        <v>0</v>
      </c>
      <c r="P504" s="235"/>
    </row>
    <row r="505" spans="1:16" ht="15" customHeight="1">
      <c r="A505" s="235"/>
      <c r="B505" s="371" t="s">
        <v>172</v>
      </c>
      <c r="C505" s="371"/>
      <c r="D505" s="371"/>
      <c r="E505" s="371"/>
      <c r="F505" s="242" t="str">
        <f>'50M Libre'!P68</f>
        <v>DPT6300</v>
      </c>
      <c r="G505" s="242">
        <f>'50M Libre'!Q68</f>
        <v>2</v>
      </c>
      <c r="H505" s="152">
        <v>4.907407407407407E-4</v>
      </c>
      <c r="I505" s="235"/>
      <c r="J505" s="235"/>
      <c r="K505" s="406"/>
      <c r="L505" s="406"/>
      <c r="M505" s="406"/>
      <c r="N505" s="406"/>
      <c r="O505" s="324">
        <v>0</v>
      </c>
      <c r="P505" s="235"/>
    </row>
    <row r="506" spans="1:16" ht="15" customHeight="1">
      <c r="A506" s="235"/>
      <c r="B506" s="371" t="str">
        <f>'50M Libre'!O69</f>
        <v>Mateo Sepúlveda</v>
      </c>
      <c r="C506" s="371"/>
      <c r="D506" s="371"/>
      <c r="E506" s="371"/>
      <c r="F506" s="242" t="str">
        <f>'50M Libre'!P69</f>
        <v>DPT6300</v>
      </c>
      <c r="G506" s="242">
        <f>'50M Libre'!Q69</f>
        <v>1</v>
      </c>
      <c r="H506" s="152">
        <v>5.7870370370370367E-4</v>
      </c>
      <c r="I506" s="235"/>
      <c r="J506" s="235"/>
      <c r="K506" s="406"/>
      <c r="L506" s="406"/>
      <c r="M506" s="406"/>
      <c r="N506" s="406"/>
      <c r="O506" s="324">
        <v>0</v>
      </c>
      <c r="P506" s="235"/>
    </row>
    <row r="507" spans="1:16" ht="15" customHeight="1">
      <c r="A507" s="235"/>
      <c r="B507" s="371" t="str">
        <f>'50M Libre'!O70</f>
        <v>Martín Nova</v>
      </c>
      <c r="C507" s="371"/>
      <c r="D507" s="371"/>
      <c r="E507" s="371"/>
      <c r="F507" s="242" t="str">
        <f>'50M Libre'!P70</f>
        <v>DPT6302</v>
      </c>
      <c r="G507" s="242">
        <f>'50M Libre'!Q70</f>
        <v>1</v>
      </c>
      <c r="H507" s="152">
        <v>4.3356481481481485E-4</v>
      </c>
      <c r="I507" s="235"/>
      <c r="J507" s="235"/>
      <c r="K507" s="406"/>
      <c r="L507" s="406"/>
      <c r="M507" s="406"/>
      <c r="N507" s="406"/>
      <c r="O507" s="324">
        <v>0</v>
      </c>
      <c r="P507" s="235"/>
    </row>
    <row r="508" spans="1:16" ht="15" customHeight="1">
      <c r="A508" s="235"/>
      <c r="B508" s="371" t="str">
        <f>'50M Libre'!O71</f>
        <v>Felipe Medina</v>
      </c>
      <c r="C508" s="371"/>
      <c r="D508" s="371"/>
      <c r="E508" s="371"/>
      <c r="F508" s="242" t="str">
        <f>'50M Libre'!P71</f>
        <v>DPT6302</v>
      </c>
      <c r="G508" s="242" t="str">
        <f>'50M Libre'!Q71</f>
        <v>3</v>
      </c>
      <c r="H508" s="152">
        <v>4.8275462962962964E-4</v>
      </c>
      <c r="I508" s="235"/>
      <c r="J508" s="235"/>
      <c r="K508" s="406"/>
      <c r="L508" s="406"/>
      <c r="M508" s="406"/>
      <c r="N508" s="406"/>
      <c r="O508" s="324">
        <v>0</v>
      </c>
      <c r="P508" s="235"/>
    </row>
    <row r="509" spans="1:16" ht="15" customHeight="1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</row>
    <row r="510" spans="1:16" ht="15" customHeight="1">
      <c r="A510" s="235"/>
      <c r="B510" s="393" t="s">
        <v>108</v>
      </c>
      <c r="C510" s="393"/>
      <c r="D510" s="272">
        <f>D439+1</f>
        <v>11</v>
      </c>
      <c r="E510" s="432" t="s">
        <v>173</v>
      </c>
      <c r="F510" s="432"/>
      <c r="G510" s="432"/>
      <c r="H510" s="432"/>
      <c r="I510" s="235"/>
      <c r="J510" s="400" t="s">
        <v>108</v>
      </c>
      <c r="K510" s="396"/>
      <c r="L510" s="396"/>
      <c r="M510" s="305">
        <f>M439+1</f>
        <v>11</v>
      </c>
      <c r="N510" s="432" t="s">
        <v>173</v>
      </c>
      <c r="O510" s="432"/>
      <c r="P510" s="235"/>
    </row>
    <row r="511" spans="1:16" ht="15" customHeight="1">
      <c r="A511" s="235"/>
      <c r="B511" s="400" t="s">
        <v>109</v>
      </c>
      <c r="C511" s="400"/>
      <c r="D511" s="400"/>
      <c r="E511" s="400"/>
      <c r="F511" s="263" t="s">
        <v>110</v>
      </c>
      <c r="G511" s="263" t="s">
        <v>111</v>
      </c>
      <c r="H511" s="263" t="s">
        <v>112</v>
      </c>
      <c r="I511" s="235"/>
      <c r="J511" s="316" t="s">
        <v>113</v>
      </c>
      <c r="K511" s="436" t="s">
        <v>109</v>
      </c>
      <c r="L511" s="436"/>
      <c r="M511" s="436"/>
      <c r="N511" s="437"/>
      <c r="O511" s="151" t="s">
        <v>112</v>
      </c>
      <c r="P511" s="235"/>
    </row>
    <row r="512" spans="1:16" ht="15" customHeight="1">
      <c r="A512" s="235"/>
      <c r="B512" s="365" t="str">
        <f>'100M Combinado'!J3</f>
        <v>Martina Bravo</v>
      </c>
      <c r="C512" s="365"/>
      <c r="D512" s="365"/>
      <c r="E512" s="365"/>
      <c r="F512" s="242" t="str">
        <f>'100M Combinado'!K3</f>
        <v>DPT6302</v>
      </c>
      <c r="G512" s="242">
        <f>'100M Combinado'!L3</f>
        <v>3</v>
      </c>
      <c r="H512" s="327"/>
      <c r="I512" s="235"/>
      <c r="J512" s="317">
        <v>1</v>
      </c>
      <c r="K512" s="434" t="str" cm="1">
        <f t="array" ref="K512">INDEX($B$512:$B$517,MATCH(O512,$H$512:$H$517,0),0)</f>
        <v>Josephine Eid</v>
      </c>
      <c r="L512" s="434"/>
      <c r="M512" s="434"/>
      <c r="N512" s="435"/>
      <c r="O512" s="155" cm="1">
        <f t="array" ref="O512:O517">_xlfn._xlws.SORT(H512:H517)</f>
        <v>1.1208333333333333E-3</v>
      </c>
      <c r="P512" s="235"/>
    </row>
    <row r="513" spans="1:16" ht="15" customHeight="1">
      <c r="A513" s="235"/>
      <c r="B513" s="365" t="str">
        <f>'100M Combinado'!J4</f>
        <v>Brenda Peñaillo</v>
      </c>
      <c r="C513" s="365"/>
      <c r="D513" s="365"/>
      <c r="E513" s="365"/>
      <c r="F513" s="242" t="str">
        <f>'100M Combinado'!K4</f>
        <v>DPT6302</v>
      </c>
      <c r="G513" s="242">
        <f>'100M Combinado'!L4</f>
        <v>3</v>
      </c>
      <c r="H513" s="154">
        <v>1.7415509259259259E-3</v>
      </c>
      <c r="I513" s="235"/>
      <c r="J513" s="318">
        <f>J512+1</f>
        <v>2</v>
      </c>
      <c r="K513" s="428" t="str" cm="1">
        <f t="array" ref="K513">INDEX($B$512:$B$517,MATCH(O513,$H$512:$H$517,0),0)</f>
        <v>Fernanda Briones</v>
      </c>
      <c r="L513" s="428"/>
      <c r="M513" s="428"/>
      <c r="N513" s="429"/>
      <c r="O513" s="156">
        <v>1.2435185185185186E-3</v>
      </c>
      <c r="P513" s="235"/>
    </row>
    <row r="514" spans="1:16" ht="15" customHeight="1">
      <c r="A514" s="235"/>
      <c r="B514" s="365" t="str">
        <f>'100M Combinado'!J5</f>
        <v>Millantu Torrealba</v>
      </c>
      <c r="C514" s="365"/>
      <c r="D514" s="365"/>
      <c r="E514" s="365"/>
      <c r="F514" s="242" t="str">
        <f>'100M Combinado'!K5</f>
        <v>DPT6300</v>
      </c>
      <c r="G514" s="245">
        <f>'100M Combinado'!L5</f>
        <v>2</v>
      </c>
      <c r="H514" s="327"/>
      <c r="I514" s="235"/>
      <c r="J514" s="330">
        <f t="shared" ref="J514:J517" si="12">J513+1</f>
        <v>3</v>
      </c>
      <c r="K514" s="430" t="str" cm="1">
        <f t="array" ref="K514">INDEX($B$512:$B$517,MATCH(O514,$H$512:$H$517,0),0)</f>
        <v>Daniella Aguilera</v>
      </c>
      <c r="L514" s="430"/>
      <c r="M514" s="430"/>
      <c r="N514" s="431"/>
      <c r="O514" s="107">
        <v>1.2998842592592593E-3</v>
      </c>
      <c r="P514" s="235"/>
    </row>
    <row r="515" spans="1:16" ht="15" customHeight="1">
      <c r="A515" s="235"/>
      <c r="B515" s="365" t="str">
        <f>'100M Combinado'!J6</f>
        <v>Fernanda Briones</v>
      </c>
      <c r="C515" s="365"/>
      <c r="D515" s="365"/>
      <c r="E515" s="365"/>
      <c r="F515" s="309" t="str">
        <f>'100M Combinado'!K6</f>
        <v>DPT6302</v>
      </c>
      <c r="G515" s="242">
        <f>'100M Combinado'!L6</f>
        <v>1</v>
      </c>
      <c r="H515" s="154">
        <v>1.2435185185185186E-3</v>
      </c>
      <c r="I515" s="235"/>
      <c r="J515" s="250">
        <f t="shared" si="12"/>
        <v>4</v>
      </c>
      <c r="K515" s="365" t="str" cm="1">
        <f t="array" ref="K515">INDEX($B$512:$B$517,MATCH(O515,$H$512:$H$517,0),0)</f>
        <v>Brenda Peñaillo</v>
      </c>
      <c r="L515" s="365"/>
      <c r="M515" s="365"/>
      <c r="N515" s="365"/>
      <c r="O515" s="142">
        <v>1.7415509259259259E-3</v>
      </c>
      <c r="P515" s="235"/>
    </row>
    <row r="516" spans="1:16" ht="15" customHeight="1">
      <c r="A516" s="235"/>
      <c r="B516" s="369" t="str">
        <f>'100M Combinado'!J7</f>
        <v>Josephine Eid</v>
      </c>
      <c r="C516" s="369"/>
      <c r="D516" s="369"/>
      <c r="E516" s="369"/>
      <c r="F516" s="295" t="str">
        <f>'100M Combinado'!K7</f>
        <v>DPT6302</v>
      </c>
      <c r="G516" s="242">
        <f>'100M Combinado'!L7</f>
        <v>1</v>
      </c>
      <c r="H516" s="154">
        <v>1.1208333333333333E-3</v>
      </c>
      <c r="I516" s="235"/>
      <c r="J516" s="235"/>
      <c r="K516" s="406"/>
      <c r="L516" s="406"/>
      <c r="M516" s="406"/>
      <c r="N516" s="406"/>
      <c r="O516" s="324">
        <v>0</v>
      </c>
      <c r="P516" s="235"/>
    </row>
    <row r="517" spans="1:16" ht="15" customHeight="1">
      <c r="A517" s="235"/>
      <c r="B517" s="365" t="s">
        <v>174</v>
      </c>
      <c r="C517" s="365"/>
      <c r="D517" s="365"/>
      <c r="E517" s="365"/>
      <c r="F517" s="266" t="s">
        <v>158</v>
      </c>
      <c r="G517" s="250">
        <v>1</v>
      </c>
      <c r="H517" s="154">
        <v>1.2998842592592593E-3</v>
      </c>
      <c r="I517" s="235"/>
      <c r="J517" s="235"/>
      <c r="K517" s="406"/>
      <c r="L517" s="406"/>
      <c r="M517" s="406"/>
      <c r="N517" s="406"/>
      <c r="O517" s="324">
        <v>0</v>
      </c>
      <c r="P517" s="235"/>
    </row>
    <row r="518" spans="1:16" ht="15" customHeight="1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</row>
    <row r="519" spans="1:16" ht="15" customHeight="1">
      <c r="A519" s="235"/>
      <c r="B519" s="393" t="s">
        <v>108</v>
      </c>
      <c r="C519" s="393"/>
      <c r="D519" s="272">
        <f>D510+1</f>
        <v>12</v>
      </c>
      <c r="E519" s="432" t="s">
        <v>175</v>
      </c>
      <c r="F519" s="432"/>
      <c r="G519" s="432"/>
      <c r="H519" s="432"/>
      <c r="I519" s="235"/>
      <c r="J519" s="400" t="s">
        <v>108</v>
      </c>
      <c r="K519" s="396"/>
      <c r="L519" s="396"/>
      <c r="M519" s="322">
        <f>M510+1</f>
        <v>12</v>
      </c>
      <c r="N519" s="433" t="s">
        <v>175</v>
      </c>
      <c r="O519" s="432"/>
      <c r="P519" s="235"/>
    </row>
    <row r="520" spans="1:16" ht="15" customHeight="1">
      <c r="A520" s="235"/>
      <c r="B520" s="396" t="s">
        <v>109</v>
      </c>
      <c r="C520" s="396"/>
      <c r="D520" s="396"/>
      <c r="E520" s="396"/>
      <c r="F520" s="265" t="s">
        <v>110</v>
      </c>
      <c r="G520" s="265" t="s">
        <v>111</v>
      </c>
      <c r="H520" s="265" t="s">
        <v>112</v>
      </c>
      <c r="I520" s="235"/>
      <c r="J520" s="316" t="s">
        <v>113</v>
      </c>
      <c r="K520" s="397" t="s">
        <v>109</v>
      </c>
      <c r="L520" s="398"/>
      <c r="M520" s="398"/>
      <c r="N520" s="399"/>
      <c r="O520" s="261" t="s">
        <v>112</v>
      </c>
      <c r="P520" s="235"/>
    </row>
    <row r="521" spans="1:16" ht="15" customHeight="1">
      <c r="A521" s="235"/>
      <c r="B521" s="365" t="str">
        <f>'100M Combinado'!P2</f>
        <v>Felipe Medina</v>
      </c>
      <c r="C521" s="365"/>
      <c r="D521" s="365"/>
      <c r="E521" s="365"/>
      <c r="F521" s="250" t="str">
        <f>'100M Combinado'!Q2</f>
        <v>DPT6302</v>
      </c>
      <c r="G521" s="242" t="str">
        <f>'100M Combinado'!R2</f>
        <v>3</v>
      </c>
      <c r="H521" s="324"/>
      <c r="I521" s="235"/>
      <c r="J521" s="317">
        <v>1</v>
      </c>
      <c r="K521" s="426" t="str" cm="1">
        <f t="array" ref="K521">INDEX($B$521:$B$527,MATCH(O521,$H$521:$H$527,0),0)</f>
        <v>Ernesto Moeller</v>
      </c>
      <c r="L521" s="426"/>
      <c r="M521" s="426"/>
      <c r="N521" s="427"/>
      <c r="O521" s="155" cm="1">
        <f t="array" ref="O521:O527">_xlfn._xlws.SORT(H521:H527)</f>
        <v>9.3344907407407417E-4</v>
      </c>
      <c r="P521" s="235"/>
    </row>
    <row r="522" spans="1:16" ht="15" customHeight="1">
      <c r="A522" s="235"/>
      <c r="B522" s="371" t="str">
        <f>'100M Combinado'!P3</f>
        <v>Ernesto Moeller</v>
      </c>
      <c r="C522" s="371"/>
      <c r="D522" s="371"/>
      <c r="E522" s="371"/>
      <c r="F522" s="250" t="str">
        <f>'100M Combinado'!Q3</f>
        <v>DPT6302</v>
      </c>
      <c r="G522" s="250">
        <f>'100M Combinado'!R3</f>
        <v>1</v>
      </c>
      <c r="H522" s="152">
        <v>9.3344907407407417E-4</v>
      </c>
      <c r="I522" s="235"/>
      <c r="J522" s="318">
        <f>J521+1</f>
        <v>2</v>
      </c>
      <c r="K522" s="428" t="str" cm="1">
        <f t="array" ref="K522">INDEX($B$521:$B$527,MATCH(O522,$H$521:$H$527,0),0)</f>
        <v xml:space="preserve">José Tomás Jiménez Ruiz </v>
      </c>
      <c r="L522" s="428"/>
      <c r="M522" s="428"/>
      <c r="N522" s="429"/>
      <c r="O522" s="156">
        <v>9.6041666666666671E-4</v>
      </c>
      <c r="P522" s="235"/>
    </row>
    <row r="523" spans="1:16" ht="15" customHeight="1">
      <c r="A523" s="235"/>
      <c r="B523" s="371" t="str">
        <f>'100M Combinado'!P4</f>
        <v xml:space="preserve">José Tomás Jiménez Ruiz </v>
      </c>
      <c r="C523" s="371"/>
      <c r="D523" s="371"/>
      <c r="E523" s="371"/>
      <c r="F523" s="250" t="str">
        <f>'100M Combinado'!Q4</f>
        <v>DPT6302</v>
      </c>
      <c r="G523" s="250">
        <f>'100M Combinado'!R4</f>
        <v>1</v>
      </c>
      <c r="H523" s="152">
        <v>9.6041666666666671E-4</v>
      </c>
      <c r="I523" s="235"/>
      <c r="J523" s="319">
        <f t="shared" ref="J523:J527" si="13">J522+1</f>
        <v>3</v>
      </c>
      <c r="K523" s="430" t="str" cm="1">
        <f t="array" ref="K523">INDEX($B$521:$B$527,MATCH(O523,$H$521:$H$527,0),0)</f>
        <v>Juan Pablo Garcés</v>
      </c>
      <c r="L523" s="430"/>
      <c r="M523" s="430"/>
      <c r="N523" s="431"/>
      <c r="O523" s="107">
        <v>1.0464120370370371E-3</v>
      </c>
      <c r="P523" s="235"/>
    </row>
    <row r="524" spans="1:16" ht="15" customHeight="1">
      <c r="A524" s="235"/>
      <c r="B524" s="371" t="str">
        <f>'100M Combinado'!P5</f>
        <v>José Manuel Jouanne</v>
      </c>
      <c r="C524" s="371"/>
      <c r="D524" s="371"/>
      <c r="E524" s="371"/>
      <c r="F524" s="250" t="str">
        <f>'100M Combinado'!Q5</f>
        <v>DPT6302</v>
      </c>
      <c r="G524" s="250">
        <f>'100M Combinado'!R5</f>
        <v>1</v>
      </c>
      <c r="H524" s="324"/>
      <c r="I524" s="235"/>
      <c r="J524" s="250">
        <f t="shared" si="13"/>
        <v>4</v>
      </c>
      <c r="K524" s="425" t="str" cm="1">
        <f t="array" ref="K524">INDEX($B$521:$B$527,MATCH(O524,$H$521:$H$527,0),0)</f>
        <v>Duvan Henao</v>
      </c>
      <c r="L524" s="365"/>
      <c r="M524" s="365"/>
      <c r="N524" s="365"/>
      <c r="O524" s="152">
        <v>1.2337962962962962E-3</v>
      </c>
      <c r="P524" s="235"/>
    </row>
    <row r="525" spans="1:16" ht="15" customHeight="1">
      <c r="A525" s="235"/>
      <c r="B525" s="371" t="str">
        <f>'100M Combinado'!P6</f>
        <v>Juan Pablo Garcés</v>
      </c>
      <c r="C525" s="371"/>
      <c r="D525" s="371"/>
      <c r="E525" s="371"/>
      <c r="F525" s="250" t="str">
        <f>'100M Combinado'!Q6</f>
        <v>DPT6302</v>
      </c>
      <c r="G525" s="250">
        <f>'100M Combinado'!R6</f>
        <v>1</v>
      </c>
      <c r="H525" s="152">
        <v>1.0464120370370371E-3</v>
      </c>
      <c r="I525" s="235"/>
      <c r="J525" s="250">
        <f t="shared" si="13"/>
        <v>5</v>
      </c>
      <c r="K525" s="425" t="str" cm="1">
        <f t="array" ref="K525">INDEX($B$521:$B$527,MATCH(O525,$H$521:$H$527,0),0)</f>
        <v>Felipe Saavedra</v>
      </c>
      <c r="L525" s="365"/>
      <c r="M525" s="365"/>
      <c r="N525" s="365"/>
      <c r="O525" s="95">
        <v>1.3194444444444445E-3</v>
      </c>
      <c r="P525" s="235"/>
    </row>
    <row r="526" spans="1:16" ht="15" customHeight="1">
      <c r="A526" s="235"/>
      <c r="B526" s="371" t="str">
        <f>'100M Combinado'!P7</f>
        <v>Duvan Henao</v>
      </c>
      <c r="C526" s="371"/>
      <c r="D526" s="371"/>
      <c r="E526" s="371"/>
      <c r="F526" s="250" t="str">
        <f>'100M Combinado'!Q7</f>
        <v>DPT6300</v>
      </c>
      <c r="G526" s="250">
        <f>'100M Combinado'!R7</f>
        <v>1</v>
      </c>
      <c r="H526" s="152">
        <v>1.2337962962962962E-3</v>
      </c>
      <c r="I526" s="235"/>
      <c r="J526" s="235"/>
      <c r="K526" s="406"/>
      <c r="L526" s="406"/>
      <c r="M526" s="406"/>
      <c r="N526" s="406"/>
      <c r="O526" s="324">
        <v>0</v>
      </c>
      <c r="P526" s="235"/>
    </row>
    <row r="527" spans="1:16" ht="15" customHeight="1">
      <c r="A527" s="235"/>
      <c r="B527" s="371" t="str">
        <f>'100M Combinado'!P8</f>
        <v>Felipe Saavedra</v>
      </c>
      <c r="C527" s="371"/>
      <c r="D527" s="371"/>
      <c r="E527" s="371"/>
      <c r="F527" s="250" t="str">
        <f>'100M Combinado'!Q8</f>
        <v>DPT6302</v>
      </c>
      <c r="G527" s="250" t="str">
        <f>'100M Combinado'!R8</f>
        <v>3</v>
      </c>
      <c r="H527" s="152">
        <v>1.3194444444444445E-3</v>
      </c>
      <c r="I527" s="235"/>
      <c r="J527" s="235"/>
      <c r="K527" s="406"/>
      <c r="L527" s="406"/>
      <c r="M527" s="406"/>
      <c r="N527" s="406"/>
      <c r="O527" s="329">
        <v>0</v>
      </c>
      <c r="P527" s="235"/>
    </row>
    <row r="528" spans="1:16" ht="15" customHeight="1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</row>
    <row r="529" spans="1:16" ht="15" customHeight="1">
      <c r="A529" s="235"/>
      <c r="B529" s="393" t="s">
        <v>108</v>
      </c>
      <c r="C529" s="393"/>
      <c r="D529" s="271">
        <f>D519+1</f>
        <v>13</v>
      </c>
      <c r="E529" s="423" t="s">
        <v>196</v>
      </c>
      <c r="F529" s="423"/>
      <c r="G529" s="423"/>
      <c r="H529" s="423"/>
      <c r="I529" s="235"/>
      <c r="J529" s="400" t="s">
        <v>108</v>
      </c>
      <c r="K529" s="396"/>
      <c r="L529" s="396"/>
      <c r="M529" s="321">
        <f>M519+1</f>
        <v>13</v>
      </c>
      <c r="N529" s="424" t="s">
        <v>196</v>
      </c>
      <c r="O529" s="423"/>
      <c r="P529" s="235"/>
    </row>
    <row r="530" spans="1:16" ht="15" customHeight="1">
      <c r="A530" s="235"/>
      <c r="B530" s="263" t="s">
        <v>197</v>
      </c>
      <c r="C530" s="400" t="s">
        <v>198</v>
      </c>
      <c r="D530" s="400"/>
      <c r="E530" s="400"/>
      <c r="F530" s="400"/>
      <c r="G530" s="400"/>
      <c r="H530" s="265" t="s">
        <v>112</v>
      </c>
      <c r="I530" s="235"/>
      <c r="J530" s="316" t="s">
        <v>113</v>
      </c>
      <c r="K530" s="397" t="s">
        <v>197</v>
      </c>
      <c r="L530" s="398"/>
      <c r="M530" s="398"/>
      <c r="N530" s="399"/>
      <c r="O530" s="285" t="s">
        <v>112</v>
      </c>
      <c r="P530" s="235"/>
    </row>
    <row r="531" spans="1:16" ht="15" customHeight="1">
      <c r="A531" s="235"/>
      <c r="B531" s="372">
        <v>1</v>
      </c>
      <c r="C531" s="365" t="str">
        <f>Relevos!H3</f>
        <v xml:space="preserve"> Nicolas Barria</v>
      </c>
      <c r="D531" s="365"/>
      <c r="E531" s="365"/>
      <c r="F531" s="365"/>
      <c r="G531" s="365"/>
      <c r="H531" s="95">
        <v>7.8587962962962964E-4</v>
      </c>
      <c r="I531" s="235"/>
      <c r="J531" s="366">
        <v>1</v>
      </c>
      <c r="K531" s="569" cm="1">
        <f t="array" ref="K531">INDEX($B$531:$B$658,MATCH(O531,$H$531:$H$658,0),0)</f>
        <v>27</v>
      </c>
      <c r="L531" s="570"/>
      <c r="M531" s="570"/>
      <c r="N531" s="571"/>
      <c r="O531" s="101" cm="1">
        <f t="array" ref="O531:O658">_xlfn._xlws.SORT(H531:H658)</f>
        <v>6.9444444444444447E-4</v>
      </c>
      <c r="P531" s="235"/>
    </row>
    <row r="532" spans="1:16" ht="15" customHeight="1">
      <c r="A532" s="235"/>
      <c r="B532" s="403"/>
      <c r="C532" s="365" t="str">
        <f>Relevos!H4</f>
        <v xml:space="preserve">  Nicolas leay</v>
      </c>
      <c r="D532" s="365"/>
      <c r="E532" s="365"/>
      <c r="F532" s="365"/>
      <c r="G532" s="365"/>
      <c r="H532" s="96">
        <f>H531</f>
        <v>7.8587962962962964E-4</v>
      </c>
      <c r="I532" s="235"/>
      <c r="J532" s="366"/>
      <c r="K532" s="572"/>
      <c r="L532" s="573"/>
      <c r="M532" s="573"/>
      <c r="N532" s="574"/>
      <c r="O532" s="102">
        <v>6.9444444444444447E-4</v>
      </c>
      <c r="P532" s="235"/>
    </row>
    <row r="533" spans="1:16" ht="15" customHeight="1">
      <c r="A533" s="235"/>
      <c r="B533" s="403"/>
      <c r="C533" s="365" t="str">
        <f>Relevos!H5</f>
        <v xml:space="preserve">  Antonella </v>
      </c>
      <c r="D533" s="365"/>
      <c r="E533" s="365"/>
      <c r="F533" s="365"/>
      <c r="G533" s="365"/>
      <c r="H533" s="96">
        <f t="shared" ref="H533" si="14">H532</f>
        <v>7.8587962962962964E-4</v>
      </c>
      <c r="I533" s="235"/>
      <c r="J533" s="366"/>
      <c r="K533" s="572"/>
      <c r="L533" s="573"/>
      <c r="M533" s="573"/>
      <c r="N533" s="574"/>
      <c r="O533" s="102">
        <v>6.9444444444444447E-4</v>
      </c>
      <c r="P533" s="235"/>
    </row>
    <row r="534" spans="1:16" ht="15" customHeight="1">
      <c r="A534" s="235"/>
      <c r="B534" s="404"/>
      <c r="C534" s="365" t="str">
        <f>Relevos!H6</f>
        <v xml:space="preserve"> Camila Ortiz</v>
      </c>
      <c r="D534" s="365"/>
      <c r="E534" s="365"/>
      <c r="F534" s="365"/>
      <c r="G534" s="365"/>
      <c r="H534" s="96">
        <f>H533</f>
        <v>7.8587962962962964E-4</v>
      </c>
      <c r="I534" s="235"/>
      <c r="J534" s="366"/>
      <c r="K534" s="575"/>
      <c r="L534" s="576"/>
      <c r="M534" s="576"/>
      <c r="N534" s="577"/>
      <c r="O534" s="103">
        <v>6.9444444444444447E-4</v>
      </c>
      <c r="P534" s="235"/>
    </row>
    <row r="535" spans="1:16" ht="15" customHeight="1">
      <c r="A535" s="235"/>
      <c r="B535" s="566">
        <v>2</v>
      </c>
      <c r="C535" s="364" t="str">
        <f>Relevos!H7</f>
        <v xml:space="preserve"> Antonia Arbulú</v>
      </c>
      <c r="D535" s="364"/>
      <c r="E535" s="364"/>
      <c r="F535" s="364"/>
      <c r="G535" s="364"/>
      <c r="H535" s="98">
        <v>8.0763888888888888E-4</v>
      </c>
      <c r="I535" s="235"/>
      <c r="J535" s="367">
        <f>J531+1</f>
        <v>2</v>
      </c>
      <c r="K535" s="578" cm="1">
        <f t="array" ref="K535">INDEX($B$531:$B$658,MATCH(O535,$H$531:$H$658,0),0)</f>
        <v>3</v>
      </c>
      <c r="L535" s="579"/>
      <c r="M535" s="579"/>
      <c r="N535" s="580"/>
      <c r="O535" s="105">
        <v>7.0833333333333338E-4</v>
      </c>
      <c r="P535" s="235"/>
    </row>
    <row r="536" spans="1:16" ht="15" customHeight="1">
      <c r="A536" s="235"/>
      <c r="B536" s="567"/>
      <c r="C536" s="364" t="str">
        <f>Relevos!H8</f>
        <v xml:space="preserve"> Sofia Alegría</v>
      </c>
      <c r="D536" s="364"/>
      <c r="E536" s="364"/>
      <c r="F536" s="364"/>
      <c r="G536" s="364"/>
      <c r="H536" s="99">
        <f>H535</f>
        <v>8.0763888888888888E-4</v>
      </c>
      <c r="I536" s="235"/>
      <c r="J536" s="367"/>
      <c r="K536" s="581"/>
      <c r="L536" s="582"/>
      <c r="M536" s="582"/>
      <c r="N536" s="583"/>
      <c r="O536" s="105">
        <v>7.0833333333333338E-4</v>
      </c>
      <c r="P536" s="235"/>
    </row>
    <row r="537" spans="1:16" ht="15" customHeight="1">
      <c r="A537" s="235"/>
      <c r="B537" s="567"/>
      <c r="C537" s="364" t="str">
        <f>Relevos!H9</f>
        <v xml:space="preserve"> Moisés Barraza</v>
      </c>
      <c r="D537" s="364"/>
      <c r="E537" s="364"/>
      <c r="F537" s="364"/>
      <c r="G537" s="364"/>
      <c r="H537" s="99">
        <f>H536</f>
        <v>8.0763888888888888E-4</v>
      </c>
      <c r="I537" s="235"/>
      <c r="J537" s="367"/>
      <c r="K537" s="581"/>
      <c r="L537" s="582"/>
      <c r="M537" s="582"/>
      <c r="N537" s="583"/>
      <c r="O537" s="105">
        <v>7.0833333333333338E-4</v>
      </c>
      <c r="P537" s="235"/>
    </row>
    <row r="538" spans="1:16" ht="15" customHeight="1">
      <c r="A538" s="235"/>
      <c r="B538" s="568"/>
      <c r="C538" s="364" t="str">
        <f>Relevos!H10</f>
        <v xml:space="preserve"> Miguel Aguilera.</v>
      </c>
      <c r="D538" s="364"/>
      <c r="E538" s="364"/>
      <c r="F538" s="364"/>
      <c r="G538" s="364"/>
      <c r="H538" s="99">
        <f t="shared" ref="H538" si="15">H537</f>
        <v>8.0763888888888888E-4</v>
      </c>
      <c r="I538" s="235"/>
      <c r="J538" s="367"/>
      <c r="K538" s="584"/>
      <c r="L538" s="585"/>
      <c r="M538" s="585"/>
      <c r="N538" s="586"/>
      <c r="O538" s="106">
        <v>7.0833333333333338E-4</v>
      </c>
      <c r="P538" s="235"/>
    </row>
    <row r="539" spans="1:16" ht="15" customHeight="1">
      <c r="A539" s="235"/>
      <c r="B539" s="372">
        <v>3</v>
      </c>
      <c r="C539" s="365" t="str">
        <f>Relevos!H11</f>
        <v xml:space="preserve"> Ernesto Moeller</v>
      </c>
      <c r="D539" s="365"/>
      <c r="E539" s="365"/>
      <c r="F539" s="365"/>
      <c r="G539" s="365"/>
      <c r="H539" s="95">
        <v>7.0833333333333338E-4</v>
      </c>
      <c r="I539" s="235"/>
      <c r="J539" s="368">
        <f t="shared" ref="J539" si="16">J535+1</f>
        <v>3</v>
      </c>
      <c r="K539" s="587" cm="1">
        <f t="array" ref="K539">INDEX($B$531:$B$658,MATCH(O539,$H$531:$H$658,0),0)</f>
        <v>7</v>
      </c>
      <c r="L539" s="588"/>
      <c r="M539" s="588"/>
      <c r="N539" s="589"/>
      <c r="O539" s="107">
        <v>7.1655092592592593E-4</v>
      </c>
      <c r="P539" s="235"/>
    </row>
    <row r="540" spans="1:16" ht="15" customHeight="1">
      <c r="A540" s="235"/>
      <c r="B540" s="403"/>
      <c r="C540" s="365" t="str">
        <f>Relevos!H12</f>
        <v>Fernanda B</v>
      </c>
      <c r="D540" s="365"/>
      <c r="E540" s="365"/>
      <c r="F540" s="365"/>
      <c r="G540" s="365"/>
      <c r="H540" s="96">
        <f>H539</f>
        <v>7.0833333333333338E-4</v>
      </c>
      <c r="I540" s="235"/>
      <c r="J540" s="368"/>
      <c r="K540" s="590"/>
      <c r="L540" s="591"/>
      <c r="M540" s="591"/>
      <c r="N540" s="592"/>
      <c r="O540" s="108">
        <v>7.1655092592592593E-4</v>
      </c>
      <c r="P540" s="235"/>
    </row>
    <row r="541" spans="1:16" ht="15" customHeight="1">
      <c r="A541" s="235"/>
      <c r="B541" s="403"/>
      <c r="C541" s="365" t="str">
        <f>Relevos!H13</f>
        <v xml:space="preserve"> Diego Gonzalez</v>
      </c>
      <c r="D541" s="365"/>
      <c r="E541" s="365"/>
      <c r="F541" s="365"/>
      <c r="G541" s="365"/>
      <c r="H541" s="96">
        <f t="shared" ref="H541" si="17">H540</f>
        <v>7.0833333333333338E-4</v>
      </c>
      <c r="I541" s="235"/>
      <c r="J541" s="368"/>
      <c r="K541" s="590"/>
      <c r="L541" s="591"/>
      <c r="M541" s="591"/>
      <c r="N541" s="592"/>
      <c r="O541" s="108">
        <v>7.1655092592592593E-4</v>
      </c>
      <c r="P541" s="235"/>
    </row>
    <row r="542" spans="1:16" ht="15" customHeight="1">
      <c r="A542" s="235"/>
      <c r="B542" s="404"/>
      <c r="C542" s="365" t="str">
        <f>Relevos!H14</f>
        <v xml:space="preserve"> Josephine Eid</v>
      </c>
      <c r="D542" s="365"/>
      <c r="E542" s="365"/>
      <c r="F542" s="365"/>
      <c r="G542" s="365"/>
      <c r="H542" s="96">
        <f>H541</f>
        <v>7.0833333333333338E-4</v>
      </c>
      <c r="I542" s="235"/>
      <c r="J542" s="368"/>
      <c r="K542" s="593"/>
      <c r="L542" s="594"/>
      <c r="M542" s="594"/>
      <c r="N542" s="595"/>
      <c r="O542" s="109">
        <v>7.1655092592592593E-4</v>
      </c>
      <c r="P542" s="235"/>
    </row>
    <row r="543" spans="1:16" ht="15" customHeight="1">
      <c r="A543" s="235"/>
      <c r="B543" s="566">
        <v>4</v>
      </c>
      <c r="C543" s="364" t="str">
        <f>Relevos!H15</f>
        <v xml:space="preserve">Pedro Pablo caldera </v>
      </c>
      <c r="D543" s="364"/>
      <c r="E543" s="364"/>
      <c r="F543" s="364"/>
      <c r="G543" s="364"/>
      <c r="H543" s="98">
        <v>8.0729166666666666E-4</v>
      </c>
      <c r="I543" s="235"/>
      <c r="J543" s="362">
        <f t="shared" ref="J543" si="18">J539+1</f>
        <v>4</v>
      </c>
      <c r="K543" s="375" cm="1">
        <f t="array" ref="K543">INDEX($B$531:$B$658,MATCH(O543,$H$531:$H$658,0),0)</f>
        <v>22</v>
      </c>
      <c r="L543" s="376"/>
      <c r="M543" s="376"/>
      <c r="N543" s="377"/>
      <c r="O543" s="141">
        <v>7.7499999999999997E-4</v>
      </c>
      <c r="P543" s="235"/>
    </row>
    <row r="544" spans="1:16" ht="15" customHeight="1">
      <c r="A544" s="235"/>
      <c r="B544" s="567"/>
      <c r="C544" s="364" t="str">
        <f>Relevos!H16</f>
        <v>Ivan Matus</v>
      </c>
      <c r="D544" s="364"/>
      <c r="E544" s="364"/>
      <c r="F544" s="364"/>
      <c r="G544" s="364"/>
      <c r="H544" s="99">
        <f>H543</f>
        <v>8.0729166666666666E-4</v>
      </c>
      <c r="I544" s="235"/>
      <c r="J544" s="362"/>
      <c r="K544" s="378"/>
      <c r="L544" s="379"/>
      <c r="M544" s="379"/>
      <c r="N544" s="380"/>
      <c r="O544" s="141">
        <v>7.7499999999999997E-4</v>
      </c>
      <c r="P544" s="235"/>
    </row>
    <row r="545" spans="1:16" ht="15" customHeight="1">
      <c r="A545" s="235"/>
      <c r="B545" s="567"/>
      <c r="C545" s="364" t="str">
        <f>Relevos!H17</f>
        <v xml:space="preserve">Natalia Torres </v>
      </c>
      <c r="D545" s="364"/>
      <c r="E545" s="364"/>
      <c r="F545" s="364"/>
      <c r="G545" s="364"/>
      <c r="H545" s="99">
        <f>H544</f>
        <v>8.0729166666666666E-4</v>
      </c>
      <c r="I545" s="235"/>
      <c r="J545" s="362"/>
      <c r="K545" s="378"/>
      <c r="L545" s="379"/>
      <c r="M545" s="379"/>
      <c r="N545" s="380"/>
      <c r="O545" s="141">
        <v>7.7499999999999997E-4</v>
      </c>
      <c r="P545" s="235"/>
    </row>
    <row r="546" spans="1:16" ht="15" customHeight="1">
      <c r="A546" s="235"/>
      <c r="B546" s="568"/>
      <c r="C546" s="364" t="str">
        <f>Relevos!H18</f>
        <v xml:space="preserve">Maria Ignacia Liberona </v>
      </c>
      <c r="D546" s="364"/>
      <c r="E546" s="364"/>
      <c r="F546" s="364"/>
      <c r="G546" s="364"/>
      <c r="H546" s="99">
        <f>H545</f>
        <v>8.0729166666666666E-4</v>
      </c>
      <c r="I546" s="235"/>
      <c r="J546" s="362"/>
      <c r="K546" s="381"/>
      <c r="L546" s="382"/>
      <c r="M546" s="382"/>
      <c r="N546" s="383"/>
      <c r="O546" s="143">
        <v>7.7499999999999997E-4</v>
      </c>
      <c r="P546" s="235"/>
    </row>
    <row r="547" spans="1:16" ht="15" customHeight="1">
      <c r="A547" s="235"/>
      <c r="B547" s="372">
        <v>5</v>
      </c>
      <c r="C547" s="365" t="str">
        <f>Relevos!H19</f>
        <v xml:space="preserve">Serigio Azócar  </v>
      </c>
      <c r="D547" s="365"/>
      <c r="E547" s="365"/>
      <c r="F547" s="365"/>
      <c r="G547" s="365"/>
      <c r="H547" s="95">
        <v>9.0520833333333339E-4</v>
      </c>
      <c r="I547" s="235"/>
      <c r="J547" s="363">
        <f t="shared" ref="J547" si="19">J543+1</f>
        <v>5</v>
      </c>
      <c r="K547" s="384" cm="1">
        <f t="array" ref="K547">INDEX($B$531:$B$658,MATCH(O547,$H$531:$H$658,0),0)</f>
        <v>18</v>
      </c>
      <c r="L547" s="385"/>
      <c r="M547" s="385"/>
      <c r="N547" s="386"/>
      <c r="O547" s="142">
        <v>7.8564814814814806E-4</v>
      </c>
      <c r="P547" s="235"/>
    </row>
    <row r="548" spans="1:16" ht="15" customHeight="1">
      <c r="A548" s="235"/>
      <c r="B548" s="403"/>
      <c r="C548" s="365" t="str">
        <f>Relevos!H20</f>
        <v xml:space="preserve">Nicolás Scheel </v>
      </c>
      <c r="D548" s="365"/>
      <c r="E548" s="365"/>
      <c r="F548" s="365"/>
      <c r="G548" s="365"/>
      <c r="H548" s="96">
        <f>H547</f>
        <v>9.0520833333333339E-4</v>
      </c>
      <c r="I548" s="235"/>
      <c r="J548" s="363"/>
      <c r="K548" s="387"/>
      <c r="L548" s="388"/>
      <c r="M548" s="388"/>
      <c r="N548" s="389"/>
      <c r="O548" s="139">
        <v>7.8564814814814806E-4</v>
      </c>
      <c r="P548" s="235"/>
    </row>
    <row r="549" spans="1:16" ht="15" customHeight="1">
      <c r="A549" s="235"/>
      <c r="B549" s="403"/>
      <c r="C549" s="365" t="str">
        <f>Relevos!H21</f>
        <v xml:space="preserve">Angeles Fuentes </v>
      </c>
      <c r="D549" s="365"/>
      <c r="E549" s="365"/>
      <c r="F549" s="365"/>
      <c r="G549" s="365"/>
      <c r="H549" s="96">
        <f t="shared" ref="H549" si="20">H548</f>
        <v>9.0520833333333339E-4</v>
      </c>
      <c r="I549" s="235"/>
      <c r="J549" s="363"/>
      <c r="K549" s="387"/>
      <c r="L549" s="388"/>
      <c r="M549" s="388"/>
      <c r="N549" s="389"/>
      <c r="O549" s="139">
        <v>7.8564814814814806E-4</v>
      </c>
      <c r="P549" s="235"/>
    </row>
    <row r="550" spans="1:16" ht="15" customHeight="1">
      <c r="A550" s="235"/>
      <c r="B550" s="404"/>
      <c r="C550" s="365" t="str">
        <f>Relevos!H22</f>
        <v xml:space="preserve">Catalina López </v>
      </c>
      <c r="D550" s="365"/>
      <c r="E550" s="365"/>
      <c r="F550" s="365"/>
      <c r="G550" s="365"/>
      <c r="H550" s="96">
        <f>H549</f>
        <v>9.0520833333333339E-4</v>
      </c>
      <c r="I550" s="235"/>
      <c r="J550" s="363"/>
      <c r="K550" s="390"/>
      <c r="L550" s="391"/>
      <c r="M550" s="391"/>
      <c r="N550" s="392"/>
      <c r="O550" s="216">
        <v>7.8564814814814806E-4</v>
      </c>
      <c r="P550" s="235"/>
    </row>
    <row r="551" spans="1:16" ht="15" customHeight="1">
      <c r="A551" s="235"/>
      <c r="B551" s="566">
        <v>6</v>
      </c>
      <c r="C551" s="364" t="str">
        <f>Relevos!H23</f>
        <v xml:space="preserve">Matías Espinoza </v>
      </c>
      <c r="D551" s="364"/>
      <c r="E551" s="364"/>
      <c r="F551" s="364"/>
      <c r="G551" s="364"/>
      <c r="H551" s="98">
        <v>1.0875000000000001E-3</v>
      </c>
      <c r="I551" s="235"/>
      <c r="J551" s="362">
        <f t="shared" ref="J551" si="21">J547+1</f>
        <v>6</v>
      </c>
      <c r="K551" s="375" cm="1">
        <f t="array" ref="K551">INDEX($B$531:$B$658,MATCH(O551,$H$531:$H$658,0),0)</f>
        <v>1</v>
      </c>
      <c r="L551" s="376"/>
      <c r="M551" s="376"/>
      <c r="N551" s="377"/>
      <c r="O551" s="140">
        <v>7.8587962962962964E-4</v>
      </c>
      <c r="P551" s="235"/>
    </row>
    <row r="552" spans="1:16" ht="15" customHeight="1">
      <c r="A552" s="235"/>
      <c r="B552" s="567"/>
      <c r="C552" s="364" t="str">
        <f>Relevos!H24</f>
        <v xml:space="preserve">Martín Muñoz </v>
      </c>
      <c r="D552" s="364"/>
      <c r="E552" s="364"/>
      <c r="F552" s="364"/>
      <c r="G552" s="364"/>
      <c r="H552" s="99">
        <f>H551</f>
        <v>1.0875000000000001E-3</v>
      </c>
      <c r="I552" s="235"/>
      <c r="J552" s="362"/>
      <c r="K552" s="378"/>
      <c r="L552" s="379"/>
      <c r="M552" s="379"/>
      <c r="N552" s="380"/>
      <c r="O552" s="141">
        <v>7.8587962962962964E-4</v>
      </c>
      <c r="P552" s="235"/>
    </row>
    <row r="553" spans="1:16" ht="15" customHeight="1">
      <c r="A553" s="235"/>
      <c r="B553" s="567"/>
      <c r="C553" s="364" t="str">
        <f>Relevos!H25</f>
        <v xml:space="preserve">Pia Páez </v>
      </c>
      <c r="D553" s="364"/>
      <c r="E553" s="364"/>
      <c r="F553" s="364"/>
      <c r="G553" s="364"/>
      <c r="H553" s="99">
        <f t="shared" ref="H553:H554" si="22">H552</f>
        <v>1.0875000000000001E-3</v>
      </c>
      <c r="I553" s="235"/>
      <c r="J553" s="362"/>
      <c r="K553" s="378"/>
      <c r="L553" s="379"/>
      <c r="M553" s="379"/>
      <c r="N553" s="380"/>
      <c r="O553" s="141">
        <v>7.8587962962962964E-4</v>
      </c>
      <c r="P553" s="235"/>
    </row>
    <row r="554" spans="1:16" ht="15" customHeight="1">
      <c r="A554" s="235"/>
      <c r="B554" s="568"/>
      <c r="C554" s="364" t="str">
        <f>Relevos!H26</f>
        <v>Fernanda Ortega</v>
      </c>
      <c r="D554" s="364"/>
      <c r="E554" s="364"/>
      <c r="F554" s="364"/>
      <c r="G554" s="364"/>
      <c r="H554" s="99">
        <f t="shared" si="22"/>
        <v>1.0875000000000001E-3</v>
      </c>
      <c r="I554" s="235"/>
      <c r="J554" s="362"/>
      <c r="K554" s="381"/>
      <c r="L554" s="382"/>
      <c r="M554" s="382"/>
      <c r="N554" s="383"/>
      <c r="O554" s="143">
        <v>7.8587962962962964E-4</v>
      </c>
      <c r="P554" s="235"/>
    </row>
    <row r="555" spans="1:16" ht="15" customHeight="1">
      <c r="A555" s="235"/>
      <c r="B555" s="372">
        <v>7</v>
      </c>
      <c r="C555" s="365" t="str">
        <f>Relevos!H27</f>
        <v>Juan Pablo Loustalot</v>
      </c>
      <c r="D555" s="365"/>
      <c r="E555" s="365"/>
      <c r="F555" s="365"/>
      <c r="G555" s="365"/>
      <c r="H555" s="95">
        <v>7.1655092592592593E-4</v>
      </c>
      <c r="I555" s="235"/>
      <c r="J555" s="363">
        <f t="shared" ref="J555" si="23">J551+1</f>
        <v>7</v>
      </c>
      <c r="K555" s="384" cm="1">
        <f t="array" ref="K555">INDEX($B$531:$B$658,MATCH(O555,$H$531:$H$658,0),0)</f>
        <v>17</v>
      </c>
      <c r="L555" s="385"/>
      <c r="M555" s="385"/>
      <c r="N555" s="386"/>
      <c r="O555" s="142">
        <v>7.935185185185186E-4</v>
      </c>
      <c r="P555" s="235"/>
    </row>
    <row r="556" spans="1:16" ht="15" customHeight="1">
      <c r="A556" s="235"/>
      <c r="B556" s="403"/>
      <c r="C556" s="365" t="str">
        <f>Relevos!H28</f>
        <v>Rodrigo Stappung</v>
      </c>
      <c r="D556" s="365"/>
      <c r="E556" s="365"/>
      <c r="F556" s="365"/>
      <c r="G556" s="365"/>
      <c r="H556" s="96">
        <f>H555</f>
        <v>7.1655092592592593E-4</v>
      </c>
      <c r="I556" s="235"/>
      <c r="J556" s="363"/>
      <c r="K556" s="387"/>
      <c r="L556" s="388"/>
      <c r="M556" s="388"/>
      <c r="N556" s="389"/>
      <c r="O556" s="139">
        <v>7.935185185185186E-4</v>
      </c>
      <c r="P556" s="235"/>
    </row>
    <row r="557" spans="1:16" ht="15" customHeight="1">
      <c r="A557" s="235"/>
      <c r="B557" s="403"/>
      <c r="C557" s="365" t="str">
        <f>Relevos!H29</f>
        <v>Constanza Venegas</v>
      </c>
      <c r="D557" s="365"/>
      <c r="E557" s="365"/>
      <c r="F557" s="365"/>
      <c r="G557" s="365"/>
      <c r="H557" s="96">
        <f t="shared" ref="H557" si="24">H556</f>
        <v>7.1655092592592593E-4</v>
      </c>
      <c r="I557" s="235"/>
      <c r="J557" s="363"/>
      <c r="K557" s="387"/>
      <c r="L557" s="388"/>
      <c r="M557" s="388"/>
      <c r="N557" s="389"/>
      <c r="O557" s="139">
        <v>7.935185185185186E-4</v>
      </c>
      <c r="P557" s="235"/>
    </row>
    <row r="558" spans="1:16" ht="15" customHeight="1">
      <c r="A558" s="235"/>
      <c r="B558" s="404"/>
      <c r="C558" s="365" t="str">
        <f>Relevos!H30</f>
        <v>Eriagnis Morales</v>
      </c>
      <c r="D558" s="365"/>
      <c r="E558" s="365"/>
      <c r="F558" s="365"/>
      <c r="G558" s="365"/>
      <c r="H558" s="96">
        <f>H557</f>
        <v>7.1655092592592593E-4</v>
      </c>
      <c r="I558" s="235"/>
      <c r="J558" s="363"/>
      <c r="K558" s="390"/>
      <c r="L558" s="391"/>
      <c r="M558" s="391"/>
      <c r="N558" s="392"/>
      <c r="O558" s="216">
        <v>7.935185185185186E-4</v>
      </c>
      <c r="P558" s="235"/>
    </row>
    <row r="559" spans="1:16" ht="15" customHeight="1">
      <c r="A559" s="235"/>
      <c r="B559" s="566">
        <v>8</v>
      </c>
      <c r="C559" s="364" t="str">
        <f>Relevos!H31</f>
        <v>Ricardo Yáñez</v>
      </c>
      <c r="D559" s="364"/>
      <c r="E559" s="364"/>
      <c r="F559" s="364"/>
      <c r="G559" s="364"/>
      <c r="H559" s="98">
        <v>8.4618055555555553E-4</v>
      </c>
      <c r="I559" s="235"/>
      <c r="J559" s="362">
        <f t="shared" ref="J559" si="25">J555+1</f>
        <v>8</v>
      </c>
      <c r="K559" s="375" cm="1">
        <f t="array" ref="K559">INDEX($B$531:$B$658,MATCH(O559,$H$531:$H$658,0),0)</f>
        <v>14</v>
      </c>
      <c r="L559" s="376"/>
      <c r="M559" s="376"/>
      <c r="N559" s="377"/>
      <c r="O559" s="140">
        <v>7.9363425925925923E-4</v>
      </c>
      <c r="P559" s="235"/>
    </row>
    <row r="560" spans="1:16" ht="15" customHeight="1">
      <c r="A560" s="235"/>
      <c r="B560" s="567"/>
      <c r="C560" s="364" t="str">
        <f>Relevos!H32</f>
        <v>Mauricio Salas</v>
      </c>
      <c r="D560" s="364"/>
      <c r="E560" s="364"/>
      <c r="F560" s="364"/>
      <c r="G560" s="364"/>
      <c r="H560" s="99">
        <f>H559</f>
        <v>8.4618055555555553E-4</v>
      </c>
      <c r="I560" s="235"/>
      <c r="J560" s="362"/>
      <c r="K560" s="378"/>
      <c r="L560" s="379"/>
      <c r="M560" s="379"/>
      <c r="N560" s="380"/>
      <c r="O560" s="141">
        <v>7.9363425925925923E-4</v>
      </c>
      <c r="P560" s="235"/>
    </row>
    <row r="561" spans="1:16" ht="15" customHeight="1">
      <c r="A561" s="235"/>
      <c r="B561" s="567"/>
      <c r="C561" s="364" t="str">
        <f>Relevos!H33</f>
        <v>Victoria Cayres</v>
      </c>
      <c r="D561" s="364"/>
      <c r="E561" s="364"/>
      <c r="F561" s="364"/>
      <c r="G561" s="364"/>
      <c r="H561" s="99">
        <f>H560</f>
        <v>8.4618055555555553E-4</v>
      </c>
      <c r="I561" s="235"/>
      <c r="J561" s="362"/>
      <c r="K561" s="378"/>
      <c r="L561" s="379"/>
      <c r="M561" s="379"/>
      <c r="N561" s="380"/>
      <c r="O561" s="141">
        <v>7.9363425925925923E-4</v>
      </c>
      <c r="P561" s="235"/>
    </row>
    <row r="562" spans="1:16" ht="15" customHeight="1">
      <c r="A562" s="235"/>
      <c r="B562" s="568"/>
      <c r="C562" s="364" t="str">
        <f>Relevos!H34</f>
        <v>Antonia Orellana</v>
      </c>
      <c r="D562" s="364"/>
      <c r="E562" s="364"/>
      <c r="F562" s="364"/>
      <c r="G562" s="364"/>
      <c r="H562" s="99">
        <f>H561</f>
        <v>8.4618055555555553E-4</v>
      </c>
      <c r="I562" s="235"/>
      <c r="J562" s="362"/>
      <c r="K562" s="381"/>
      <c r="L562" s="382"/>
      <c r="M562" s="382"/>
      <c r="N562" s="383"/>
      <c r="O562" s="143">
        <v>7.9363425925925923E-4</v>
      </c>
      <c r="P562" s="235"/>
    </row>
    <row r="563" spans="1:16" ht="15" customHeight="1">
      <c r="A563" s="235"/>
      <c r="B563" s="372">
        <v>9</v>
      </c>
      <c r="C563" s="365" t="str">
        <f>Relevos!H35</f>
        <v>Franco Ladron De Guevara</v>
      </c>
      <c r="D563" s="365"/>
      <c r="E563" s="365"/>
      <c r="F563" s="365"/>
      <c r="G563" s="365"/>
      <c r="H563" s="95">
        <v>8.2129629629629642E-4</v>
      </c>
      <c r="I563" s="235"/>
      <c r="J563" s="363">
        <f t="shared" ref="J563" si="26">J559+1</f>
        <v>9</v>
      </c>
      <c r="K563" s="384" cm="1">
        <f t="array" ref="K563">INDEX($B$531:$B$658,MATCH(O563,$H$531:$H$658,0),0)</f>
        <v>19</v>
      </c>
      <c r="L563" s="385"/>
      <c r="M563" s="385"/>
      <c r="N563" s="386"/>
      <c r="O563" s="142">
        <v>8.0185185185185188E-4</v>
      </c>
      <c r="P563" s="235"/>
    </row>
    <row r="564" spans="1:16" ht="15" customHeight="1">
      <c r="A564" s="235"/>
      <c r="B564" s="403"/>
      <c r="C564" s="365" t="str">
        <f>Relevos!H36</f>
        <v>Rodrigo Arrau</v>
      </c>
      <c r="D564" s="365"/>
      <c r="E564" s="365"/>
      <c r="F564" s="365"/>
      <c r="G564" s="365"/>
      <c r="H564" s="96">
        <f>H563</f>
        <v>8.2129629629629642E-4</v>
      </c>
      <c r="I564" s="235"/>
      <c r="J564" s="363"/>
      <c r="K564" s="387"/>
      <c r="L564" s="388"/>
      <c r="M564" s="388"/>
      <c r="N564" s="389"/>
      <c r="O564" s="139">
        <v>8.0185185185185188E-4</v>
      </c>
      <c r="P564" s="235"/>
    </row>
    <row r="565" spans="1:16" ht="15" customHeight="1">
      <c r="A565" s="235"/>
      <c r="B565" s="403"/>
      <c r="C565" s="365" t="str">
        <f>Relevos!H37</f>
        <v>Bárbara Chávez</v>
      </c>
      <c r="D565" s="365"/>
      <c r="E565" s="365"/>
      <c r="F565" s="365"/>
      <c r="G565" s="365"/>
      <c r="H565" s="96">
        <f t="shared" ref="H565" si="27">H564</f>
        <v>8.2129629629629642E-4</v>
      </c>
      <c r="I565" s="235"/>
      <c r="J565" s="363"/>
      <c r="K565" s="387"/>
      <c r="L565" s="388"/>
      <c r="M565" s="388"/>
      <c r="N565" s="389"/>
      <c r="O565" s="139">
        <v>8.0185185185185188E-4</v>
      </c>
      <c r="P565" s="235"/>
    </row>
    <row r="566" spans="1:16" ht="15" customHeight="1">
      <c r="A566" s="235"/>
      <c r="B566" s="404"/>
      <c r="C566" s="365" t="str">
        <f>Relevos!H38</f>
        <v>Bernardita Rosas</v>
      </c>
      <c r="D566" s="365"/>
      <c r="E566" s="365"/>
      <c r="F566" s="365"/>
      <c r="G566" s="365"/>
      <c r="H566" s="96">
        <f>H565</f>
        <v>8.2129629629629642E-4</v>
      </c>
      <c r="I566" s="235"/>
      <c r="J566" s="363"/>
      <c r="K566" s="390"/>
      <c r="L566" s="391"/>
      <c r="M566" s="391"/>
      <c r="N566" s="392"/>
      <c r="O566" s="216">
        <v>8.0185185185185188E-4</v>
      </c>
      <c r="P566" s="235"/>
    </row>
    <row r="567" spans="1:16" ht="15" customHeight="1">
      <c r="A567" s="235"/>
      <c r="B567" s="566">
        <v>10</v>
      </c>
      <c r="C567" s="364" t="str">
        <f>Relevos!H39</f>
        <v>Pablo Muñoz</v>
      </c>
      <c r="D567" s="364"/>
      <c r="E567" s="364"/>
      <c r="F567" s="364"/>
      <c r="G567" s="364"/>
      <c r="H567" s="98">
        <v>8.7858796296296296E-4</v>
      </c>
      <c r="I567" s="235"/>
      <c r="J567" s="362">
        <f t="shared" ref="J567" si="28">J563+1</f>
        <v>10</v>
      </c>
      <c r="K567" s="375" cm="1">
        <f t="array" ref="K567">INDEX($B$531:$B$658,MATCH(O567,$H$531:$H$658,0),0)</f>
        <v>4</v>
      </c>
      <c r="L567" s="376"/>
      <c r="M567" s="376"/>
      <c r="N567" s="377"/>
      <c r="O567" s="140">
        <v>8.0729166666666666E-4</v>
      </c>
      <c r="P567" s="235"/>
    </row>
    <row r="568" spans="1:16" ht="15" customHeight="1">
      <c r="A568" s="235"/>
      <c r="B568" s="567"/>
      <c r="C568" s="364" t="str">
        <f>Relevos!H40</f>
        <v>Adriano Gatica</v>
      </c>
      <c r="D568" s="364"/>
      <c r="E568" s="364"/>
      <c r="F568" s="364"/>
      <c r="G568" s="364"/>
      <c r="H568" s="99">
        <f>H567</f>
        <v>8.7858796296296296E-4</v>
      </c>
      <c r="I568" s="235"/>
      <c r="J568" s="362"/>
      <c r="K568" s="378"/>
      <c r="L568" s="379"/>
      <c r="M568" s="379"/>
      <c r="N568" s="380"/>
      <c r="O568" s="141">
        <v>8.0729166666666666E-4</v>
      </c>
      <c r="P568" s="235"/>
    </row>
    <row r="569" spans="1:16" ht="15" customHeight="1">
      <c r="A569" s="235"/>
      <c r="B569" s="567"/>
      <c r="C569" s="364" t="str">
        <f>Relevos!H41</f>
        <v>Kamila Salas</v>
      </c>
      <c r="D569" s="364"/>
      <c r="E569" s="364"/>
      <c r="F569" s="364"/>
      <c r="G569" s="364"/>
      <c r="H569" s="99">
        <f t="shared" ref="H569:H570" si="29">H568</f>
        <v>8.7858796296296296E-4</v>
      </c>
      <c r="I569" s="235"/>
      <c r="J569" s="362"/>
      <c r="K569" s="378"/>
      <c r="L569" s="379"/>
      <c r="M569" s="379"/>
      <c r="N569" s="380"/>
      <c r="O569" s="141">
        <v>8.0729166666666666E-4</v>
      </c>
      <c r="P569" s="235"/>
    </row>
    <row r="570" spans="1:16" ht="15" customHeight="1">
      <c r="A570" s="235"/>
      <c r="B570" s="568"/>
      <c r="C570" s="364" t="str">
        <f>Relevos!H42</f>
        <v>Sherene Zalej</v>
      </c>
      <c r="D570" s="364"/>
      <c r="E570" s="364"/>
      <c r="F570" s="364"/>
      <c r="G570" s="364"/>
      <c r="H570" s="99">
        <f t="shared" si="29"/>
        <v>8.7858796296296296E-4</v>
      </c>
      <c r="I570" s="235"/>
      <c r="J570" s="362"/>
      <c r="K570" s="381"/>
      <c r="L570" s="382"/>
      <c r="M570" s="382"/>
      <c r="N570" s="383"/>
      <c r="O570" s="143">
        <v>8.0729166666666666E-4</v>
      </c>
      <c r="P570" s="235"/>
    </row>
    <row r="571" spans="1:16" ht="15" customHeight="1">
      <c r="A571" s="235"/>
      <c r="B571" s="372">
        <v>11</v>
      </c>
      <c r="C571" s="365" t="str">
        <f>Relevos!H43</f>
        <v>Thomas Krahwinkel</v>
      </c>
      <c r="D571" s="365"/>
      <c r="E571" s="365"/>
      <c r="F571" s="365"/>
      <c r="G571" s="365"/>
      <c r="H571" s="95">
        <v>8.5578703703703706E-4</v>
      </c>
      <c r="I571" s="235"/>
      <c r="J571" s="363">
        <f t="shared" ref="J571" si="30">J567+1</f>
        <v>11</v>
      </c>
      <c r="K571" s="384" cm="1">
        <f t="array" ref="K571">INDEX($B$531:$B$658,MATCH(O571,$H$531:$H$658,0),0)</f>
        <v>2</v>
      </c>
      <c r="L571" s="385"/>
      <c r="M571" s="385"/>
      <c r="N571" s="386"/>
      <c r="O571" s="142">
        <v>8.0763888888888888E-4</v>
      </c>
      <c r="P571" s="235"/>
    </row>
    <row r="572" spans="1:16" ht="15" customHeight="1">
      <c r="A572" s="235"/>
      <c r="B572" s="403"/>
      <c r="C572" s="365" t="str">
        <f>Relevos!H44</f>
        <v>⁠Hajo Wennekes</v>
      </c>
      <c r="D572" s="365"/>
      <c r="E572" s="365"/>
      <c r="F572" s="365"/>
      <c r="G572" s="365"/>
      <c r="H572" s="96">
        <f>H571</f>
        <v>8.5578703703703706E-4</v>
      </c>
      <c r="I572" s="235"/>
      <c r="J572" s="363"/>
      <c r="K572" s="387"/>
      <c r="L572" s="388"/>
      <c r="M572" s="388"/>
      <c r="N572" s="389"/>
      <c r="O572" s="139">
        <v>8.0763888888888888E-4</v>
      </c>
      <c r="P572" s="235"/>
    </row>
    <row r="573" spans="1:16" ht="15" customHeight="1">
      <c r="A573" s="235"/>
      <c r="B573" s="403"/>
      <c r="C573" s="365" t="str">
        <f>Relevos!H45</f>
        <v>⁠Alejandra Castro</v>
      </c>
      <c r="D573" s="365"/>
      <c r="E573" s="365"/>
      <c r="F573" s="365"/>
      <c r="G573" s="365"/>
      <c r="H573" s="96">
        <f t="shared" ref="H573" si="31">H572</f>
        <v>8.5578703703703706E-4</v>
      </c>
      <c r="I573" s="235"/>
      <c r="J573" s="363"/>
      <c r="K573" s="387"/>
      <c r="L573" s="388"/>
      <c r="M573" s="388"/>
      <c r="N573" s="389"/>
      <c r="O573" s="139">
        <v>8.0763888888888888E-4</v>
      </c>
      <c r="P573" s="235"/>
    </row>
    <row r="574" spans="1:16" ht="15" customHeight="1">
      <c r="A574" s="235"/>
      <c r="B574" s="404"/>
      <c r="C574" s="365" t="str">
        <f>Relevos!H46</f>
        <v>⁠Alma Ottosson</v>
      </c>
      <c r="D574" s="365"/>
      <c r="E574" s="365"/>
      <c r="F574" s="365"/>
      <c r="G574" s="365"/>
      <c r="H574" s="96">
        <f>H573</f>
        <v>8.5578703703703706E-4</v>
      </c>
      <c r="I574" s="235"/>
      <c r="J574" s="363"/>
      <c r="K574" s="390"/>
      <c r="L574" s="391"/>
      <c r="M574" s="391"/>
      <c r="N574" s="392"/>
      <c r="O574" s="216">
        <v>8.0763888888888888E-4</v>
      </c>
      <c r="P574" s="235"/>
    </row>
    <row r="575" spans="1:16" ht="15" customHeight="1">
      <c r="A575" s="235"/>
      <c r="B575" s="566">
        <v>12</v>
      </c>
      <c r="C575" s="364" t="str">
        <f>Relevos!H47</f>
        <v xml:space="preserve">Francisco González </v>
      </c>
      <c r="D575" s="364"/>
      <c r="E575" s="364"/>
      <c r="F575" s="364"/>
      <c r="G575" s="412"/>
      <c r="H575" s="98">
        <v>8.4780092592592589E-4</v>
      </c>
      <c r="I575" s="235"/>
      <c r="J575" s="362">
        <f t="shared" ref="J575" si="32">J571+1</f>
        <v>12</v>
      </c>
      <c r="K575" s="375" cm="1">
        <f t="array" ref="K575">INDEX($B$531:$B$658,MATCH(O575,$H$531:$H$658,0),0)</f>
        <v>32</v>
      </c>
      <c r="L575" s="376"/>
      <c r="M575" s="376"/>
      <c r="N575" s="377"/>
      <c r="O575" s="140">
        <v>8.1770833333333337E-4</v>
      </c>
      <c r="P575" s="235"/>
    </row>
    <row r="576" spans="1:16" ht="15" customHeight="1">
      <c r="A576" s="235"/>
      <c r="B576" s="567"/>
      <c r="C576" s="364" t="str">
        <f>Relevos!H48</f>
        <v>⁠Fernando Concha</v>
      </c>
      <c r="D576" s="364"/>
      <c r="E576" s="364"/>
      <c r="F576" s="364"/>
      <c r="G576" s="412"/>
      <c r="H576" s="99">
        <f>H575</f>
        <v>8.4780092592592589E-4</v>
      </c>
      <c r="I576" s="235"/>
      <c r="J576" s="362"/>
      <c r="K576" s="378"/>
      <c r="L576" s="379"/>
      <c r="M576" s="379"/>
      <c r="N576" s="380"/>
      <c r="O576" s="141">
        <v>8.1770833333333337E-4</v>
      </c>
      <c r="P576" s="235"/>
    </row>
    <row r="577" spans="1:16" ht="15" customHeight="1">
      <c r="A577" s="235"/>
      <c r="B577" s="567"/>
      <c r="C577" s="364" t="str">
        <f>Relevos!H49</f>
        <v>⁠Rosario Rojas</v>
      </c>
      <c r="D577" s="364"/>
      <c r="E577" s="364"/>
      <c r="F577" s="364"/>
      <c r="G577" s="412"/>
      <c r="H577" s="99">
        <f>H576</f>
        <v>8.4780092592592589E-4</v>
      </c>
      <c r="I577" s="235"/>
      <c r="J577" s="362"/>
      <c r="K577" s="378"/>
      <c r="L577" s="379"/>
      <c r="M577" s="379"/>
      <c r="N577" s="380"/>
      <c r="O577" s="141">
        <v>8.1770833333333337E-4</v>
      </c>
      <c r="P577" s="235"/>
    </row>
    <row r="578" spans="1:16" ht="15" customHeight="1">
      <c r="A578" s="235"/>
      <c r="B578" s="567"/>
      <c r="C578" s="370" t="str">
        <f>Relevos!H50</f>
        <v>⁠Ángela Guesalga</v>
      </c>
      <c r="D578" s="370"/>
      <c r="E578" s="370"/>
      <c r="F578" s="370"/>
      <c r="G578" s="420"/>
      <c r="H578" s="100">
        <f>H577</f>
        <v>8.4780092592592589E-4</v>
      </c>
      <c r="I578" s="235"/>
      <c r="J578" s="362"/>
      <c r="K578" s="381"/>
      <c r="L578" s="382"/>
      <c r="M578" s="382"/>
      <c r="N578" s="383"/>
      <c r="O578" s="143">
        <v>8.1770833333333337E-4</v>
      </c>
      <c r="P578" s="235"/>
    </row>
    <row r="579" spans="1:16" ht="15" customHeight="1">
      <c r="A579" s="235"/>
      <c r="B579" s="363">
        <v>13</v>
      </c>
      <c r="C579" s="365" t="str">
        <f>Relevos!H51</f>
        <v xml:space="preserve">Felipe Muñoz </v>
      </c>
      <c r="D579" s="365"/>
      <c r="E579" s="365"/>
      <c r="F579" s="365"/>
      <c r="G579" s="419"/>
      <c r="H579" s="96">
        <v>9.4837962962962964E-4</v>
      </c>
      <c r="I579" s="235"/>
      <c r="J579" s="363">
        <f t="shared" ref="J579" si="33">J575+1</f>
        <v>13</v>
      </c>
      <c r="K579" s="384" cm="1">
        <f t="array" ref="K579">INDEX($B$531:$B$658,MATCH(O579,$H$531:$H$658,0),0)</f>
        <v>9</v>
      </c>
      <c r="L579" s="385"/>
      <c r="M579" s="385"/>
      <c r="N579" s="386"/>
      <c r="O579" s="142">
        <v>8.2129629629629642E-4</v>
      </c>
      <c r="P579" s="235"/>
    </row>
    <row r="580" spans="1:16" ht="15" customHeight="1">
      <c r="A580" s="235"/>
      <c r="B580" s="363"/>
      <c r="C580" s="365" t="str">
        <f>Relevos!H52</f>
        <v>⁠Juan pablo Aguayo</v>
      </c>
      <c r="D580" s="365"/>
      <c r="E580" s="365"/>
      <c r="F580" s="365"/>
      <c r="G580" s="419"/>
      <c r="H580" s="96">
        <f>H579</f>
        <v>9.4837962962962964E-4</v>
      </c>
      <c r="I580" s="235"/>
      <c r="J580" s="363"/>
      <c r="K580" s="387"/>
      <c r="L580" s="388"/>
      <c r="M580" s="388"/>
      <c r="N580" s="389"/>
      <c r="O580" s="139">
        <v>8.2129629629629642E-4</v>
      </c>
      <c r="P580" s="235"/>
    </row>
    <row r="581" spans="1:16" ht="15" customHeight="1">
      <c r="A581" s="235"/>
      <c r="B581" s="363"/>
      <c r="C581" s="365" t="str">
        <f>Relevos!H53</f>
        <v xml:space="preserve">⁠Romina Farías </v>
      </c>
      <c r="D581" s="365"/>
      <c r="E581" s="365"/>
      <c r="F581" s="365"/>
      <c r="G581" s="419"/>
      <c r="H581" s="96">
        <f t="shared" ref="H581" si="34">H580</f>
        <v>9.4837962962962964E-4</v>
      </c>
      <c r="I581" s="235"/>
      <c r="J581" s="363"/>
      <c r="K581" s="387"/>
      <c r="L581" s="388"/>
      <c r="M581" s="388"/>
      <c r="N581" s="389"/>
      <c r="O581" s="139">
        <v>8.2129629629629642E-4</v>
      </c>
      <c r="P581" s="235"/>
    </row>
    <row r="582" spans="1:16" ht="15" customHeight="1">
      <c r="A582" s="235"/>
      <c r="B582" s="363"/>
      <c r="C582" s="365" t="str">
        <f>Relevos!H54</f>
        <v>⁠Javiera Soto</v>
      </c>
      <c r="D582" s="365"/>
      <c r="E582" s="365"/>
      <c r="F582" s="365"/>
      <c r="G582" s="419"/>
      <c r="H582" s="97">
        <f>H581</f>
        <v>9.4837962962962964E-4</v>
      </c>
      <c r="I582" s="235"/>
      <c r="J582" s="363"/>
      <c r="K582" s="390"/>
      <c r="L582" s="391"/>
      <c r="M582" s="391"/>
      <c r="N582" s="392"/>
      <c r="O582" s="216">
        <v>8.2129629629629642E-4</v>
      </c>
      <c r="P582" s="235"/>
    </row>
    <row r="583" spans="1:16" ht="15" customHeight="1">
      <c r="A583" s="235"/>
      <c r="B583" s="596">
        <v>14</v>
      </c>
      <c r="C583" s="364" t="str">
        <f>Relevos!H55</f>
        <v>Felipe muñoz</v>
      </c>
      <c r="D583" s="364"/>
      <c r="E583" s="364"/>
      <c r="F583" s="364"/>
      <c r="G583" s="412"/>
      <c r="H583" s="99">
        <v>7.9363425925925923E-4</v>
      </c>
      <c r="I583" s="235"/>
      <c r="J583" s="362">
        <f t="shared" ref="J583" si="35">J579+1</f>
        <v>14</v>
      </c>
      <c r="K583" s="375" cm="1">
        <f t="array" ref="K583">INDEX($B$531:$B$658,MATCH(O583,$H$531:$H$658,0),0)</f>
        <v>23</v>
      </c>
      <c r="L583" s="376"/>
      <c r="M583" s="376"/>
      <c r="N583" s="377"/>
      <c r="O583" s="140">
        <v>8.2511574074074063E-4</v>
      </c>
      <c r="P583" s="235"/>
    </row>
    <row r="584" spans="1:16" ht="15" customHeight="1">
      <c r="A584" s="235"/>
      <c r="B584" s="596"/>
      <c r="C584" s="364" t="str">
        <f>Relevos!H56</f>
        <v xml:space="preserve">⁠Beatriz Castillo </v>
      </c>
      <c r="D584" s="364"/>
      <c r="E584" s="364"/>
      <c r="F584" s="364"/>
      <c r="G584" s="412"/>
      <c r="H584" s="99">
        <f>H583</f>
        <v>7.9363425925925923E-4</v>
      </c>
      <c r="I584" s="235"/>
      <c r="J584" s="362"/>
      <c r="K584" s="378"/>
      <c r="L584" s="379"/>
      <c r="M584" s="379"/>
      <c r="N584" s="380"/>
      <c r="O584" s="141">
        <v>8.2511574074074063E-4</v>
      </c>
      <c r="P584" s="235"/>
    </row>
    <row r="585" spans="1:16" ht="15" customHeight="1">
      <c r="A585" s="235"/>
      <c r="B585" s="596"/>
      <c r="C585" s="364" t="str">
        <f>Relevos!H57</f>
        <v xml:space="preserve">Sofía Alegría </v>
      </c>
      <c r="D585" s="364"/>
      <c r="E585" s="364"/>
      <c r="F585" s="364"/>
      <c r="G585" s="412"/>
      <c r="H585" s="99">
        <f t="shared" ref="H585:H586" si="36">H584</f>
        <v>7.9363425925925923E-4</v>
      </c>
      <c r="I585" s="235"/>
      <c r="J585" s="362"/>
      <c r="K585" s="378"/>
      <c r="L585" s="379"/>
      <c r="M585" s="379"/>
      <c r="N585" s="380"/>
      <c r="O585" s="141">
        <v>8.2511574074074063E-4</v>
      </c>
      <c r="P585" s="235"/>
    </row>
    <row r="586" spans="1:16" ht="15" customHeight="1">
      <c r="A586" s="235"/>
      <c r="B586" s="596"/>
      <c r="C586" s="364" t="str">
        <f>Relevos!H58</f>
        <v xml:space="preserve">Miguel Aguilera </v>
      </c>
      <c r="D586" s="364"/>
      <c r="E586" s="364"/>
      <c r="F586" s="364"/>
      <c r="G586" s="412"/>
      <c r="H586" s="100">
        <f t="shared" si="36"/>
        <v>7.9363425925925923E-4</v>
      </c>
      <c r="I586" s="235"/>
      <c r="J586" s="362"/>
      <c r="K586" s="381"/>
      <c r="L586" s="382"/>
      <c r="M586" s="382"/>
      <c r="N586" s="383"/>
      <c r="O586" s="143">
        <v>8.2511574074074063E-4</v>
      </c>
      <c r="P586" s="235"/>
    </row>
    <row r="587" spans="1:16" ht="15" customHeight="1">
      <c r="A587" s="235"/>
      <c r="B587" s="403">
        <v>15</v>
      </c>
      <c r="C587" s="421" t="s">
        <v>169</v>
      </c>
      <c r="D587" s="421"/>
      <c r="E587" s="421"/>
      <c r="F587" s="421"/>
      <c r="G587" s="422"/>
      <c r="H587" s="96">
        <v>8.9050925925925918E-4</v>
      </c>
      <c r="I587" s="235"/>
      <c r="J587" s="363">
        <f t="shared" ref="J587" si="37">J583+1</f>
        <v>15</v>
      </c>
      <c r="K587" s="384" cm="1">
        <f t="array" ref="K587">INDEX($B$531:$B$658,MATCH(O587,$H$531:$H$658,0),0)</f>
        <v>20</v>
      </c>
      <c r="L587" s="385"/>
      <c r="M587" s="385"/>
      <c r="N587" s="386"/>
      <c r="O587" s="142">
        <v>8.3726851851851855E-4</v>
      </c>
      <c r="P587" s="235"/>
    </row>
    <row r="588" spans="1:16" ht="15" customHeight="1">
      <c r="A588" s="235"/>
      <c r="B588" s="403"/>
      <c r="C588" s="365" t="str">
        <f>Relevos!H60</f>
        <v>⁠Kevin Zhang</v>
      </c>
      <c r="D588" s="365"/>
      <c r="E588" s="365"/>
      <c r="F588" s="365"/>
      <c r="G588" s="419"/>
      <c r="H588" s="96">
        <f>H587</f>
        <v>8.9050925925925918E-4</v>
      </c>
      <c r="I588" s="235"/>
      <c r="J588" s="363"/>
      <c r="K588" s="387"/>
      <c r="L588" s="388"/>
      <c r="M588" s="388"/>
      <c r="N588" s="389"/>
      <c r="O588" s="139">
        <v>8.3726851851851855E-4</v>
      </c>
      <c r="P588" s="235"/>
    </row>
    <row r="589" spans="1:16" ht="15" customHeight="1">
      <c r="A589" s="235"/>
      <c r="B589" s="403"/>
      <c r="C589" s="365" t="str">
        <f>Relevos!H61</f>
        <v>⁠Sol Covacich</v>
      </c>
      <c r="D589" s="365"/>
      <c r="E589" s="365"/>
      <c r="F589" s="365"/>
      <c r="G589" s="419"/>
      <c r="H589" s="96">
        <f t="shared" ref="H589" si="38">H588</f>
        <v>8.9050925925925918E-4</v>
      </c>
      <c r="I589" s="235"/>
      <c r="J589" s="363"/>
      <c r="K589" s="387"/>
      <c r="L589" s="388"/>
      <c r="M589" s="388"/>
      <c r="N589" s="389"/>
      <c r="O589" s="139">
        <v>8.3726851851851855E-4</v>
      </c>
      <c r="P589" s="235"/>
    </row>
    <row r="590" spans="1:16" ht="15" customHeight="1">
      <c r="A590" s="235"/>
      <c r="B590" s="404"/>
      <c r="C590" s="365" t="str">
        <f>Relevos!H62</f>
        <v>⁠Ignacia Olivares</v>
      </c>
      <c r="D590" s="365"/>
      <c r="E590" s="365"/>
      <c r="F590" s="365"/>
      <c r="G590" s="419"/>
      <c r="H590" s="97">
        <f>H589</f>
        <v>8.9050925925925918E-4</v>
      </c>
      <c r="I590" s="235"/>
      <c r="J590" s="363"/>
      <c r="K590" s="390"/>
      <c r="L590" s="391"/>
      <c r="M590" s="391"/>
      <c r="N590" s="392"/>
      <c r="O590" s="216">
        <v>8.3726851851851855E-4</v>
      </c>
      <c r="P590" s="235"/>
    </row>
    <row r="591" spans="1:16" ht="15" customHeight="1">
      <c r="A591" s="235"/>
      <c r="B591" s="597">
        <v>16</v>
      </c>
      <c r="C591" s="364" t="str">
        <f>Relevos!H63</f>
        <v>Mateo Sepúlveda</v>
      </c>
      <c r="D591" s="364"/>
      <c r="E591" s="364"/>
      <c r="F591" s="364"/>
      <c r="G591" s="412"/>
      <c r="H591" s="99">
        <v>9.3541666666666654E-4</v>
      </c>
      <c r="I591" s="235"/>
      <c r="J591" s="362">
        <f t="shared" ref="J591" si="39">J587+1</f>
        <v>16</v>
      </c>
      <c r="K591" s="375" cm="1">
        <f t="array" ref="K591">INDEX($B$531:$B$658,MATCH(O591,$H$531:$H$658,0),0)</f>
        <v>8</v>
      </c>
      <c r="L591" s="376"/>
      <c r="M591" s="376"/>
      <c r="N591" s="377"/>
      <c r="O591" s="140">
        <v>8.4618055555555553E-4</v>
      </c>
      <c r="P591" s="235"/>
    </row>
    <row r="592" spans="1:16" ht="15" customHeight="1">
      <c r="A592" s="235"/>
      <c r="B592" s="598"/>
      <c r="C592" s="413" t="str">
        <f>Relevos!H64</f>
        <v>⁠Duvan Henao</v>
      </c>
      <c r="D592" s="414"/>
      <c r="E592" s="414"/>
      <c r="F592" s="414"/>
      <c r="G592" s="414"/>
      <c r="H592" s="99">
        <f>H591</f>
        <v>9.3541666666666654E-4</v>
      </c>
      <c r="I592" s="235"/>
      <c r="J592" s="362"/>
      <c r="K592" s="378"/>
      <c r="L592" s="379"/>
      <c r="M592" s="379"/>
      <c r="N592" s="380"/>
      <c r="O592" s="141">
        <v>8.4618055555555553E-4</v>
      </c>
      <c r="P592" s="235"/>
    </row>
    <row r="593" spans="1:16" ht="15" customHeight="1">
      <c r="A593" s="235"/>
      <c r="B593" s="598"/>
      <c r="C593" s="415" t="str">
        <f>Relevos!H65</f>
        <v xml:space="preserve">⁠Isidora rubio </v>
      </c>
      <c r="D593" s="416"/>
      <c r="E593" s="416"/>
      <c r="F593" s="416"/>
      <c r="G593" s="416"/>
      <c r="H593" s="99">
        <f>H592</f>
        <v>9.3541666666666654E-4</v>
      </c>
      <c r="I593" s="235"/>
      <c r="J593" s="362"/>
      <c r="K593" s="378"/>
      <c r="L593" s="379"/>
      <c r="M593" s="379"/>
      <c r="N593" s="380"/>
      <c r="O593" s="141">
        <v>8.4618055555555553E-4</v>
      </c>
      <c r="P593" s="235"/>
    </row>
    <row r="594" spans="1:16" ht="15" customHeight="1">
      <c r="A594" s="235"/>
      <c r="B594" s="599"/>
      <c r="C594" s="417" t="str">
        <f>Relevos!H66</f>
        <v>⁠beatriz castillo</v>
      </c>
      <c r="D594" s="418"/>
      <c r="E594" s="418"/>
      <c r="F594" s="418"/>
      <c r="G594" s="418"/>
      <c r="H594" s="100">
        <f>H593</f>
        <v>9.3541666666666654E-4</v>
      </c>
      <c r="I594" s="235"/>
      <c r="J594" s="362"/>
      <c r="K594" s="381"/>
      <c r="L594" s="382"/>
      <c r="M594" s="382"/>
      <c r="N594" s="383"/>
      <c r="O594" s="143">
        <v>8.4618055555555553E-4</v>
      </c>
      <c r="P594" s="235"/>
    </row>
    <row r="595" spans="1:16" ht="15" customHeight="1">
      <c r="A595" s="235"/>
      <c r="B595" s="600">
        <v>17</v>
      </c>
      <c r="C595" s="371" t="str">
        <f>Relevos!H67</f>
        <v>Daniela aguilera</v>
      </c>
      <c r="D595" s="371"/>
      <c r="E595" s="371"/>
      <c r="F595" s="371"/>
      <c r="G595" s="371"/>
      <c r="H595" s="145">
        <v>7.935185185185186E-4</v>
      </c>
      <c r="I595" s="235"/>
      <c r="J595" s="363">
        <f t="shared" ref="J595" si="40">J591+1</f>
        <v>17</v>
      </c>
      <c r="K595" s="384" cm="1">
        <f t="array" ref="K595">INDEX($B$531:$B$658,MATCH(O595,$H$531:$H$658,0),0)</f>
        <v>12</v>
      </c>
      <c r="L595" s="385"/>
      <c r="M595" s="385"/>
      <c r="N595" s="386"/>
      <c r="O595" s="148">
        <v>8.4780092592592589E-4</v>
      </c>
      <c r="P595" s="235"/>
    </row>
    <row r="596" spans="1:16" ht="15" customHeight="1">
      <c r="A596" s="235"/>
      <c r="B596" s="601"/>
      <c r="C596" s="371" t="str">
        <f>Relevos!H68</f>
        <v xml:space="preserve">⁠Ricardo Soto </v>
      </c>
      <c r="D596" s="371"/>
      <c r="E596" s="371"/>
      <c r="F596" s="371"/>
      <c r="G596" s="371"/>
      <c r="H596" s="145">
        <f>H595</f>
        <v>7.935185185185186E-4</v>
      </c>
      <c r="I596" s="235"/>
      <c r="J596" s="363"/>
      <c r="K596" s="387"/>
      <c r="L596" s="388"/>
      <c r="M596" s="388"/>
      <c r="N596" s="389"/>
      <c r="O596" s="149">
        <v>8.4780092592592589E-4</v>
      </c>
      <c r="P596" s="235"/>
    </row>
    <row r="597" spans="1:16" ht="15" customHeight="1">
      <c r="A597" s="235"/>
      <c r="B597" s="601"/>
      <c r="C597" s="371" t="str">
        <f>Relevos!H69</f>
        <v xml:space="preserve">⁠Camila Eirnesen </v>
      </c>
      <c r="D597" s="371"/>
      <c r="E597" s="371"/>
      <c r="F597" s="371"/>
      <c r="G597" s="371"/>
      <c r="H597" s="145">
        <f>H596</f>
        <v>7.935185185185186E-4</v>
      </c>
      <c r="I597" s="235"/>
      <c r="J597" s="363"/>
      <c r="K597" s="387"/>
      <c r="L597" s="388"/>
      <c r="M597" s="388"/>
      <c r="N597" s="389"/>
      <c r="O597" s="149">
        <v>8.4780092592592589E-4</v>
      </c>
      <c r="P597" s="235"/>
    </row>
    <row r="598" spans="1:16" ht="15" customHeight="1">
      <c r="A598" s="235"/>
      <c r="B598" s="602"/>
      <c r="C598" s="371" t="str">
        <f>Relevos!H70</f>
        <v xml:space="preserve">Manuel Jouanne </v>
      </c>
      <c r="D598" s="371"/>
      <c r="E598" s="371"/>
      <c r="F598" s="371"/>
      <c r="G598" s="371"/>
      <c r="H598" s="145">
        <f>H597</f>
        <v>7.935185185185186E-4</v>
      </c>
      <c r="I598" s="235"/>
      <c r="J598" s="363"/>
      <c r="K598" s="390"/>
      <c r="L598" s="391"/>
      <c r="M598" s="391"/>
      <c r="N598" s="392"/>
      <c r="O598" s="150">
        <v>8.4780092592592589E-4</v>
      </c>
      <c r="P598" s="235"/>
    </row>
    <row r="599" spans="1:16" ht="15" customHeight="1">
      <c r="A599" s="235"/>
      <c r="B599" s="603">
        <v>18</v>
      </c>
      <c r="C599" s="373" t="str">
        <f>Relevos!H71</f>
        <v>María Elisa González</v>
      </c>
      <c r="D599" s="373"/>
      <c r="E599" s="373"/>
      <c r="F599" s="373"/>
      <c r="G599" s="373"/>
      <c r="H599" s="146">
        <v>7.8564814814814806E-4</v>
      </c>
      <c r="I599" s="235"/>
      <c r="J599" s="362">
        <f t="shared" ref="J599" si="41">J595+1</f>
        <v>18</v>
      </c>
      <c r="K599" s="375" cm="1">
        <f t="array" ref="K599">INDEX($B$531:$B$658,MATCH(O599,$H$531:$H$658,0),0)</f>
        <v>11</v>
      </c>
      <c r="L599" s="376"/>
      <c r="M599" s="376"/>
      <c r="N599" s="377"/>
      <c r="O599" s="217">
        <v>8.5578703703703706E-4</v>
      </c>
      <c r="P599" s="235"/>
    </row>
    <row r="600" spans="1:16" ht="15" customHeight="1">
      <c r="A600" s="235"/>
      <c r="B600" s="604"/>
      <c r="C600" s="373" t="str">
        <f>Relevos!H72</f>
        <v xml:space="preserve">⁠Valeria Arias </v>
      </c>
      <c r="D600" s="373"/>
      <c r="E600" s="373"/>
      <c r="F600" s="373"/>
      <c r="G600" s="373"/>
      <c r="H600" s="147">
        <f>H599</f>
        <v>7.8564814814814806E-4</v>
      </c>
      <c r="I600" s="235"/>
      <c r="J600" s="362"/>
      <c r="K600" s="378"/>
      <c r="L600" s="379"/>
      <c r="M600" s="379"/>
      <c r="N600" s="380"/>
      <c r="O600" s="218">
        <v>8.5578703703703706E-4</v>
      </c>
      <c r="P600" s="235"/>
    </row>
    <row r="601" spans="1:16" ht="15" customHeight="1">
      <c r="A601" s="235"/>
      <c r="B601" s="604"/>
      <c r="C601" s="373" t="str">
        <f>Relevos!H73</f>
        <v xml:space="preserve">Martín Nova </v>
      </c>
      <c r="D601" s="373"/>
      <c r="E601" s="373"/>
      <c r="F601" s="373"/>
      <c r="G601" s="373"/>
      <c r="H601" s="147">
        <f>H600</f>
        <v>7.8564814814814806E-4</v>
      </c>
      <c r="I601" s="235"/>
      <c r="J601" s="362"/>
      <c r="K601" s="378"/>
      <c r="L601" s="379"/>
      <c r="M601" s="379"/>
      <c r="N601" s="380"/>
      <c r="O601" s="218">
        <v>8.5578703703703706E-4</v>
      </c>
      <c r="P601" s="235"/>
    </row>
    <row r="602" spans="1:16" ht="15" customHeight="1">
      <c r="A602" s="235"/>
      <c r="B602" s="605"/>
      <c r="C602" s="373" t="str">
        <f>Relevos!H74</f>
        <v xml:space="preserve">Andrés Marchant </v>
      </c>
      <c r="D602" s="373"/>
      <c r="E602" s="373"/>
      <c r="F602" s="373"/>
      <c r="G602" s="373"/>
      <c r="H602" s="147">
        <f>H601</f>
        <v>7.8564814814814806E-4</v>
      </c>
      <c r="I602" s="235"/>
      <c r="J602" s="362"/>
      <c r="K602" s="381"/>
      <c r="L602" s="382"/>
      <c r="M602" s="382"/>
      <c r="N602" s="383"/>
      <c r="O602" s="219">
        <v>8.5578703703703706E-4</v>
      </c>
      <c r="P602" s="235"/>
    </row>
    <row r="603" spans="1:16" ht="15" customHeight="1">
      <c r="A603" s="235"/>
      <c r="B603" s="600">
        <v>19</v>
      </c>
      <c r="C603" s="371" t="str">
        <f>Relevos!H75</f>
        <v>Gabriel Melo</v>
      </c>
      <c r="D603" s="371"/>
      <c r="E603" s="371"/>
      <c r="F603" s="371"/>
      <c r="G603" s="371"/>
      <c r="H603" s="144">
        <v>8.0185185185185188E-4</v>
      </c>
      <c r="I603" s="235"/>
      <c r="J603" s="363">
        <f t="shared" ref="J603" si="42">J599+1</f>
        <v>19</v>
      </c>
      <c r="K603" s="384" cm="1">
        <f t="array" ref="K603">INDEX($B$531:$B$658,MATCH(O603,$H$531:$H$658,0),0)</f>
        <v>28</v>
      </c>
      <c r="L603" s="385"/>
      <c r="M603" s="385"/>
      <c r="N603" s="386"/>
      <c r="O603" s="148">
        <v>8.7569444444444446E-4</v>
      </c>
      <c r="P603" s="235"/>
    </row>
    <row r="604" spans="1:16" ht="15" customHeight="1">
      <c r="A604" s="235"/>
      <c r="B604" s="601"/>
      <c r="C604" s="371" t="str">
        <f>Relevos!H76</f>
        <v xml:space="preserve">Jose Tomas Jiménez </v>
      </c>
      <c r="D604" s="371"/>
      <c r="E604" s="371"/>
      <c r="F604" s="371"/>
      <c r="G604" s="371"/>
      <c r="H604" s="145">
        <f>H603</f>
        <v>8.0185185185185188E-4</v>
      </c>
      <c r="I604" s="235"/>
      <c r="J604" s="363"/>
      <c r="K604" s="387"/>
      <c r="L604" s="388"/>
      <c r="M604" s="388"/>
      <c r="N604" s="389"/>
      <c r="O604" s="149">
        <v>8.7569444444444446E-4</v>
      </c>
      <c r="P604" s="235"/>
    </row>
    <row r="605" spans="1:16" ht="15" customHeight="1">
      <c r="A605" s="235"/>
      <c r="B605" s="601"/>
      <c r="C605" s="371" t="str">
        <f>Relevos!H77</f>
        <v>Rocío Cordova</v>
      </c>
      <c r="D605" s="371"/>
      <c r="E605" s="371"/>
      <c r="F605" s="371"/>
      <c r="G605" s="371"/>
      <c r="H605" s="145">
        <f>H604</f>
        <v>8.0185185185185188E-4</v>
      </c>
      <c r="I605" s="235"/>
      <c r="J605" s="363"/>
      <c r="K605" s="387"/>
      <c r="L605" s="388"/>
      <c r="M605" s="388"/>
      <c r="N605" s="389"/>
      <c r="O605" s="149">
        <v>8.7569444444444446E-4</v>
      </c>
      <c r="P605" s="235"/>
    </row>
    <row r="606" spans="1:16" ht="15" customHeight="1">
      <c r="A606" s="235"/>
      <c r="B606" s="602"/>
      <c r="C606" s="371" t="str">
        <f>Relevos!H78</f>
        <v>Angie Contreras</v>
      </c>
      <c r="D606" s="371"/>
      <c r="E606" s="371"/>
      <c r="F606" s="371"/>
      <c r="G606" s="371"/>
      <c r="H606" s="145">
        <f>H605</f>
        <v>8.0185185185185188E-4</v>
      </c>
      <c r="I606" s="235"/>
      <c r="J606" s="363"/>
      <c r="K606" s="390"/>
      <c r="L606" s="391"/>
      <c r="M606" s="391"/>
      <c r="N606" s="392"/>
      <c r="O606" s="150">
        <v>8.7569444444444446E-4</v>
      </c>
      <c r="P606" s="235"/>
    </row>
    <row r="607" spans="1:16" ht="15" customHeight="1">
      <c r="A607" s="235"/>
      <c r="B607" s="603">
        <v>20</v>
      </c>
      <c r="C607" s="373" t="str">
        <f>Relevos!H79</f>
        <v>Sofía Jofré</v>
      </c>
      <c r="D607" s="373"/>
      <c r="E607" s="373"/>
      <c r="F607" s="373"/>
      <c r="G607" s="373"/>
      <c r="H607" s="146">
        <v>8.3726851851851855E-4</v>
      </c>
      <c r="I607" s="235"/>
      <c r="J607" s="362">
        <f t="shared" ref="J607" si="43">J603+1</f>
        <v>20</v>
      </c>
      <c r="K607" s="375" cm="1">
        <f t="array" ref="K607">INDEX($B$531:$B$658,MATCH(O607,$H$531:$H$658,0),0)</f>
        <v>10</v>
      </c>
      <c r="L607" s="376"/>
      <c r="M607" s="376"/>
      <c r="N607" s="377"/>
      <c r="O607" s="217">
        <v>8.7858796296296296E-4</v>
      </c>
      <c r="P607" s="235"/>
    </row>
    <row r="608" spans="1:16" ht="15" customHeight="1">
      <c r="A608" s="235"/>
      <c r="B608" s="604"/>
      <c r="C608" s="373" t="str">
        <f>Relevos!H80</f>
        <v>Antonia Llanos</v>
      </c>
      <c r="D608" s="373"/>
      <c r="E608" s="373"/>
      <c r="F608" s="373"/>
      <c r="G608" s="373"/>
      <c r="H608" s="147">
        <f>H607</f>
        <v>8.3726851851851855E-4</v>
      </c>
      <c r="I608" s="235"/>
      <c r="J608" s="362"/>
      <c r="K608" s="378"/>
      <c r="L608" s="379"/>
      <c r="M608" s="379"/>
      <c r="N608" s="380"/>
      <c r="O608" s="218">
        <v>8.7858796296296296E-4</v>
      </c>
      <c r="P608" s="235"/>
    </row>
    <row r="609" spans="1:16" ht="15" customHeight="1">
      <c r="A609" s="235"/>
      <c r="B609" s="604"/>
      <c r="C609" s="373" t="str">
        <f>Relevos!H81</f>
        <v>Tomás Chacon</v>
      </c>
      <c r="D609" s="373"/>
      <c r="E609" s="373"/>
      <c r="F609" s="373"/>
      <c r="G609" s="373"/>
      <c r="H609" s="147">
        <f>H608</f>
        <v>8.3726851851851855E-4</v>
      </c>
      <c r="I609" s="235"/>
      <c r="J609" s="362"/>
      <c r="K609" s="378"/>
      <c r="L609" s="379"/>
      <c r="M609" s="379"/>
      <c r="N609" s="380"/>
      <c r="O609" s="218">
        <v>8.7858796296296296E-4</v>
      </c>
      <c r="P609" s="235"/>
    </row>
    <row r="610" spans="1:16" ht="15" customHeight="1">
      <c r="A610" s="235"/>
      <c r="B610" s="605"/>
      <c r="C610" s="374" t="str">
        <f>Relevos!H82</f>
        <v>María Buchholtz</v>
      </c>
      <c r="D610" s="374"/>
      <c r="E610" s="374"/>
      <c r="F610" s="374"/>
      <c r="G610" s="374"/>
      <c r="H610" s="147">
        <f>H609</f>
        <v>8.3726851851851855E-4</v>
      </c>
      <c r="I610" s="235"/>
      <c r="J610" s="362"/>
      <c r="K610" s="381"/>
      <c r="L610" s="382"/>
      <c r="M610" s="382"/>
      <c r="N610" s="383"/>
      <c r="O610" s="219">
        <v>8.7858796296296296E-4</v>
      </c>
      <c r="P610" s="235"/>
    </row>
    <row r="611" spans="1:16" ht="15" customHeight="1">
      <c r="A611" s="235"/>
      <c r="B611" s="600">
        <v>21</v>
      </c>
      <c r="C611" s="371" t="str">
        <f>Relevos!H83</f>
        <v>Ignacio Antillanca</v>
      </c>
      <c r="D611" s="371"/>
      <c r="E611" s="371"/>
      <c r="F611" s="371"/>
      <c r="G611" s="371"/>
      <c r="H611" s="144">
        <v>1.0699074074074074E-3</v>
      </c>
      <c r="I611" s="235"/>
      <c r="J611" s="363">
        <f t="shared" ref="J611" si="44">J607+1</f>
        <v>21</v>
      </c>
      <c r="K611" s="384" cm="1">
        <f t="array" ref="K611">INDEX($B$531:$B$658,MATCH(O611,$H$531:$H$658,0),0)</f>
        <v>24</v>
      </c>
      <c r="L611" s="385"/>
      <c r="M611" s="385"/>
      <c r="N611" s="386"/>
      <c r="O611" s="148">
        <v>8.8344907407407404E-4</v>
      </c>
      <c r="P611" s="235"/>
    </row>
    <row r="612" spans="1:16" ht="15" customHeight="1">
      <c r="A612" s="235"/>
      <c r="B612" s="601"/>
      <c r="C612" s="371" t="str">
        <f>Relevos!H84</f>
        <v>Carla Holman</v>
      </c>
      <c r="D612" s="371"/>
      <c r="E612" s="371"/>
      <c r="F612" s="371"/>
      <c r="G612" s="371"/>
      <c r="H612" s="145">
        <f>H611</f>
        <v>1.0699074074074074E-3</v>
      </c>
      <c r="I612" s="235"/>
      <c r="J612" s="363"/>
      <c r="K612" s="387"/>
      <c r="L612" s="388"/>
      <c r="M612" s="388"/>
      <c r="N612" s="389"/>
      <c r="O612" s="149">
        <v>8.8344907407407404E-4</v>
      </c>
      <c r="P612" s="235"/>
    </row>
    <row r="613" spans="1:16" ht="15" customHeight="1">
      <c r="A613" s="235"/>
      <c r="B613" s="601"/>
      <c r="C613" s="371" t="s">
        <v>199</v>
      </c>
      <c r="D613" s="371"/>
      <c r="E613" s="371"/>
      <c r="F613" s="371"/>
      <c r="G613" s="371"/>
      <c r="H613" s="145">
        <f>H612</f>
        <v>1.0699074074074074E-3</v>
      </c>
      <c r="I613" s="235"/>
      <c r="J613" s="363"/>
      <c r="K613" s="387"/>
      <c r="L613" s="388"/>
      <c r="M613" s="388"/>
      <c r="N613" s="389"/>
      <c r="O613" s="149">
        <v>8.8344907407407404E-4</v>
      </c>
      <c r="P613" s="235"/>
    </row>
    <row r="614" spans="1:16" ht="15" customHeight="1">
      <c r="A614" s="235"/>
      <c r="B614" s="602"/>
      <c r="C614" s="371" t="str">
        <f>Relevos!H86</f>
        <v>Rodolfo Cruz</v>
      </c>
      <c r="D614" s="371"/>
      <c r="E614" s="371"/>
      <c r="F614" s="371"/>
      <c r="G614" s="371"/>
      <c r="H614" s="145">
        <f>H613</f>
        <v>1.0699074074074074E-3</v>
      </c>
      <c r="I614" s="235"/>
      <c r="J614" s="363"/>
      <c r="K614" s="390"/>
      <c r="L614" s="391"/>
      <c r="M614" s="391"/>
      <c r="N614" s="392"/>
      <c r="O614" s="150">
        <v>8.8344907407407404E-4</v>
      </c>
      <c r="P614" s="235"/>
    </row>
    <row r="615" spans="1:16" ht="15" customHeight="1">
      <c r="A615" s="235"/>
      <c r="B615" s="603">
        <v>22</v>
      </c>
      <c r="C615" s="411" t="str">
        <f>Relevos!H87</f>
        <v>Diego Abarca</v>
      </c>
      <c r="D615" s="411"/>
      <c r="E615" s="411"/>
      <c r="F615" s="411"/>
      <c r="G615" s="411"/>
      <c r="H615" s="146">
        <v>7.7499999999999997E-4</v>
      </c>
      <c r="I615" s="235"/>
      <c r="J615" s="362">
        <f t="shared" ref="J615" si="45">J611+1</f>
        <v>22</v>
      </c>
      <c r="K615" s="375" cm="1">
        <f t="array" ref="K615">INDEX($B$531:$B$658,MATCH(O615,$H$531:$H$658,0),0)</f>
        <v>15</v>
      </c>
      <c r="L615" s="376"/>
      <c r="M615" s="376"/>
      <c r="N615" s="377"/>
      <c r="O615" s="217">
        <v>8.9050925925925918E-4</v>
      </c>
      <c r="P615" s="235"/>
    </row>
    <row r="616" spans="1:16" ht="15" customHeight="1">
      <c r="A616" s="235"/>
      <c r="B616" s="604"/>
      <c r="C616" s="373" t="str">
        <f>Relevos!H88</f>
        <v>Lukas Schneider</v>
      </c>
      <c r="D616" s="373"/>
      <c r="E616" s="373"/>
      <c r="F616" s="373"/>
      <c r="G616" s="373"/>
      <c r="H616" s="147">
        <f>H615</f>
        <v>7.7499999999999997E-4</v>
      </c>
      <c r="I616" s="235"/>
      <c r="J616" s="362"/>
      <c r="K616" s="378"/>
      <c r="L616" s="379"/>
      <c r="M616" s="379"/>
      <c r="N616" s="380"/>
      <c r="O616" s="218">
        <v>8.9050925925925918E-4</v>
      </c>
      <c r="P616" s="235"/>
    </row>
    <row r="617" spans="1:16" ht="15" customHeight="1">
      <c r="A617" s="235"/>
      <c r="B617" s="604"/>
      <c r="C617" s="373" t="str">
        <f>Relevos!H89</f>
        <v>Magdalena Correa</v>
      </c>
      <c r="D617" s="373"/>
      <c r="E617" s="373"/>
      <c r="F617" s="373"/>
      <c r="G617" s="373"/>
      <c r="H617" s="147">
        <f>H616</f>
        <v>7.7499999999999997E-4</v>
      </c>
      <c r="I617" s="235"/>
      <c r="J617" s="362"/>
      <c r="K617" s="378"/>
      <c r="L617" s="379"/>
      <c r="M617" s="379"/>
      <c r="N617" s="380"/>
      <c r="O617" s="218">
        <v>8.9050925925925918E-4</v>
      </c>
      <c r="P617" s="235"/>
    </row>
    <row r="618" spans="1:16" ht="15" customHeight="1">
      <c r="A618" s="235"/>
      <c r="B618" s="605"/>
      <c r="C618" s="373" t="str">
        <f>Relevos!H90</f>
        <v>Catalina Herrera</v>
      </c>
      <c r="D618" s="373"/>
      <c r="E618" s="373"/>
      <c r="F618" s="373"/>
      <c r="G618" s="373"/>
      <c r="H618" s="147">
        <f>H617</f>
        <v>7.7499999999999997E-4</v>
      </c>
      <c r="I618" s="235"/>
      <c r="J618" s="362"/>
      <c r="K618" s="381"/>
      <c r="L618" s="382"/>
      <c r="M618" s="382"/>
      <c r="N618" s="383"/>
      <c r="O618" s="219">
        <v>8.9050925925925918E-4</v>
      </c>
      <c r="P618" s="235"/>
    </row>
    <row r="619" spans="1:16" ht="15" customHeight="1">
      <c r="A619" s="235"/>
      <c r="B619" s="600">
        <v>23</v>
      </c>
      <c r="C619" s="371" t="str">
        <f>Relevos!H91</f>
        <v>Ismael Browne</v>
      </c>
      <c r="D619" s="371"/>
      <c r="E619" s="371"/>
      <c r="F619" s="371"/>
      <c r="G619" s="371"/>
      <c r="H619" s="144">
        <v>8.2511574074074063E-4</v>
      </c>
      <c r="I619" s="235"/>
      <c r="J619" s="363">
        <f t="shared" ref="J619" si="46">J615+1</f>
        <v>23</v>
      </c>
      <c r="K619" s="384" cm="1">
        <f t="array" ref="K619">INDEX($B$531:$B$658,MATCH(O619,$H$531:$H$658,0),0)</f>
        <v>26</v>
      </c>
      <c r="L619" s="385"/>
      <c r="M619" s="385"/>
      <c r="N619" s="386"/>
      <c r="O619" s="148">
        <v>8.9942129629629638E-4</v>
      </c>
      <c r="P619" s="235"/>
    </row>
    <row r="620" spans="1:16" ht="15" customHeight="1">
      <c r="A620" s="235"/>
      <c r="B620" s="601"/>
      <c r="C620" s="371" t="str">
        <f>Relevos!H92</f>
        <v>Pedro Palma</v>
      </c>
      <c r="D620" s="371"/>
      <c r="E620" s="371"/>
      <c r="F620" s="371"/>
      <c r="G620" s="371"/>
      <c r="H620" s="145">
        <f>H619</f>
        <v>8.2511574074074063E-4</v>
      </c>
      <c r="I620" s="235"/>
      <c r="J620" s="363"/>
      <c r="K620" s="387"/>
      <c r="L620" s="388"/>
      <c r="M620" s="388"/>
      <c r="N620" s="389"/>
      <c r="O620" s="149">
        <v>8.9942129629629638E-4</v>
      </c>
      <c r="P620" s="235"/>
    </row>
    <row r="621" spans="1:16" ht="15" customHeight="1">
      <c r="A621" s="235"/>
      <c r="B621" s="601"/>
      <c r="C621" s="371" t="str">
        <f>Relevos!H93</f>
        <v>Antonia Silva</v>
      </c>
      <c r="D621" s="371"/>
      <c r="E621" s="371"/>
      <c r="F621" s="371"/>
      <c r="G621" s="371"/>
      <c r="H621" s="145">
        <f>H620</f>
        <v>8.2511574074074063E-4</v>
      </c>
      <c r="I621" s="235"/>
      <c r="J621" s="363"/>
      <c r="K621" s="387"/>
      <c r="L621" s="388"/>
      <c r="M621" s="388"/>
      <c r="N621" s="389"/>
      <c r="O621" s="149">
        <v>8.9942129629629638E-4</v>
      </c>
      <c r="P621" s="235"/>
    </row>
    <row r="622" spans="1:16" ht="15" customHeight="1">
      <c r="A622" s="235"/>
      <c r="B622" s="602"/>
      <c r="C622" s="371" t="str">
        <f>Relevos!H94</f>
        <v>Martina Berrios</v>
      </c>
      <c r="D622" s="371"/>
      <c r="E622" s="371"/>
      <c r="F622" s="371"/>
      <c r="G622" s="371"/>
      <c r="H622" s="145">
        <f>H621</f>
        <v>8.2511574074074063E-4</v>
      </c>
      <c r="I622" s="235"/>
      <c r="J622" s="363"/>
      <c r="K622" s="390"/>
      <c r="L622" s="391"/>
      <c r="M622" s="391"/>
      <c r="N622" s="392"/>
      <c r="O622" s="150">
        <v>8.9942129629629638E-4</v>
      </c>
      <c r="P622" s="235"/>
    </row>
    <row r="623" spans="1:16" ht="15" customHeight="1">
      <c r="A623" s="235"/>
      <c r="B623" s="603">
        <v>24</v>
      </c>
      <c r="C623" s="373" t="str">
        <f>Relevos!H95</f>
        <v>Pedro Matta</v>
      </c>
      <c r="D623" s="373"/>
      <c r="E623" s="373"/>
      <c r="F623" s="373"/>
      <c r="G623" s="373"/>
      <c r="H623" s="146">
        <v>8.8344907407407404E-4</v>
      </c>
      <c r="I623" s="235"/>
      <c r="J623" s="362">
        <f t="shared" ref="J623" si="47">J619+1</f>
        <v>24</v>
      </c>
      <c r="K623" s="375" cm="1">
        <f t="array" ref="K623">INDEX($B$531:$B$658,MATCH(O623,$H$531:$H$658,0),0)</f>
        <v>5</v>
      </c>
      <c r="L623" s="376"/>
      <c r="M623" s="376"/>
      <c r="N623" s="377"/>
      <c r="O623" s="217">
        <v>9.0520833333333339E-4</v>
      </c>
      <c r="P623" s="235"/>
    </row>
    <row r="624" spans="1:16" ht="15" customHeight="1">
      <c r="A624" s="235"/>
      <c r="B624" s="604"/>
      <c r="C624" s="373" t="str">
        <f>Relevos!H96</f>
        <v>Josue Medina</v>
      </c>
      <c r="D624" s="373"/>
      <c r="E624" s="373"/>
      <c r="F624" s="373"/>
      <c r="G624" s="373"/>
      <c r="H624" s="147">
        <f>H623</f>
        <v>8.8344907407407404E-4</v>
      </c>
      <c r="I624" s="235"/>
      <c r="J624" s="362"/>
      <c r="K624" s="378"/>
      <c r="L624" s="379"/>
      <c r="M624" s="379"/>
      <c r="N624" s="380"/>
      <c r="O624" s="218">
        <v>9.0520833333333339E-4</v>
      </c>
      <c r="P624" s="235"/>
    </row>
    <row r="625" spans="1:16" ht="15" customHeight="1">
      <c r="A625" s="235"/>
      <c r="B625" s="604"/>
      <c r="C625" s="373" t="str">
        <f>Relevos!H97</f>
        <v>Amira Mitre</v>
      </c>
      <c r="D625" s="373"/>
      <c r="E625" s="373"/>
      <c r="F625" s="373"/>
      <c r="G625" s="373"/>
      <c r="H625" s="147">
        <f>H624</f>
        <v>8.8344907407407404E-4</v>
      </c>
      <c r="I625" s="235"/>
      <c r="J625" s="362"/>
      <c r="K625" s="378"/>
      <c r="L625" s="379"/>
      <c r="M625" s="379"/>
      <c r="N625" s="380"/>
      <c r="O625" s="218">
        <v>9.0520833333333339E-4</v>
      </c>
      <c r="P625" s="235"/>
    </row>
    <row r="626" spans="1:16" ht="15" customHeight="1">
      <c r="A626" s="235"/>
      <c r="B626" s="605"/>
      <c r="C626" s="374" t="str">
        <f>Relevos!H98</f>
        <v>Valentina Larraín</v>
      </c>
      <c r="D626" s="374"/>
      <c r="E626" s="374"/>
      <c r="F626" s="374"/>
      <c r="G626" s="374"/>
      <c r="H626" s="147">
        <f>H625</f>
        <v>8.8344907407407404E-4</v>
      </c>
      <c r="I626" s="235"/>
      <c r="J626" s="362"/>
      <c r="K626" s="381"/>
      <c r="L626" s="382"/>
      <c r="M626" s="382"/>
      <c r="N626" s="383"/>
      <c r="O626" s="219">
        <v>9.0520833333333339E-4</v>
      </c>
      <c r="P626" s="235"/>
    </row>
    <row r="627" spans="1:16" ht="15" customHeight="1">
      <c r="A627" s="235"/>
      <c r="B627" s="600">
        <v>25</v>
      </c>
      <c r="C627" s="371" t="str">
        <f>Relevos!H103</f>
        <v>Alan Padilla</v>
      </c>
      <c r="D627" s="371"/>
      <c r="E627" s="371"/>
      <c r="F627" s="371"/>
      <c r="G627" s="371"/>
      <c r="H627" s="148">
        <v>9.436342592592593E-4</v>
      </c>
      <c r="I627" s="235"/>
      <c r="J627" s="363">
        <f t="shared" ref="J627" si="48">J623+1</f>
        <v>25</v>
      </c>
      <c r="K627" s="384" cm="1">
        <f t="array" ref="K627">INDEX($B$531:$B$658,MATCH(O627,$H$531:$H$658,0),0)</f>
        <v>16</v>
      </c>
      <c r="L627" s="385"/>
      <c r="M627" s="385"/>
      <c r="N627" s="386"/>
      <c r="O627" s="148">
        <v>9.3541666666666654E-4</v>
      </c>
      <c r="P627" s="235"/>
    </row>
    <row r="628" spans="1:16" ht="15" customHeight="1">
      <c r="A628" s="235"/>
      <c r="B628" s="601"/>
      <c r="C628" s="371" t="str">
        <f>Relevos!H104</f>
        <v>Daniel Sebastian</v>
      </c>
      <c r="D628" s="371"/>
      <c r="E628" s="371"/>
      <c r="F628" s="371"/>
      <c r="G628" s="371"/>
      <c r="H628" s="149">
        <f>H627</f>
        <v>9.436342592592593E-4</v>
      </c>
      <c r="I628" s="235"/>
      <c r="J628" s="363"/>
      <c r="K628" s="387"/>
      <c r="L628" s="388"/>
      <c r="M628" s="388"/>
      <c r="N628" s="389"/>
      <c r="O628" s="149">
        <v>9.3541666666666654E-4</v>
      </c>
      <c r="P628" s="235"/>
    </row>
    <row r="629" spans="1:16" ht="15" customHeight="1">
      <c r="A629" s="235"/>
      <c r="B629" s="601"/>
      <c r="C629" s="371" t="str">
        <f>Relevos!H105</f>
        <v>María Cerna</v>
      </c>
      <c r="D629" s="371"/>
      <c r="E629" s="371"/>
      <c r="F629" s="371"/>
      <c r="G629" s="371"/>
      <c r="H629" s="149">
        <f>H628</f>
        <v>9.436342592592593E-4</v>
      </c>
      <c r="I629" s="235"/>
      <c r="J629" s="363"/>
      <c r="K629" s="387"/>
      <c r="L629" s="388"/>
      <c r="M629" s="388"/>
      <c r="N629" s="389"/>
      <c r="O629" s="149">
        <v>9.3541666666666654E-4</v>
      </c>
      <c r="P629" s="235"/>
    </row>
    <row r="630" spans="1:16" ht="15" customHeight="1">
      <c r="A630" s="235"/>
      <c r="B630" s="602"/>
      <c r="C630" s="371" t="str">
        <f>Relevos!H106</f>
        <v>Javiera Cabrera</v>
      </c>
      <c r="D630" s="371"/>
      <c r="E630" s="371"/>
      <c r="F630" s="371"/>
      <c r="G630" s="371"/>
      <c r="H630" s="149">
        <f>H629</f>
        <v>9.436342592592593E-4</v>
      </c>
      <c r="I630" s="235"/>
      <c r="J630" s="363"/>
      <c r="K630" s="390"/>
      <c r="L630" s="391"/>
      <c r="M630" s="391"/>
      <c r="N630" s="392"/>
      <c r="O630" s="150">
        <v>9.3541666666666654E-4</v>
      </c>
      <c r="P630" s="235"/>
    </row>
    <row r="631" spans="1:16" ht="15" customHeight="1">
      <c r="A631" s="235"/>
      <c r="B631" s="603">
        <v>26</v>
      </c>
      <c r="C631" s="373" t="str">
        <f>Relevos!H107</f>
        <v>Cristóbal Pérez-Cotapos</v>
      </c>
      <c r="D631" s="373"/>
      <c r="E631" s="373"/>
      <c r="F631" s="373"/>
      <c r="G631" s="373"/>
      <c r="H631" s="217">
        <v>8.9942129629629638E-4</v>
      </c>
      <c r="I631" s="235"/>
      <c r="J631" s="362">
        <f t="shared" ref="J631" si="49">J627+1</f>
        <v>26</v>
      </c>
      <c r="K631" s="375" cm="1">
        <f t="array" ref="K631">INDEX($B$531:$B$658,MATCH(O631,$H$531:$H$658,0),0)</f>
        <v>25</v>
      </c>
      <c r="L631" s="376"/>
      <c r="M631" s="376"/>
      <c r="N631" s="377"/>
      <c r="O631" s="217">
        <v>9.436342592592593E-4</v>
      </c>
      <c r="P631" s="235"/>
    </row>
    <row r="632" spans="1:16" ht="15" customHeight="1">
      <c r="A632" s="235"/>
      <c r="B632" s="604"/>
      <c r="C632" s="373" t="str">
        <f>Relevos!H108</f>
        <v>Vicente Carrillo</v>
      </c>
      <c r="D632" s="373"/>
      <c r="E632" s="373"/>
      <c r="F632" s="373"/>
      <c r="G632" s="373"/>
      <c r="H632" s="218">
        <f>H631</f>
        <v>8.9942129629629638E-4</v>
      </c>
      <c r="I632" s="235"/>
      <c r="J632" s="362"/>
      <c r="K632" s="378"/>
      <c r="L632" s="379"/>
      <c r="M632" s="379"/>
      <c r="N632" s="380"/>
      <c r="O632" s="218">
        <v>9.436342592592593E-4</v>
      </c>
      <c r="P632" s="235"/>
    </row>
    <row r="633" spans="1:16" ht="15" customHeight="1">
      <c r="A633" s="235"/>
      <c r="B633" s="604"/>
      <c r="C633" s="373" t="str">
        <f>Relevos!H109</f>
        <v>Aline Álvarez</v>
      </c>
      <c r="D633" s="373"/>
      <c r="E633" s="373"/>
      <c r="F633" s="373"/>
      <c r="G633" s="373"/>
      <c r="H633" s="218">
        <f>H632</f>
        <v>8.9942129629629638E-4</v>
      </c>
      <c r="I633" s="235"/>
      <c r="J633" s="362"/>
      <c r="K633" s="378"/>
      <c r="L633" s="379"/>
      <c r="M633" s="379"/>
      <c r="N633" s="380"/>
      <c r="O633" s="218">
        <v>9.436342592592593E-4</v>
      </c>
      <c r="P633" s="235"/>
    </row>
    <row r="634" spans="1:16" ht="15" customHeight="1">
      <c r="A634" s="235"/>
      <c r="B634" s="605"/>
      <c r="C634" s="373" t="str">
        <f>Relevos!H110</f>
        <v>Ayelén Gómez</v>
      </c>
      <c r="D634" s="373"/>
      <c r="E634" s="373"/>
      <c r="F634" s="373"/>
      <c r="G634" s="373"/>
      <c r="H634" s="219">
        <f>H633</f>
        <v>8.9942129629629638E-4</v>
      </c>
      <c r="I634" s="235"/>
      <c r="J634" s="362"/>
      <c r="K634" s="381"/>
      <c r="L634" s="382"/>
      <c r="M634" s="382"/>
      <c r="N634" s="383"/>
      <c r="O634" s="219">
        <v>9.436342592592593E-4</v>
      </c>
      <c r="P634" s="235"/>
    </row>
    <row r="635" spans="1:16" ht="15" customHeight="1">
      <c r="A635" s="235"/>
      <c r="B635" s="600">
        <v>27</v>
      </c>
      <c r="C635" s="371" t="str">
        <f>Relevos!H111</f>
        <v>Fabían Arias</v>
      </c>
      <c r="D635" s="371"/>
      <c r="E635" s="371"/>
      <c r="F635" s="371"/>
      <c r="G635" s="371"/>
      <c r="H635" s="149">
        <v>6.9444444444444447E-4</v>
      </c>
      <c r="I635" s="235"/>
      <c r="J635" s="363">
        <f t="shared" ref="J635" si="50">J631+1</f>
        <v>27</v>
      </c>
      <c r="K635" s="384" cm="1">
        <f t="array" ref="K635">INDEX($B$531:$B$658,MATCH(O635,$H$531:$H$658,0),0)</f>
        <v>13</v>
      </c>
      <c r="L635" s="385"/>
      <c r="M635" s="385"/>
      <c r="N635" s="386"/>
      <c r="O635" s="148">
        <v>9.4837962962962964E-4</v>
      </c>
      <c r="P635" s="235"/>
    </row>
    <row r="636" spans="1:16" ht="15" customHeight="1">
      <c r="A636" s="235"/>
      <c r="B636" s="601"/>
      <c r="C636" s="371" t="str">
        <f>Relevos!H112</f>
        <v>Sofía Vásquez</v>
      </c>
      <c r="D636" s="371"/>
      <c r="E636" s="371"/>
      <c r="F636" s="371"/>
      <c r="G636" s="371"/>
      <c r="H636" s="149">
        <f>H635</f>
        <v>6.9444444444444447E-4</v>
      </c>
      <c r="I636" s="235"/>
      <c r="J636" s="363"/>
      <c r="K636" s="387"/>
      <c r="L636" s="388"/>
      <c r="M636" s="388"/>
      <c r="N636" s="389"/>
      <c r="O636" s="149">
        <v>9.4837962962962964E-4</v>
      </c>
      <c r="P636" s="235"/>
    </row>
    <row r="637" spans="1:16" ht="15" customHeight="1">
      <c r="A637" s="235"/>
      <c r="B637" s="601"/>
      <c r="C637" s="371" t="str">
        <f>Relevos!H113</f>
        <v>Valentina Hernández</v>
      </c>
      <c r="D637" s="371"/>
      <c r="E637" s="371"/>
      <c r="F637" s="371"/>
      <c r="G637" s="371"/>
      <c r="H637" s="149">
        <f>H636</f>
        <v>6.9444444444444447E-4</v>
      </c>
      <c r="I637" s="235"/>
      <c r="J637" s="363"/>
      <c r="K637" s="387"/>
      <c r="L637" s="388"/>
      <c r="M637" s="388"/>
      <c r="N637" s="389"/>
      <c r="O637" s="149">
        <v>9.4837962962962964E-4</v>
      </c>
      <c r="P637" s="235"/>
    </row>
    <row r="638" spans="1:16" ht="15" customHeight="1">
      <c r="A638" s="235"/>
      <c r="B638" s="602"/>
      <c r="C638" s="371" t="str">
        <f>Relevos!H114</f>
        <v>Lukas Villaroel</v>
      </c>
      <c r="D638" s="371"/>
      <c r="E638" s="371"/>
      <c r="F638" s="371"/>
      <c r="G638" s="371"/>
      <c r="H638" s="150">
        <f>H637</f>
        <v>6.9444444444444447E-4</v>
      </c>
      <c r="I638" s="235"/>
      <c r="J638" s="363"/>
      <c r="K638" s="390"/>
      <c r="L638" s="391"/>
      <c r="M638" s="391"/>
      <c r="N638" s="392"/>
      <c r="O638" s="150">
        <v>9.4837962962962964E-4</v>
      </c>
      <c r="P638" s="235"/>
    </row>
    <row r="639" spans="1:16" ht="15" customHeight="1">
      <c r="A639" s="235"/>
      <c r="B639" s="606">
        <v>28</v>
      </c>
      <c r="C639" s="373" t="str">
        <f>Relevos!H115</f>
        <v>Ariel Corry</v>
      </c>
      <c r="D639" s="373"/>
      <c r="E639" s="373"/>
      <c r="F639" s="373"/>
      <c r="G639" s="373"/>
      <c r="H639" s="218">
        <v>8.7569444444444446E-4</v>
      </c>
      <c r="I639" s="235"/>
      <c r="J639" s="362">
        <f t="shared" ref="J639" si="51">J635+1</f>
        <v>28</v>
      </c>
      <c r="K639" s="375" cm="1">
        <f t="array" ref="K639">INDEX($B$531:$B$658,MATCH(O639,$H$531:$H$658,0),0)</f>
        <v>31</v>
      </c>
      <c r="L639" s="376"/>
      <c r="M639" s="376"/>
      <c r="N639" s="377"/>
      <c r="O639" s="218">
        <v>9.9537037037037042E-4</v>
      </c>
      <c r="P639" s="235"/>
    </row>
    <row r="640" spans="1:16" ht="15" customHeight="1">
      <c r="A640" s="235"/>
      <c r="B640" s="607"/>
      <c r="C640" s="373" t="str">
        <f>Relevos!H116</f>
        <v>Millantú Torrealba</v>
      </c>
      <c r="D640" s="373"/>
      <c r="E640" s="373"/>
      <c r="F640" s="373"/>
      <c r="G640" s="373"/>
      <c r="H640" s="218">
        <f>H639</f>
        <v>8.7569444444444446E-4</v>
      </c>
      <c r="I640" s="235"/>
      <c r="J640" s="362"/>
      <c r="K640" s="378"/>
      <c r="L640" s="379"/>
      <c r="M640" s="379"/>
      <c r="N640" s="380"/>
      <c r="O640" s="218">
        <v>9.9537037037037042E-4</v>
      </c>
      <c r="P640" s="235"/>
    </row>
    <row r="641" spans="1:16" ht="15" customHeight="1">
      <c r="A641" s="235"/>
      <c r="B641" s="607"/>
      <c r="C641" s="373" t="str">
        <f>Relevos!H117</f>
        <v>Amaia Mujica</v>
      </c>
      <c r="D641" s="373"/>
      <c r="E641" s="373"/>
      <c r="F641" s="373"/>
      <c r="G641" s="373"/>
      <c r="H641" s="218">
        <f>H640</f>
        <v>8.7569444444444446E-4</v>
      </c>
      <c r="I641" s="235"/>
      <c r="J641" s="362"/>
      <c r="K641" s="378"/>
      <c r="L641" s="379"/>
      <c r="M641" s="379"/>
      <c r="N641" s="380"/>
      <c r="O641" s="218">
        <v>9.9537037037037042E-4</v>
      </c>
      <c r="P641" s="235"/>
    </row>
    <row r="642" spans="1:16" ht="15" customHeight="1">
      <c r="A642" s="235"/>
      <c r="B642" s="608"/>
      <c r="C642" s="373" t="str">
        <f>Relevos!H118</f>
        <v>Jorge Quiroz</v>
      </c>
      <c r="D642" s="373"/>
      <c r="E642" s="373"/>
      <c r="F642" s="373"/>
      <c r="G642" s="373"/>
      <c r="H642" s="219">
        <f>H641</f>
        <v>8.7569444444444446E-4</v>
      </c>
      <c r="I642" s="235"/>
      <c r="J642" s="362"/>
      <c r="K642" s="381"/>
      <c r="L642" s="382"/>
      <c r="M642" s="382"/>
      <c r="N642" s="383"/>
      <c r="O642" s="219">
        <v>9.9537037037037042E-4</v>
      </c>
      <c r="P642" s="235"/>
    </row>
    <row r="643" spans="1:16" ht="15" customHeight="1">
      <c r="A643" s="235"/>
      <c r="B643" s="600">
        <v>29</v>
      </c>
      <c r="C643" s="371" t="str">
        <f>Relevos!H119</f>
        <v>Antonia Pino</v>
      </c>
      <c r="D643" s="371"/>
      <c r="E643" s="371"/>
      <c r="F643" s="371"/>
      <c r="G643" s="371"/>
      <c r="H643" s="149">
        <v>9.9756944444444437E-4</v>
      </c>
      <c r="I643" s="235"/>
      <c r="J643" s="363">
        <f t="shared" ref="J643" si="52">J639+1</f>
        <v>29</v>
      </c>
      <c r="K643" s="384" cm="1">
        <f t="array" ref="K643">INDEX($B$531:$B$658,MATCH(O643,$H$531:$H$658,0),0)</f>
        <v>29</v>
      </c>
      <c r="L643" s="385"/>
      <c r="M643" s="385"/>
      <c r="N643" s="386"/>
      <c r="O643" s="149">
        <v>9.9756944444444437E-4</v>
      </c>
      <c r="P643" s="235"/>
    </row>
    <row r="644" spans="1:16" ht="15" customHeight="1">
      <c r="A644" s="235"/>
      <c r="B644" s="601"/>
      <c r="C644" s="371" t="str">
        <f>Relevos!H120</f>
        <v>Antonnia Campusano</v>
      </c>
      <c r="D644" s="371"/>
      <c r="E644" s="371"/>
      <c r="F644" s="371"/>
      <c r="G644" s="371"/>
      <c r="H644" s="149">
        <f>H643</f>
        <v>9.9756944444444437E-4</v>
      </c>
      <c r="I644" s="235"/>
      <c r="J644" s="363"/>
      <c r="K644" s="387"/>
      <c r="L644" s="388"/>
      <c r="M644" s="388"/>
      <c r="N644" s="389"/>
      <c r="O644" s="149">
        <v>9.9756944444444437E-4</v>
      </c>
      <c r="P644" s="235"/>
    </row>
    <row r="645" spans="1:16" ht="15" customHeight="1">
      <c r="A645" s="235"/>
      <c r="B645" s="601"/>
      <c r="C645" s="371" t="str">
        <f>Relevos!H121</f>
        <v>Nicholas Henríquez</v>
      </c>
      <c r="D645" s="371"/>
      <c r="E645" s="371"/>
      <c r="F645" s="371"/>
      <c r="G645" s="371"/>
      <c r="H645" s="149">
        <f>H644</f>
        <v>9.9756944444444437E-4</v>
      </c>
      <c r="I645" s="235"/>
      <c r="J645" s="363"/>
      <c r="K645" s="387"/>
      <c r="L645" s="388"/>
      <c r="M645" s="388"/>
      <c r="N645" s="389"/>
      <c r="O645" s="149">
        <v>9.9756944444444437E-4</v>
      </c>
      <c r="P645" s="235"/>
    </row>
    <row r="646" spans="1:16" ht="15" customHeight="1">
      <c r="A646" s="235"/>
      <c r="B646" s="602"/>
      <c r="C646" s="371" t="str">
        <f>Relevos!H122</f>
        <v>Fernando Aros</v>
      </c>
      <c r="D646" s="371"/>
      <c r="E646" s="371"/>
      <c r="F646" s="371"/>
      <c r="G646" s="371"/>
      <c r="H646" s="150">
        <f>H645</f>
        <v>9.9756944444444437E-4</v>
      </c>
      <c r="I646" s="235"/>
      <c r="J646" s="363"/>
      <c r="K646" s="390"/>
      <c r="L646" s="391"/>
      <c r="M646" s="391"/>
      <c r="N646" s="392"/>
      <c r="O646" s="150">
        <v>9.9756944444444437E-4</v>
      </c>
      <c r="P646" s="235"/>
    </row>
    <row r="647" spans="1:16" ht="15" customHeight="1">
      <c r="A647" s="235"/>
      <c r="B647" s="606">
        <v>30</v>
      </c>
      <c r="C647" s="373" t="str">
        <f>Relevos!H123</f>
        <v>Cynthia Celis</v>
      </c>
      <c r="D647" s="373"/>
      <c r="E647" s="373"/>
      <c r="F647" s="373"/>
      <c r="G647" s="373"/>
      <c r="H647" s="218">
        <v>1.1299768518518518E-3</v>
      </c>
      <c r="I647" s="235"/>
      <c r="J647" s="362">
        <f t="shared" ref="J647" si="53">J643+1</f>
        <v>30</v>
      </c>
      <c r="K647" s="375" cm="1">
        <f t="array" ref="K647">INDEX($B$531:$B$658,MATCH(O647,$H$531:$H$658,0),0)</f>
        <v>21</v>
      </c>
      <c r="L647" s="376"/>
      <c r="M647" s="376"/>
      <c r="N647" s="377"/>
      <c r="O647" s="218">
        <v>1.0699074074074074E-3</v>
      </c>
      <c r="P647" s="235"/>
    </row>
    <row r="648" spans="1:16" ht="15" customHeight="1">
      <c r="A648" s="235"/>
      <c r="B648" s="607"/>
      <c r="C648" s="373" t="str">
        <f>Relevos!H124</f>
        <v>Leonardo Salas</v>
      </c>
      <c r="D648" s="373"/>
      <c r="E648" s="373"/>
      <c r="F648" s="373"/>
      <c r="G648" s="373"/>
      <c r="H648" s="218">
        <f>H647</f>
        <v>1.1299768518518518E-3</v>
      </c>
      <c r="I648" s="235"/>
      <c r="J648" s="362"/>
      <c r="K648" s="378"/>
      <c r="L648" s="379"/>
      <c r="M648" s="379"/>
      <c r="N648" s="380"/>
      <c r="O648" s="218">
        <v>1.0699074074074074E-3</v>
      </c>
      <c r="P648" s="235"/>
    </row>
    <row r="649" spans="1:16" ht="15" customHeight="1">
      <c r="A649" s="235"/>
      <c r="B649" s="607"/>
      <c r="C649" s="373" t="str">
        <f>Relevos!H125</f>
        <v>Yuliza Fuentes</v>
      </c>
      <c r="D649" s="373"/>
      <c r="E649" s="373"/>
      <c r="F649" s="373"/>
      <c r="G649" s="373"/>
      <c r="H649" s="218">
        <f>H648</f>
        <v>1.1299768518518518E-3</v>
      </c>
      <c r="I649" s="235"/>
      <c r="J649" s="362"/>
      <c r="K649" s="378"/>
      <c r="L649" s="379"/>
      <c r="M649" s="379"/>
      <c r="N649" s="380"/>
      <c r="O649" s="218">
        <v>1.0699074074074074E-3</v>
      </c>
      <c r="P649" s="235"/>
    </row>
    <row r="650" spans="1:16" ht="15" customHeight="1">
      <c r="A650" s="235"/>
      <c r="B650" s="608"/>
      <c r="C650" s="374" t="str">
        <f>Relevos!H126</f>
        <v>Agustín Moreno</v>
      </c>
      <c r="D650" s="374"/>
      <c r="E650" s="374"/>
      <c r="F650" s="374"/>
      <c r="G650" s="374"/>
      <c r="H650" s="219">
        <f>H649</f>
        <v>1.1299768518518518E-3</v>
      </c>
      <c r="I650" s="235"/>
      <c r="J650" s="362"/>
      <c r="K650" s="381"/>
      <c r="L650" s="382"/>
      <c r="M650" s="382"/>
      <c r="N650" s="383"/>
      <c r="O650" s="218">
        <v>1.0699074074074074E-3</v>
      </c>
      <c r="P650" s="235"/>
    </row>
    <row r="651" spans="1:16" ht="15" customHeight="1">
      <c r="A651" s="235"/>
      <c r="B651" s="600">
        <v>31</v>
      </c>
      <c r="C651" s="371" t="s">
        <v>200</v>
      </c>
      <c r="D651" s="371"/>
      <c r="E651" s="371"/>
      <c r="F651" s="371"/>
      <c r="G651" s="371"/>
      <c r="H651" s="149">
        <v>9.9537037037037042E-4</v>
      </c>
      <c r="I651" s="235"/>
      <c r="J651" s="363">
        <f t="shared" ref="J651" si="54">J647+1</f>
        <v>31</v>
      </c>
      <c r="K651" s="384" cm="1">
        <f t="array" ref="K651">INDEX($B$531:$B$658,MATCH(O651,$H$531:$H$658,0),0)</f>
        <v>6</v>
      </c>
      <c r="L651" s="385"/>
      <c r="M651" s="385"/>
      <c r="N651" s="386"/>
      <c r="O651" s="148">
        <v>1.0875000000000001E-3</v>
      </c>
      <c r="P651" s="235"/>
    </row>
    <row r="652" spans="1:16" ht="15" customHeight="1">
      <c r="A652" s="235"/>
      <c r="B652" s="601"/>
      <c r="C652" s="371" t="s">
        <v>201</v>
      </c>
      <c r="D652" s="371"/>
      <c r="E652" s="371"/>
      <c r="F652" s="371"/>
      <c r="G652" s="371"/>
      <c r="H652" s="149">
        <f>H651</f>
        <v>9.9537037037037042E-4</v>
      </c>
      <c r="I652" s="235"/>
      <c r="J652" s="363"/>
      <c r="K652" s="387"/>
      <c r="L652" s="388"/>
      <c r="M652" s="388"/>
      <c r="N652" s="389"/>
      <c r="O652" s="149">
        <v>1.0875000000000001E-3</v>
      </c>
      <c r="P652" s="235"/>
    </row>
    <row r="653" spans="1:16" ht="15" customHeight="1">
      <c r="A653" s="235"/>
      <c r="B653" s="601"/>
      <c r="C653" s="371" t="s">
        <v>202</v>
      </c>
      <c r="D653" s="371"/>
      <c r="E653" s="371"/>
      <c r="F653" s="371"/>
      <c r="G653" s="371"/>
      <c r="H653" s="149">
        <f>H652</f>
        <v>9.9537037037037042E-4</v>
      </c>
      <c r="I653" s="235"/>
      <c r="J653" s="363"/>
      <c r="K653" s="387"/>
      <c r="L653" s="388"/>
      <c r="M653" s="388"/>
      <c r="N653" s="389"/>
      <c r="O653" s="149">
        <v>1.0875000000000001E-3</v>
      </c>
      <c r="P653" s="235"/>
    </row>
    <row r="654" spans="1:16" ht="15" customHeight="1">
      <c r="A654" s="235"/>
      <c r="B654" s="602"/>
      <c r="C654" s="371" t="s">
        <v>203</v>
      </c>
      <c r="D654" s="371"/>
      <c r="E654" s="371"/>
      <c r="F654" s="371"/>
      <c r="G654" s="371"/>
      <c r="H654" s="150">
        <f>H653</f>
        <v>9.9537037037037042E-4</v>
      </c>
      <c r="I654" s="235"/>
      <c r="J654" s="372"/>
      <c r="K654" s="390"/>
      <c r="L654" s="391"/>
      <c r="M654" s="391"/>
      <c r="N654" s="392"/>
      <c r="O654" s="149">
        <v>1.0875000000000001E-3</v>
      </c>
      <c r="P654" s="235"/>
    </row>
    <row r="655" spans="1:16" ht="15" customHeight="1">
      <c r="A655" s="235"/>
      <c r="B655" s="606">
        <v>32</v>
      </c>
      <c r="C655" s="373" t="s">
        <v>204</v>
      </c>
      <c r="D655" s="373"/>
      <c r="E655" s="373"/>
      <c r="F655" s="373"/>
      <c r="G655" s="373"/>
      <c r="H655" s="218">
        <v>8.1770833333333337E-4</v>
      </c>
      <c r="I655" s="235"/>
      <c r="J655" s="362">
        <f t="shared" ref="J655" si="55">J651+1</f>
        <v>32</v>
      </c>
      <c r="K655" s="375" cm="1">
        <f t="array" ref="K655">INDEX($B$531:$B$658,MATCH(O655,$H$531:$H$658,0),0)</f>
        <v>30</v>
      </c>
      <c r="L655" s="376"/>
      <c r="M655" s="376"/>
      <c r="N655" s="377"/>
      <c r="O655" s="217">
        <v>1.1299768518518518E-3</v>
      </c>
      <c r="P655" s="235"/>
    </row>
    <row r="656" spans="1:16" ht="15" customHeight="1">
      <c r="A656" s="235"/>
      <c r="B656" s="607"/>
      <c r="C656" s="373" t="s">
        <v>59</v>
      </c>
      <c r="D656" s="373"/>
      <c r="E656" s="373"/>
      <c r="F656" s="373"/>
      <c r="G656" s="373"/>
      <c r="H656" s="218">
        <f>H655</f>
        <v>8.1770833333333337E-4</v>
      </c>
      <c r="I656" s="235"/>
      <c r="J656" s="401"/>
      <c r="K656" s="405"/>
      <c r="L656" s="406"/>
      <c r="M656" s="406"/>
      <c r="N656" s="407"/>
      <c r="O656" s="218">
        <v>1.1299768518518518E-3</v>
      </c>
      <c r="P656" s="235"/>
    </row>
    <row r="657" spans="1:16" ht="15" customHeight="1">
      <c r="A657" s="235"/>
      <c r="B657" s="607"/>
      <c r="C657" s="373" t="s">
        <v>205</v>
      </c>
      <c r="D657" s="373"/>
      <c r="E657" s="373"/>
      <c r="F657" s="373"/>
      <c r="G657" s="373"/>
      <c r="H657" s="218">
        <f>H656</f>
        <v>8.1770833333333337E-4</v>
      </c>
      <c r="I657" s="235"/>
      <c r="J657" s="401"/>
      <c r="K657" s="405"/>
      <c r="L657" s="406"/>
      <c r="M657" s="406"/>
      <c r="N657" s="407"/>
      <c r="O657" s="218">
        <v>1.1299768518518518E-3</v>
      </c>
      <c r="P657" s="235"/>
    </row>
    <row r="658" spans="1:16" ht="15" customHeight="1">
      <c r="A658" s="235"/>
      <c r="B658" s="608"/>
      <c r="C658" s="373" t="s">
        <v>206</v>
      </c>
      <c r="D658" s="373"/>
      <c r="E658" s="373"/>
      <c r="F658" s="373"/>
      <c r="G658" s="373"/>
      <c r="H658" s="219">
        <f>H657</f>
        <v>8.1770833333333337E-4</v>
      </c>
      <c r="I658" s="235"/>
      <c r="J658" s="402"/>
      <c r="K658" s="408"/>
      <c r="L658" s="409"/>
      <c r="M658" s="409"/>
      <c r="N658" s="410"/>
      <c r="O658" s="219">
        <v>1.1299768518518518E-3</v>
      </c>
      <c r="P658" s="235"/>
    </row>
    <row r="659" spans="1:16" ht="15" customHeight="1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</row>
    <row r="660" spans="1:16" ht="15" customHeight="1">
      <c r="A660" s="235"/>
      <c r="B660" s="393" t="s">
        <v>108</v>
      </c>
      <c r="C660" s="393"/>
      <c r="D660" s="278">
        <f>D529+1</f>
        <v>14</v>
      </c>
      <c r="E660" s="394" t="s">
        <v>207</v>
      </c>
      <c r="F660" s="394"/>
      <c r="G660" s="394"/>
      <c r="H660" s="394"/>
      <c r="I660" s="235"/>
      <c r="J660" s="400" t="s">
        <v>108</v>
      </c>
      <c r="K660" s="396"/>
      <c r="L660" s="396"/>
      <c r="M660" s="320">
        <f>M529+1</f>
        <v>14</v>
      </c>
      <c r="N660" s="395" t="s">
        <v>207</v>
      </c>
      <c r="O660" s="394"/>
      <c r="P660" s="235"/>
    </row>
    <row r="661" spans="1:16" ht="15" customHeight="1">
      <c r="A661" s="235"/>
      <c r="B661" s="263" t="s">
        <v>197</v>
      </c>
      <c r="C661" s="396" t="s">
        <v>198</v>
      </c>
      <c r="D661" s="396"/>
      <c r="E661" s="396"/>
      <c r="F661" s="396"/>
      <c r="G661" s="396"/>
      <c r="H661" s="265" t="s">
        <v>112</v>
      </c>
      <c r="I661" s="235"/>
      <c r="J661" s="316" t="s">
        <v>113</v>
      </c>
      <c r="K661" s="397" t="s">
        <v>197</v>
      </c>
      <c r="L661" s="398"/>
      <c r="M661" s="398"/>
      <c r="N661" s="399"/>
      <c r="O661" s="285" t="s">
        <v>112</v>
      </c>
      <c r="P661" s="235"/>
    </row>
    <row r="662" spans="1:16" ht="15" customHeight="1">
      <c r="A662" s="235"/>
      <c r="B662" s="372">
        <v>1</v>
      </c>
      <c r="C662" s="365" t="str">
        <f>Relevos!I3</f>
        <v xml:space="preserve"> Ernesto Moeller</v>
      </c>
      <c r="D662" s="365"/>
      <c r="E662" s="365"/>
      <c r="F662" s="365"/>
      <c r="G662" s="365"/>
      <c r="H662" s="95">
        <v>8.6192129629629629E-4</v>
      </c>
      <c r="I662" s="235"/>
      <c r="J662" s="366">
        <v>1</v>
      </c>
      <c r="K662" s="569" cm="1">
        <f t="array" ref="K662">INDEX($B$662:$B$693,MATCH(O662,$H$662:$H$693,0),0)</f>
        <v>1</v>
      </c>
      <c r="L662" s="570"/>
      <c r="M662" s="570"/>
      <c r="N662" s="571"/>
      <c r="O662" s="101" cm="1">
        <f t="array" ref="O662:O693">_xlfn._xlws.SORT(H662:H693)</f>
        <v>8.6192129629629629E-4</v>
      </c>
      <c r="P662" s="235"/>
    </row>
    <row r="663" spans="1:16" ht="15" customHeight="1">
      <c r="A663" s="235"/>
      <c r="B663" s="403"/>
      <c r="C663" s="365" t="str">
        <f>Relevos!I4</f>
        <v xml:space="preserve"> Daniela Rojas</v>
      </c>
      <c r="D663" s="365"/>
      <c r="E663" s="365"/>
      <c r="F663" s="365"/>
      <c r="G663" s="365"/>
      <c r="H663" s="96">
        <f>H662</f>
        <v>8.6192129629629629E-4</v>
      </c>
      <c r="I663" s="235"/>
      <c r="J663" s="366"/>
      <c r="K663" s="572"/>
      <c r="L663" s="573"/>
      <c r="M663" s="573"/>
      <c r="N663" s="574"/>
      <c r="O663" s="102">
        <v>8.6192129629629629E-4</v>
      </c>
      <c r="P663" s="235"/>
    </row>
    <row r="664" spans="1:16" ht="15" customHeight="1">
      <c r="A664" s="235"/>
      <c r="B664" s="403"/>
      <c r="C664" s="365" t="str">
        <f>Relevos!I5</f>
        <v xml:space="preserve"> Diego Gonzalez</v>
      </c>
      <c r="D664" s="365"/>
      <c r="E664" s="365"/>
      <c r="F664" s="365"/>
      <c r="G664" s="365"/>
      <c r="H664" s="96">
        <f t="shared" ref="H664" si="56">H663</f>
        <v>8.6192129629629629E-4</v>
      </c>
      <c r="I664" s="235"/>
      <c r="J664" s="366"/>
      <c r="K664" s="572"/>
      <c r="L664" s="573"/>
      <c r="M664" s="573"/>
      <c r="N664" s="574"/>
      <c r="O664" s="102">
        <v>8.6192129629629629E-4</v>
      </c>
      <c r="P664" s="235"/>
    </row>
    <row r="665" spans="1:16" ht="15" customHeight="1">
      <c r="A665" s="235"/>
      <c r="B665" s="404"/>
      <c r="C665" s="365" t="str">
        <f>Relevos!I6</f>
        <v xml:space="preserve"> Josephine Eid</v>
      </c>
      <c r="D665" s="365"/>
      <c r="E665" s="365"/>
      <c r="F665" s="365"/>
      <c r="G665" s="365"/>
      <c r="H665" s="97">
        <f>H664</f>
        <v>8.6192129629629629E-4</v>
      </c>
      <c r="I665" s="235"/>
      <c r="J665" s="366"/>
      <c r="K665" s="575"/>
      <c r="L665" s="576"/>
      <c r="M665" s="576"/>
      <c r="N665" s="577"/>
      <c r="O665" s="103">
        <v>8.6192129629629629E-4</v>
      </c>
      <c r="P665" s="235"/>
    </row>
    <row r="666" spans="1:16" ht="15" customHeight="1">
      <c r="A666" s="235"/>
      <c r="B666" s="566">
        <v>2</v>
      </c>
      <c r="C666" s="364" t="str">
        <f>Relevos!I7</f>
        <v xml:space="preserve"> Javiera Labbé</v>
      </c>
      <c r="D666" s="364"/>
      <c r="E666" s="364"/>
      <c r="F666" s="364"/>
      <c r="G666" s="364"/>
      <c r="H666" s="141">
        <v>1.1162037037037037E-3</v>
      </c>
      <c r="I666" s="235"/>
      <c r="J666" s="367">
        <f>J662+1</f>
        <v>2</v>
      </c>
      <c r="K666" s="578" cm="1">
        <f t="array" ref="K666">INDEX($B$662:$B$693,MATCH(O666,$H$662:$H$693,0),0)</f>
        <v>5</v>
      </c>
      <c r="L666" s="579"/>
      <c r="M666" s="579"/>
      <c r="N666" s="580"/>
      <c r="O666" s="104">
        <v>9.0532407407407402E-4</v>
      </c>
      <c r="P666" s="235"/>
    </row>
    <row r="667" spans="1:16" ht="15" customHeight="1">
      <c r="A667" s="235"/>
      <c r="B667" s="567"/>
      <c r="C667" s="364" t="str">
        <f>Relevos!I8</f>
        <v xml:space="preserve"> Felipe Saavedra</v>
      </c>
      <c r="D667" s="364"/>
      <c r="E667" s="364"/>
      <c r="F667" s="364"/>
      <c r="G667" s="364"/>
      <c r="H667" s="141">
        <f>H666</f>
        <v>1.1162037037037037E-3</v>
      </c>
      <c r="I667" s="235"/>
      <c r="J667" s="367"/>
      <c r="K667" s="581"/>
      <c r="L667" s="582"/>
      <c r="M667" s="582"/>
      <c r="N667" s="583"/>
      <c r="O667" s="105">
        <v>9.0532407407407402E-4</v>
      </c>
      <c r="P667" s="235"/>
    </row>
    <row r="668" spans="1:16" ht="15" customHeight="1">
      <c r="A668" s="235"/>
      <c r="B668" s="567"/>
      <c r="C668" s="364" t="str">
        <f>Relevos!I9</f>
        <v xml:space="preserve"> Victoria Castillo</v>
      </c>
      <c r="D668" s="364"/>
      <c r="E668" s="364"/>
      <c r="F668" s="364"/>
      <c r="G668" s="364"/>
      <c r="H668" s="141">
        <f t="shared" ref="H668:H669" si="57">H667</f>
        <v>1.1162037037037037E-3</v>
      </c>
      <c r="I668" s="235"/>
      <c r="J668" s="367"/>
      <c r="K668" s="581"/>
      <c r="L668" s="582"/>
      <c r="M668" s="582"/>
      <c r="N668" s="583"/>
      <c r="O668" s="105">
        <v>9.0532407407407402E-4</v>
      </c>
      <c r="P668" s="235"/>
    </row>
    <row r="669" spans="1:16" ht="15" customHeight="1">
      <c r="A669" s="235"/>
      <c r="B669" s="568"/>
      <c r="C669" s="364" t="str">
        <f>Relevos!I10</f>
        <v xml:space="preserve"> Juan Fuentes</v>
      </c>
      <c r="D669" s="364"/>
      <c r="E669" s="364"/>
      <c r="F669" s="364"/>
      <c r="G669" s="364"/>
      <c r="H669" s="141">
        <f t="shared" si="57"/>
        <v>1.1162037037037037E-3</v>
      </c>
      <c r="I669" s="235"/>
      <c r="J669" s="367"/>
      <c r="K669" s="584"/>
      <c r="L669" s="585"/>
      <c r="M669" s="585"/>
      <c r="N669" s="586"/>
      <c r="O669" s="106">
        <v>9.0532407407407402E-4</v>
      </c>
      <c r="P669" s="235"/>
    </row>
    <row r="670" spans="1:16" ht="15" customHeight="1">
      <c r="A670" s="235"/>
      <c r="B670" s="372">
        <v>3</v>
      </c>
      <c r="C670" s="365" t="str">
        <f>Relevos!I11</f>
        <v xml:space="preserve"> Beatriz Salinas</v>
      </c>
      <c r="D670" s="365"/>
      <c r="E670" s="365"/>
      <c r="F670" s="365"/>
      <c r="G670" s="365"/>
      <c r="H670" s="142">
        <v>1.0064814814814817E-3</v>
      </c>
      <c r="I670" s="235"/>
      <c r="J670" s="368">
        <f t="shared" ref="J670" si="58">J666+1</f>
        <v>3</v>
      </c>
      <c r="K670" s="587" cm="1">
        <f t="array" ref="K670">INDEX($B$662:$B$693,MATCH(O670,$H$662:$H$693,0),0)</f>
        <v>6</v>
      </c>
      <c r="L670" s="588"/>
      <c r="M670" s="588"/>
      <c r="N670" s="589"/>
      <c r="O670" s="107">
        <v>9.9027777777777786E-4</v>
      </c>
      <c r="P670" s="235"/>
    </row>
    <row r="671" spans="1:16" ht="15" customHeight="1">
      <c r="A671" s="235"/>
      <c r="B671" s="403"/>
      <c r="C671" s="365" t="str">
        <f>Relevos!I12</f>
        <v xml:space="preserve"> Esperanza Ibieta</v>
      </c>
      <c r="D671" s="365"/>
      <c r="E671" s="365"/>
      <c r="F671" s="365"/>
      <c r="G671" s="365"/>
      <c r="H671" s="139">
        <f>H670</f>
        <v>1.0064814814814817E-3</v>
      </c>
      <c r="I671" s="235"/>
      <c r="J671" s="368"/>
      <c r="K671" s="590"/>
      <c r="L671" s="591"/>
      <c r="M671" s="591"/>
      <c r="N671" s="592"/>
      <c r="O671" s="108">
        <v>9.9027777777777786E-4</v>
      </c>
      <c r="P671" s="235"/>
    </row>
    <row r="672" spans="1:16" ht="15" customHeight="1">
      <c r="A672" s="235"/>
      <c r="B672" s="403"/>
      <c r="C672" s="365" t="str">
        <f>Relevos!I13</f>
        <v xml:space="preserve"> Felipe Medina</v>
      </c>
      <c r="D672" s="365"/>
      <c r="E672" s="365"/>
      <c r="F672" s="365"/>
      <c r="G672" s="365"/>
      <c r="H672" s="139">
        <f t="shared" ref="H672" si="59">H671</f>
        <v>1.0064814814814817E-3</v>
      </c>
      <c r="I672" s="235"/>
      <c r="J672" s="368"/>
      <c r="K672" s="590"/>
      <c r="L672" s="591"/>
      <c r="M672" s="591"/>
      <c r="N672" s="592"/>
      <c r="O672" s="108">
        <v>9.9027777777777786E-4</v>
      </c>
      <c r="P672" s="235"/>
    </row>
    <row r="673" spans="1:16" ht="15" customHeight="1">
      <c r="A673" s="235"/>
      <c r="B673" s="404"/>
      <c r="C673" s="365" t="str">
        <f>Relevos!I14</f>
        <v xml:space="preserve"> Alonso Meta</v>
      </c>
      <c r="D673" s="365"/>
      <c r="E673" s="365"/>
      <c r="F673" s="365"/>
      <c r="G673" s="365"/>
      <c r="H673" s="139">
        <f>H672</f>
        <v>1.0064814814814817E-3</v>
      </c>
      <c r="I673" s="235"/>
      <c r="J673" s="368"/>
      <c r="K673" s="593"/>
      <c r="L673" s="594"/>
      <c r="M673" s="594"/>
      <c r="N673" s="595"/>
      <c r="O673" s="109">
        <v>9.9027777777777786E-4</v>
      </c>
      <c r="P673" s="235"/>
    </row>
    <row r="674" spans="1:16" ht="15" customHeight="1">
      <c r="A674" s="235"/>
      <c r="B674" s="566">
        <v>4</v>
      </c>
      <c r="C674" s="364" t="str">
        <f>Relevos!I15</f>
        <v xml:space="preserve"> Carolina Gramsch</v>
      </c>
      <c r="D674" s="364"/>
      <c r="E674" s="364"/>
      <c r="F674" s="364"/>
      <c r="G674" s="364"/>
      <c r="H674" s="140">
        <v>1.1238425925925925E-3</v>
      </c>
      <c r="I674" s="235"/>
      <c r="J674" s="362">
        <f t="shared" ref="J674" si="60">J670+1</f>
        <v>4</v>
      </c>
      <c r="K674" s="375" cm="1">
        <f t="array" ref="K674">INDEX($B$662:$B$693,MATCH(O674,$H$662:$H$693,0),0)</f>
        <v>3</v>
      </c>
      <c r="L674" s="376"/>
      <c r="M674" s="376"/>
      <c r="N674" s="377"/>
      <c r="O674" s="98">
        <v>1.0064814814814817E-3</v>
      </c>
      <c r="P674" s="235"/>
    </row>
    <row r="675" spans="1:16" ht="15" customHeight="1">
      <c r="A675" s="235"/>
      <c r="B675" s="567"/>
      <c r="C675" s="364" t="str">
        <f>Relevos!I16</f>
        <v xml:space="preserve"> Joaquin Tapia</v>
      </c>
      <c r="D675" s="364"/>
      <c r="E675" s="364"/>
      <c r="F675" s="364"/>
      <c r="G675" s="364"/>
      <c r="H675" s="141">
        <f>H674</f>
        <v>1.1238425925925925E-3</v>
      </c>
      <c r="I675" s="235"/>
      <c r="J675" s="362"/>
      <c r="K675" s="378"/>
      <c r="L675" s="379"/>
      <c r="M675" s="379"/>
      <c r="N675" s="380"/>
      <c r="O675" s="99">
        <v>1.0064814814814817E-3</v>
      </c>
      <c r="P675" s="235"/>
    </row>
    <row r="676" spans="1:16" ht="15" customHeight="1">
      <c r="A676" s="235"/>
      <c r="B676" s="567"/>
      <c r="C676" s="364" t="str">
        <f>Relevos!I17</f>
        <v xml:space="preserve"> Brenda Peñailillo</v>
      </c>
      <c r="D676" s="364"/>
      <c r="E676" s="364"/>
      <c r="F676" s="364"/>
      <c r="G676" s="364"/>
      <c r="H676" s="141">
        <f>H675</f>
        <v>1.1238425925925925E-3</v>
      </c>
      <c r="I676" s="235"/>
      <c r="J676" s="362"/>
      <c r="K676" s="378"/>
      <c r="L676" s="379"/>
      <c r="M676" s="379"/>
      <c r="N676" s="380"/>
      <c r="O676" s="99">
        <v>1.0064814814814817E-3</v>
      </c>
      <c r="P676" s="235"/>
    </row>
    <row r="677" spans="1:16" ht="15" customHeight="1">
      <c r="A677" s="235"/>
      <c r="B677" s="568"/>
      <c r="C677" s="364" t="str">
        <f>Relevos!I18</f>
        <v xml:space="preserve"> Angelo Di Basso</v>
      </c>
      <c r="D677" s="364"/>
      <c r="E677" s="364"/>
      <c r="F677" s="364"/>
      <c r="G677" s="364"/>
      <c r="H677" s="141">
        <f>H676</f>
        <v>1.1238425925925925E-3</v>
      </c>
      <c r="I677" s="235"/>
      <c r="J677" s="362"/>
      <c r="K677" s="381"/>
      <c r="L677" s="382"/>
      <c r="M677" s="382"/>
      <c r="N677" s="383"/>
      <c r="O677" s="100">
        <v>1.0064814814814817E-3</v>
      </c>
      <c r="P677" s="235"/>
    </row>
    <row r="678" spans="1:16" ht="15" customHeight="1">
      <c r="A678" s="235"/>
      <c r="B678" s="372">
        <v>5</v>
      </c>
      <c r="C678" s="365" t="str">
        <f>Relevos!I19</f>
        <v xml:space="preserve">Fernanda Briones </v>
      </c>
      <c r="D678" s="365"/>
      <c r="E678" s="365"/>
      <c r="F678" s="365"/>
      <c r="G678" s="365"/>
      <c r="H678" s="142">
        <v>9.0532407407407402E-4</v>
      </c>
      <c r="I678" s="235"/>
      <c r="J678" s="363">
        <f t="shared" ref="J678" si="61">J674+1</f>
        <v>5</v>
      </c>
      <c r="K678" s="384" cm="1">
        <f t="array" ref="K678">INDEX($B$662:$B$693,MATCH(O678,$H$662:$H$693,0),0)</f>
        <v>7</v>
      </c>
      <c r="L678" s="385"/>
      <c r="M678" s="385"/>
      <c r="N678" s="386"/>
      <c r="O678" s="95">
        <v>1.0170138888888889E-3</v>
      </c>
      <c r="P678" s="235"/>
    </row>
    <row r="679" spans="1:16" ht="15" customHeight="1">
      <c r="A679" s="235"/>
      <c r="B679" s="403"/>
      <c r="C679" s="365" t="str">
        <f>Relevos!I20</f>
        <v xml:space="preserve">⁠Ricardo Soto </v>
      </c>
      <c r="D679" s="365"/>
      <c r="E679" s="365"/>
      <c r="F679" s="365"/>
      <c r="G679" s="365"/>
      <c r="H679" s="139">
        <f>H678</f>
        <v>9.0532407407407402E-4</v>
      </c>
      <c r="I679" s="235"/>
      <c r="J679" s="363"/>
      <c r="K679" s="387"/>
      <c r="L679" s="388"/>
      <c r="M679" s="388"/>
      <c r="N679" s="389"/>
      <c r="O679" s="96">
        <v>1.0170138888888889E-3</v>
      </c>
      <c r="P679" s="235"/>
    </row>
    <row r="680" spans="1:16" ht="15" customHeight="1">
      <c r="A680" s="235"/>
      <c r="B680" s="403"/>
      <c r="C680" s="365" t="str">
        <f>Relevos!I21</f>
        <v xml:space="preserve">⁠Camila Eirnesen </v>
      </c>
      <c r="D680" s="365"/>
      <c r="E680" s="365"/>
      <c r="F680" s="365"/>
      <c r="G680" s="365"/>
      <c r="H680" s="139">
        <f t="shared" ref="H680" si="62">H679</f>
        <v>9.0532407407407402E-4</v>
      </c>
      <c r="I680" s="235"/>
      <c r="J680" s="363"/>
      <c r="K680" s="387"/>
      <c r="L680" s="388"/>
      <c r="M680" s="388"/>
      <c r="N680" s="389"/>
      <c r="O680" s="96">
        <v>1.0170138888888889E-3</v>
      </c>
      <c r="P680" s="235"/>
    </row>
    <row r="681" spans="1:16" ht="15" customHeight="1">
      <c r="A681" s="235"/>
      <c r="B681" s="404"/>
      <c r="C681" s="365" t="str">
        <f>Relevos!I22</f>
        <v xml:space="preserve">Manuel Jouanne </v>
      </c>
      <c r="D681" s="365"/>
      <c r="E681" s="365"/>
      <c r="F681" s="365"/>
      <c r="G681" s="365"/>
      <c r="H681" s="139">
        <f>H680</f>
        <v>9.0532407407407402E-4</v>
      </c>
      <c r="I681" s="235"/>
      <c r="J681" s="363"/>
      <c r="K681" s="390"/>
      <c r="L681" s="391"/>
      <c r="M681" s="391"/>
      <c r="N681" s="392"/>
      <c r="O681" s="97">
        <v>1.0170138888888889E-3</v>
      </c>
      <c r="P681" s="235"/>
    </row>
    <row r="682" spans="1:16" ht="15" customHeight="1">
      <c r="A682" s="235"/>
      <c r="B682" s="566">
        <v>6</v>
      </c>
      <c r="C682" s="364" t="str">
        <f>Relevos!I23</f>
        <v xml:space="preserve">María Elisa González </v>
      </c>
      <c r="D682" s="364"/>
      <c r="E682" s="364"/>
      <c r="F682" s="364"/>
      <c r="G682" s="364"/>
      <c r="H682" s="140">
        <v>9.9027777777777786E-4</v>
      </c>
      <c r="I682" s="235"/>
      <c r="J682" s="362">
        <f t="shared" ref="J682" si="63">J678+1</f>
        <v>6</v>
      </c>
      <c r="K682" s="375" cm="1">
        <f t="array" ref="K682">INDEX($B$662:$B$693,MATCH(O682,$H$662:$H$693,0),0)</f>
        <v>8</v>
      </c>
      <c r="L682" s="376"/>
      <c r="M682" s="376"/>
      <c r="N682" s="377"/>
      <c r="O682" s="98">
        <v>1.0391203703703704E-3</v>
      </c>
      <c r="P682" s="235"/>
    </row>
    <row r="683" spans="1:16" ht="15" customHeight="1">
      <c r="A683" s="235"/>
      <c r="B683" s="567"/>
      <c r="C683" s="364" t="str">
        <f>Relevos!I24</f>
        <v xml:space="preserve">Valeria Arias </v>
      </c>
      <c r="D683" s="364"/>
      <c r="E683" s="364"/>
      <c r="F683" s="364"/>
      <c r="G683" s="364"/>
      <c r="H683" s="141">
        <f>H682</f>
        <v>9.9027777777777786E-4</v>
      </c>
      <c r="I683" s="235"/>
      <c r="J683" s="362"/>
      <c r="K683" s="378"/>
      <c r="L683" s="379"/>
      <c r="M683" s="379"/>
      <c r="N683" s="380"/>
      <c r="O683" s="99">
        <v>1.0391203703703704E-3</v>
      </c>
      <c r="P683" s="235"/>
    </row>
    <row r="684" spans="1:16" ht="15" customHeight="1">
      <c r="A684" s="235"/>
      <c r="B684" s="567"/>
      <c r="C684" s="364" t="str">
        <f>Relevos!I25</f>
        <v xml:space="preserve">⁠Martín nova </v>
      </c>
      <c r="D684" s="364"/>
      <c r="E684" s="364"/>
      <c r="F684" s="364"/>
      <c r="G684" s="364"/>
      <c r="H684" s="141">
        <f t="shared" ref="H684:H685" si="64">H683</f>
        <v>9.9027777777777786E-4</v>
      </c>
      <c r="I684" s="235"/>
      <c r="J684" s="362"/>
      <c r="K684" s="378"/>
      <c r="L684" s="379"/>
      <c r="M684" s="379"/>
      <c r="N684" s="380"/>
      <c r="O684" s="99">
        <v>1.0391203703703704E-3</v>
      </c>
      <c r="P684" s="235"/>
    </row>
    <row r="685" spans="1:16" ht="15" customHeight="1">
      <c r="A685" s="235"/>
      <c r="B685" s="568"/>
      <c r="C685" s="370" t="str">
        <f>Relevos!I26</f>
        <v xml:space="preserve">⁠Andrés marchant </v>
      </c>
      <c r="D685" s="370"/>
      <c r="E685" s="370"/>
      <c r="F685" s="370"/>
      <c r="G685" s="370"/>
      <c r="H685" s="141">
        <f t="shared" si="64"/>
        <v>9.9027777777777786E-4</v>
      </c>
      <c r="I685" s="235"/>
      <c r="J685" s="362"/>
      <c r="K685" s="381"/>
      <c r="L685" s="382"/>
      <c r="M685" s="382"/>
      <c r="N685" s="383"/>
      <c r="O685" s="100">
        <v>1.0391203703703704E-3</v>
      </c>
      <c r="P685" s="235"/>
    </row>
    <row r="686" spans="1:16" ht="15" customHeight="1">
      <c r="A686" s="235"/>
      <c r="B686" s="372">
        <v>7</v>
      </c>
      <c r="C686" s="365" t="str">
        <f>Relevos!I27</f>
        <v xml:space="preserve">Gabriel Melo </v>
      </c>
      <c r="D686" s="365"/>
      <c r="E686" s="365"/>
      <c r="F686" s="365"/>
      <c r="G686" s="365"/>
      <c r="H686" s="142">
        <v>1.0170138888888889E-3</v>
      </c>
      <c r="I686" s="235"/>
      <c r="J686" s="363">
        <f t="shared" ref="J686" si="65">J682+1</f>
        <v>7</v>
      </c>
      <c r="K686" s="384" cm="1">
        <f t="array" ref="K686">INDEX($B$662:$B$693,MATCH(O686,$H$662:$H$693,0),0)</f>
        <v>2</v>
      </c>
      <c r="L686" s="385"/>
      <c r="M686" s="385"/>
      <c r="N686" s="386"/>
      <c r="O686" s="95">
        <v>1.1162037037037037E-3</v>
      </c>
      <c r="P686" s="235"/>
    </row>
    <row r="687" spans="1:16" ht="15" customHeight="1">
      <c r="A687" s="235"/>
      <c r="B687" s="403"/>
      <c r="C687" s="365" t="str">
        <f>Relevos!I28</f>
        <v xml:space="preserve">Jose Tomas Jiménez </v>
      </c>
      <c r="D687" s="365"/>
      <c r="E687" s="365"/>
      <c r="F687" s="365"/>
      <c r="G687" s="365"/>
      <c r="H687" s="139">
        <f>H686</f>
        <v>1.0170138888888889E-3</v>
      </c>
      <c r="I687" s="235"/>
      <c r="J687" s="363"/>
      <c r="K687" s="387"/>
      <c r="L687" s="388"/>
      <c r="M687" s="388"/>
      <c r="N687" s="389"/>
      <c r="O687" s="96">
        <v>1.1162037037037037E-3</v>
      </c>
      <c r="P687" s="235"/>
    </row>
    <row r="688" spans="1:16" ht="15" customHeight="1">
      <c r="A688" s="235"/>
      <c r="B688" s="403"/>
      <c r="C688" s="365" t="s">
        <v>208</v>
      </c>
      <c r="D688" s="365"/>
      <c r="E688" s="365"/>
      <c r="F688" s="365"/>
      <c r="G688" s="365"/>
      <c r="H688" s="139">
        <f t="shared" ref="H688" si="66">H687</f>
        <v>1.0170138888888889E-3</v>
      </c>
      <c r="I688" s="235"/>
      <c r="J688" s="363"/>
      <c r="K688" s="387"/>
      <c r="L688" s="388"/>
      <c r="M688" s="388"/>
      <c r="N688" s="389"/>
      <c r="O688" s="96">
        <v>1.1162037037037037E-3</v>
      </c>
      <c r="P688" s="235"/>
    </row>
    <row r="689" spans="1:16" ht="15" customHeight="1">
      <c r="A689" s="235"/>
      <c r="B689" s="404"/>
      <c r="C689" s="369" t="s">
        <v>209</v>
      </c>
      <c r="D689" s="369"/>
      <c r="E689" s="369"/>
      <c r="F689" s="369"/>
      <c r="G689" s="369"/>
      <c r="H689" s="139">
        <f>H688</f>
        <v>1.0170138888888889E-3</v>
      </c>
      <c r="I689" s="235"/>
      <c r="J689" s="363"/>
      <c r="K689" s="390"/>
      <c r="L689" s="391"/>
      <c r="M689" s="391"/>
      <c r="N689" s="392"/>
      <c r="O689" s="97">
        <v>1.1162037037037037E-3</v>
      </c>
      <c r="P689" s="235"/>
    </row>
    <row r="690" spans="1:16" ht="15" customHeight="1">
      <c r="A690" s="235"/>
      <c r="B690" s="566">
        <v>8</v>
      </c>
      <c r="C690" s="364" t="str">
        <f>Relevos!I31</f>
        <v>Moises Barraza</v>
      </c>
      <c r="D690" s="364"/>
      <c r="E690" s="364"/>
      <c r="F690" s="364"/>
      <c r="G690" s="364"/>
      <c r="H690" s="140">
        <v>1.0391203703703704E-3</v>
      </c>
      <c r="I690" s="235"/>
      <c r="J690" s="362">
        <f t="shared" ref="J690" si="67">J686+1</f>
        <v>8</v>
      </c>
      <c r="K690" s="375" cm="1">
        <f t="array" ref="K690">INDEX($B$662:$B$693,MATCH(O690,$H$662:$H$693,0),0)</f>
        <v>4</v>
      </c>
      <c r="L690" s="376"/>
      <c r="M690" s="376"/>
      <c r="N690" s="377"/>
      <c r="O690" s="98">
        <v>1.1238425925925925E-3</v>
      </c>
      <c r="P690" s="235"/>
    </row>
    <row r="691" spans="1:16" ht="15" customHeight="1">
      <c r="A691" s="235"/>
      <c r="B691" s="567"/>
      <c r="C691" s="364" t="str">
        <f>Relevos!I32</f>
        <v xml:space="preserve">Duvan Henao </v>
      </c>
      <c r="D691" s="364"/>
      <c r="E691" s="364"/>
      <c r="F691" s="364"/>
      <c r="G691" s="364"/>
      <c r="H691" s="141">
        <f>H690</f>
        <v>1.0391203703703704E-3</v>
      </c>
      <c r="I691" s="235"/>
      <c r="J691" s="362"/>
      <c r="K691" s="378"/>
      <c r="L691" s="379"/>
      <c r="M691" s="379"/>
      <c r="N691" s="380"/>
      <c r="O691" s="99">
        <v>1.1238425925925925E-3</v>
      </c>
      <c r="P691" s="235"/>
    </row>
    <row r="692" spans="1:16" ht="15" customHeight="1">
      <c r="A692" s="235"/>
      <c r="B692" s="567"/>
      <c r="C692" s="364" t="str">
        <f>Relevos!I33</f>
        <v xml:space="preserve">Romina Farías </v>
      </c>
      <c r="D692" s="364"/>
      <c r="E692" s="364"/>
      <c r="F692" s="364"/>
      <c r="G692" s="364"/>
      <c r="H692" s="141">
        <f>H691</f>
        <v>1.0391203703703704E-3</v>
      </c>
      <c r="I692" s="235"/>
      <c r="J692" s="362"/>
      <c r="K692" s="378"/>
      <c r="L692" s="379"/>
      <c r="M692" s="379"/>
      <c r="N692" s="380"/>
      <c r="O692" s="99">
        <v>1.1238425925925925E-3</v>
      </c>
      <c r="P692" s="235"/>
    </row>
    <row r="693" spans="1:16" ht="15" customHeight="1">
      <c r="A693" s="235"/>
      <c r="B693" s="568"/>
      <c r="C693" s="364" t="str">
        <f>Relevos!I34</f>
        <v xml:space="preserve">Rocío Moya </v>
      </c>
      <c r="D693" s="364"/>
      <c r="E693" s="364"/>
      <c r="F693" s="364"/>
      <c r="G693" s="364"/>
      <c r="H693" s="143">
        <f>H692</f>
        <v>1.0391203703703704E-3</v>
      </c>
      <c r="I693" s="235"/>
      <c r="J693" s="362"/>
      <c r="K693" s="381"/>
      <c r="L693" s="382"/>
      <c r="M693" s="382"/>
      <c r="N693" s="383"/>
      <c r="O693" s="100">
        <v>1.1238425925925925E-3</v>
      </c>
      <c r="P693" s="235"/>
    </row>
    <row r="694" spans="1:16" ht="15" customHeight="1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</row>
    <row r="695" spans="1:16" ht="15" customHeight="1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</row>
    <row r="696" spans="1:16" ht="15" customHeight="1">
      <c r="A696" s="168"/>
      <c r="B696" s="168"/>
      <c r="C696" s="168"/>
      <c r="D696" s="168"/>
      <c r="E696" s="168"/>
      <c r="F696" s="168"/>
      <c r="G696" s="168"/>
      <c r="H696" s="168"/>
      <c r="I696" s="168"/>
      <c r="J696" s="168"/>
      <c r="K696" s="168"/>
      <c r="L696" s="168"/>
      <c r="M696" s="168"/>
      <c r="N696" s="168"/>
      <c r="O696" s="168"/>
      <c r="P696" s="168"/>
    </row>
    <row r="697" spans="1:16" ht="15" customHeight="1">
      <c r="A697" s="168"/>
      <c r="B697" s="168"/>
      <c r="C697" s="168"/>
      <c r="D697" s="168"/>
      <c r="E697" s="168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  <c r="P697" s="168"/>
    </row>
    <row r="698" spans="1:16" ht="15" customHeight="1">
      <c r="A698" s="168"/>
      <c r="B698" s="168"/>
      <c r="C698" s="168"/>
      <c r="D698" s="168"/>
      <c r="E698" s="168"/>
      <c r="F698" s="168"/>
      <c r="G698" s="168"/>
      <c r="H698" s="168"/>
      <c r="I698" s="168"/>
      <c r="J698" s="168"/>
      <c r="K698" s="168"/>
      <c r="L698" s="168"/>
      <c r="M698" s="168"/>
      <c r="N698" s="168"/>
      <c r="O698" s="168"/>
      <c r="P698" s="168"/>
    </row>
    <row r="699" spans="1:16" ht="15" customHeight="1">
      <c r="A699" s="168"/>
      <c r="B699" s="168"/>
      <c r="C699" s="168"/>
      <c r="D699" s="168"/>
      <c r="E699" s="168"/>
      <c r="F699" s="168"/>
      <c r="G699" s="168"/>
      <c r="H699" s="168"/>
      <c r="I699" s="168"/>
      <c r="J699" s="168"/>
      <c r="K699" s="168"/>
      <c r="L699" s="168"/>
      <c r="M699" s="168"/>
      <c r="N699" s="168"/>
      <c r="O699" s="168"/>
      <c r="P699" s="168"/>
    </row>
    <row r="700" spans="1:16" ht="15" customHeight="1">
      <c r="A700" s="168"/>
      <c r="B700" s="168"/>
      <c r="C700" s="168"/>
      <c r="D700" s="168"/>
      <c r="E700" s="168"/>
      <c r="F700" s="168"/>
      <c r="G700" s="168"/>
      <c r="H700" s="168"/>
      <c r="I700" s="168"/>
      <c r="J700" s="168"/>
      <c r="K700" s="168"/>
      <c r="L700" s="168"/>
      <c r="M700" s="168"/>
      <c r="N700" s="168"/>
      <c r="O700" s="168"/>
      <c r="P700" s="168"/>
    </row>
    <row r="701" spans="1:16" ht="15" customHeight="1"/>
  </sheetData>
  <mergeCells count="1342"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K531:N534"/>
    <mergeCell ref="K535:N538"/>
    <mergeCell ref="K539:N542"/>
    <mergeCell ref="K543:N546"/>
    <mergeCell ref="K547:N550"/>
    <mergeCell ref="K551:N554"/>
    <mergeCell ref="K555:N558"/>
    <mergeCell ref="K559:N562"/>
    <mergeCell ref="K563:N566"/>
    <mergeCell ref="K567:N570"/>
    <mergeCell ref="K571:N574"/>
    <mergeCell ref="K575:N578"/>
    <mergeCell ref="K579:N582"/>
    <mergeCell ref="K583:N586"/>
    <mergeCell ref="K587:N590"/>
    <mergeCell ref="K591:N594"/>
    <mergeCell ref="B666:B669"/>
    <mergeCell ref="B670:B673"/>
    <mergeCell ref="B674:B677"/>
    <mergeCell ref="B678:B681"/>
    <mergeCell ref="B682:B685"/>
    <mergeCell ref="B686:B689"/>
    <mergeCell ref="B690:B693"/>
    <mergeCell ref="K662:N665"/>
    <mergeCell ref="K666:N669"/>
    <mergeCell ref="K670:N673"/>
    <mergeCell ref="K674:N677"/>
    <mergeCell ref="K678:N681"/>
    <mergeCell ref="K682:N685"/>
    <mergeCell ref="K686:N689"/>
    <mergeCell ref="K690:N693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B583:B586"/>
    <mergeCell ref="B587:B590"/>
    <mergeCell ref="B591:B594"/>
    <mergeCell ref="C531:G531"/>
    <mergeCell ref="B4:E4"/>
    <mergeCell ref="K4:N4"/>
    <mergeCell ref="B5:E5"/>
    <mergeCell ref="K5:N5"/>
    <mergeCell ref="B6:E6"/>
    <mergeCell ref="K6:N6"/>
    <mergeCell ref="B7:E7"/>
    <mergeCell ref="K7:N7"/>
    <mergeCell ref="B8:E8"/>
    <mergeCell ref="B2:C2"/>
    <mergeCell ref="E2:H2"/>
    <mergeCell ref="N2:O2"/>
    <mergeCell ref="B3:E3"/>
    <mergeCell ref="K3:N3"/>
    <mergeCell ref="J2:L2"/>
    <mergeCell ref="K29:N30"/>
    <mergeCell ref="J29:J30"/>
    <mergeCell ref="B12:E12"/>
    <mergeCell ref="K12:N12"/>
    <mergeCell ref="B13:E13"/>
    <mergeCell ref="K13:N13"/>
    <mergeCell ref="B14:E14"/>
    <mergeCell ref="K14:N14"/>
    <mergeCell ref="B15:E15"/>
    <mergeCell ref="K15:N15"/>
    <mergeCell ref="K8:N8"/>
    <mergeCell ref="B9:E9"/>
    <mergeCell ref="K9:N9"/>
    <mergeCell ref="B10:E10"/>
    <mergeCell ref="K10:N10"/>
    <mergeCell ref="B11:E11"/>
    <mergeCell ref="K11:N11"/>
    <mergeCell ref="J39:J40"/>
    <mergeCell ref="K50:N51"/>
    <mergeCell ref="K61:N62"/>
    <mergeCell ref="J50:J51"/>
    <mergeCell ref="J61:J62"/>
    <mergeCell ref="K89:N90"/>
    <mergeCell ref="K101:N102"/>
    <mergeCell ref="K133:N134"/>
    <mergeCell ref="K139:N142"/>
    <mergeCell ref="J89:J90"/>
    <mergeCell ref="K16:N16"/>
    <mergeCell ref="B17:E17"/>
    <mergeCell ref="K17:N17"/>
    <mergeCell ref="B18:E18"/>
    <mergeCell ref="K18:N18"/>
    <mergeCell ref="B19:E19"/>
    <mergeCell ref="K19:N19"/>
    <mergeCell ref="B16:E16"/>
    <mergeCell ref="B28:E28"/>
    <mergeCell ref="K28:N28"/>
    <mergeCell ref="B29:E29"/>
    <mergeCell ref="B30:E30"/>
    <mergeCell ref="B31:E31"/>
    <mergeCell ref="K31:N31"/>
    <mergeCell ref="B32:E32"/>
    <mergeCell ref="K24:N24"/>
    <mergeCell ref="B25:E25"/>
    <mergeCell ref="K25:N25"/>
    <mergeCell ref="B26:E26"/>
    <mergeCell ref="K26:N26"/>
    <mergeCell ref="B27:E27"/>
    <mergeCell ref="K27:N27"/>
    <mergeCell ref="B20:E20"/>
    <mergeCell ref="K20:N20"/>
    <mergeCell ref="B21:E21"/>
    <mergeCell ref="K21:N21"/>
    <mergeCell ref="B22:E22"/>
    <mergeCell ref="K22:N22"/>
    <mergeCell ref="B23:E23"/>
    <mergeCell ref="K23:N23"/>
    <mergeCell ref="B24:E24"/>
    <mergeCell ref="B41:E41"/>
    <mergeCell ref="K41:N41"/>
    <mergeCell ref="B42:E42"/>
    <mergeCell ref="K42:N42"/>
    <mergeCell ref="B43:E43"/>
    <mergeCell ref="K43:N43"/>
    <mergeCell ref="B36:E36"/>
    <mergeCell ref="K36:N36"/>
    <mergeCell ref="B37:E37"/>
    <mergeCell ref="K37:N37"/>
    <mergeCell ref="B38:E38"/>
    <mergeCell ref="K38:N38"/>
    <mergeCell ref="B39:E39"/>
    <mergeCell ref="B40:E40"/>
    <mergeCell ref="K32:N32"/>
    <mergeCell ref="B33:E33"/>
    <mergeCell ref="K33:N33"/>
    <mergeCell ref="B34:E34"/>
    <mergeCell ref="K34:N34"/>
    <mergeCell ref="B35:E35"/>
    <mergeCell ref="K35:N35"/>
    <mergeCell ref="K39:N40"/>
    <mergeCell ref="B52:E52"/>
    <mergeCell ref="K52:N52"/>
    <mergeCell ref="B53:E53"/>
    <mergeCell ref="K53:N53"/>
    <mergeCell ref="B54:E54"/>
    <mergeCell ref="K54:N54"/>
    <mergeCell ref="B55:E55"/>
    <mergeCell ref="K55:N55"/>
    <mergeCell ref="B56:E56"/>
    <mergeCell ref="K48:N48"/>
    <mergeCell ref="B49:E49"/>
    <mergeCell ref="K49:N49"/>
    <mergeCell ref="B50:E50"/>
    <mergeCell ref="B51:E51"/>
    <mergeCell ref="B44:E44"/>
    <mergeCell ref="K44:N44"/>
    <mergeCell ref="B45:E45"/>
    <mergeCell ref="K45:N45"/>
    <mergeCell ref="B46:E46"/>
    <mergeCell ref="K46:N46"/>
    <mergeCell ref="B47:E47"/>
    <mergeCell ref="K47:N47"/>
    <mergeCell ref="B48:E48"/>
    <mergeCell ref="K64:N64"/>
    <mergeCell ref="B65:E65"/>
    <mergeCell ref="K65:N65"/>
    <mergeCell ref="B66:E66"/>
    <mergeCell ref="K66:N66"/>
    <mergeCell ref="B67:E67"/>
    <mergeCell ref="K67:N67"/>
    <mergeCell ref="B60:E60"/>
    <mergeCell ref="K60:N60"/>
    <mergeCell ref="B61:E61"/>
    <mergeCell ref="B62:E62"/>
    <mergeCell ref="B63:E63"/>
    <mergeCell ref="K63:N63"/>
    <mergeCell ref="B64:E64"/>
    <mergeCell ref="K56:N56"/>
    <mergeCell ref="B57:E57"/>
    <mergeCell ref="K57:N57"/>
    <mergeCell ref="B58:E58"/>
    <mergeCell ref="K58:N58"/>
    <mergeCell ref="B59:E59"/>
    <mergeCell ref="K59:N59"/>
    <mergeCell ref="B76:E76"/>
    <mergeCell ref="K76:N76"/>
    <mergeCell ref="B77:E77"/>
    <mergeCell ref="K77:N77"/>
    <mergeCell ref="B78:E78"/>
    <mergeCell ref="K78:N78"/>
    <mergeCell ref="B79:E79"/>
    <mergeCell ref="K79:N79"/>
    <mergeCell ref="B80:E80"/>
    <mergeCell ref="K72:N72"/>
    <mergeCell ref="B73:E73"/>
    <mergeCell ref="K73:N73"/>
    <mergeCell ref="B74:E74"/>
    <mergeCell ref="K74:N74"/>
    <mergeCell ref="B75:E75"/>
    <mergeCell ref="K75:N75"/>
    <mergeCell ref="B68:E68"/>
    <mergeCell ref="K68:N68"/>
    <mergeCell ref="B69:E69"/>
    <mergeCell ref="K69:N69"/>
    <mergeCell ref="B70:E70"/>
    <mergeCell ref="K70:N70"/>
    <mergeCell ref="B71:E71"/>
    <mergeCell ref="K71:N71"/>
    <mergeCell ref="B72:E72"/>
    <mergeCell ref="B85:E85"/>
    <mergeCell ref="K85:N85"/>
    <mergeCell ref="B86:E86"/>
    <mergeCell ref="K86:N86"/>
    <mergeCell ref="B87:E87"/>
    <mergeCell ref="K87:N87"/>
    <mergeCell ref="B88:E88"/>
    <mergeCell ref="K88:N88"/>
    <mergeCell ref="B89:E89"/>
    <mergeCell ref="K80:N80"/>
    <mergeCell ref="B81:E81"/>
    <mergeCell ref="K81:N81"/>
    <mergeCell ref="B82:E82"/>
    <mergeCell ref="K82:N82"/>
    <mergeCell ref="B84:C84"/>
    <mergeCell ref="E84:H84"/>
    <mergeCell ref="N84:O84"/>
    <mergeCell ref="J84:L84"/>
    <mergeCell ref="K97:N97"/>
    <mergeCell ref="B98:E98"/>
    <mergeCell ref="K98:N98"/>
    <mergeCell ref="B99:E99"/>
    <mergeCell ref="K99:N99"/>
    <mergeCell ref="B100:E100"/>
    <mergeCell ref="K100:N100"/>
    <mergeCell ref="B93:E93"/>
    <mergeCell ref="K93:N93"/>
    <mergeCell ref="B94:E94"/>
    <mergeCell ref="K94:N94"/>
    <mergeCell ref="B95:E95"/>
    <mergeCell ref="K95:N95"/>
    <mergeCell ref="B96:E96"/>
    <mergeCell ref="K96:N96"/>
    <mergeCell ref="B97:E97"/>
    <mergeCell ref="B90:E90"/>
    <mergeCell ref="B91:E91"/>
    <mergeCell ref="K91:N91"/>
    <mergeCell ref="B92:E92"/>
    <mergeCell ref="K92:N92"/>
    <mergeCell ref="B109:E109"/>
    <mergeCell ref="K109:N109"/>
    <mergeCell ref="B110:E110"/>
    <mergeCell ref="K110:N110"/>
    <mergeCell ref="B111:E111"/>
    <mergeCell ref="K111:N111"/>
    <mergeCell ref="B112:E112"/>
    <mergeCell ref="K112:N112"/>
    <mergeCell ref="B113:E113"/>
    <mergeCell ref="K105:N105"/>
    <mergeCell ref="B106:E106"/>
    <mergeCell ref="K106:N106"/>
    <mergeCell ref="B107:E107"/>
    <mergeCell ref="K107:N107"/>
    <mergeCell ref="B108:E108"/>
    <mergeCell ref="K108:N108"/>
    <mergeCell ref="B101:E101"/>
    <mergeCell ref="B102:E102"/>
    <mergeCell ref="B103:E103"/>
    <mergeCell ref="K103:N103"/>
    <mergeCell ref="B104:E104"/>
    <mergeCell ref="K104:N104"/>
    <mergeCell ref="B105:E105"/>
    <mergeCell ref="J101:J102"/>
    <mergeCell ref="K121:N121"/>
    <mergeCell ref="B122:E122"/>
    <mergeCell ref="K122:N122"/>
    <mergeCell ref="B123:E123"/>
    <mergeCell ref="K123:N123"/>
    <mergeCell ref="B124:E124"/>
    <mergeCell ref="K124:N124"/>
    <mergeCell ref="B117:E117"/>
    <mergeCell ref="K117:N117"/>
    <mergeCell ref="B118:E118"/>
    <mergeCell ref="K118:N118"/>
    <mergeCell ref="B119:E119"/>
    <mergeCell ref="K119:N119"/>
    <mergeCell ref="B120:E120"/>
    <mergeCell ref="K120:N120"/>
    <mergeCell ref="B121:E121"/>
    <mergeCell ref="K113:N113"/>
    <mergeCell ref="B114:E114"/>
    <mergeCell ref="K114:N114"/>
    <mergeCell ref="B115:E115"/>
    <mergeCell ref="K115:N115"/>
    <mergeCell ref="B116:E116"/>
    <mergeCell ref="K116:N116"/>
    <mergeCell ref="B133:E133"/>
    <mergeCell ref="B134:E134"/>
    <mergeCell ref="B135:E135"/>
    <mergeCell ref="K135:N135"/>
    <mergeCell ref="B136:E136"/>
    <mergeCell ref="K136:N136"/>
    <mergeCell ref="B137:E137"/>
    <mergeCell ref="B130:E130"/>
    <mergeCell ref="B131:E131"/>
    <mergeCell ref="B132:E132"/>
    <mergeCell ref="K132:N132"/>
    <mergeCell ref="B125:E125"/>
    <mergeCell ref="K125:N125"/>
    <mergeCell ref="B126:E126"/>
    <mergeCell ref="K126:N126"/>
    <mergeCell ref="B127:E127"/>
    <mergeCell ref="K127:N127"/>
    <mergeCell ref="B128:E128"/>
    <mergeCell ref="B129:E129"/>
    <mergeCell ref="J133:J134"/>
    <mergeCell ref="K128:N131"/>
    <mergeCell ref="J128:J131"/>
    <mergeCell ref="K145:N145"/>
    <mergeCell ref="B146:E146"/>
    <mergeCell ref="K146:N146"/>
    <mergeCell ref="B147:E147"/>
    <mergeCell ref="K147:N147"/>
    <mergeCell ref="B148:E148"/>
    <mergeCell ref="K148:N148"/>
    <mergeCell ref="B141:E141"/>
    <mergeCell ref="B142:E142"/>
    <mergeCell ref="B143:E143"/>
    <mergeCell ref="K143:N143"/>
    <mergeCell ref="B144:E144"/>
    <mergeCell ref="K144:N144"/>
    <mergeCell ref="B145:E145"/>
    <mergeCell ref="K137:N137"/>
    <mergeCell ref="B138:E138"/>
    <mergeCell ref="K138:N138"/>
    <mergeCell ref="B139:E139"/>
    <mergeCell ref="B140:E140"/>
    <mergeCell ref="J139:J142"/>
    <mergeCell ref="B157:E157"/>
    <mergeCell ref="K157:N157"/>
    <mergeCell ref="B158:E158"/>
    <mergeCell ref="K158:N158"/>
    <mergeCell ref="B159:E159"/>
    <mergeCell ref="K159:N159"/>
    <mergeCell ref="B160:E160"/>
    <mergeCell ref="K160:N160"/>
    <mergeCell ref="B161:E161"/>
    <mergeCell ref="K153:N153"/>
    <mergeCell ref="B154:E154"/>
    <mergeCell ref="K154:N154"/>
    <mergeCell ref="B155:E155"/>
    <mergeCell ref="K155:N155"/>
    <mergeCell ref="B156:E156"/>
    <mergeCell ref="K156:N156"/>
    <mergeCell ref="B149:E149"/>
    <mergeCell ref="K149:N149"/>
    <mergeCell ref="B150:E150"/>
    <mergeCell ref="K150:N150"/>
    <mergeCell ref="B151:E151"/>
    <mergeCell ref="K151:N151"/>
    <mergeCell ref="B152:E152"/>
    <mergeCell ref="K152:N152"/>
    <mergeCell ref="B153:E153"/>
    <mergeCell ref="K169:N169"/>
    <mergeCell ref="B170:E170"/>
    <mergeCell ref="K170:N170"/>
    <mergeCell ref="B171:E171"/>
    <mergeCell ref="K171:N171"/>
    <mergeCell ref="B172:E172"/>
    <mergeCell ref="K172:N172"/>
    <mergeCell ref="B165:E165"/>
    <mergeCell ref="K165:N165"/>
    <mergeCell ref="B166:E166"/>
    <mergeCell ref="K166:N166"/>
    <mergeCell ref="B167:E167"/>
    <mergeCell ref="K167:N167"/>
    <mergeCell ref="B168:E168"/>
    <mergeCell ref="K168:N168"/>
    <mergeCell ref="B169:E169"/>
    <mergeCell ref="K161:N161"/>
    <mergeCell ref="B162:E162"/>
    <mergeCell ref="K162:N162"/>
    <mergeCell ref="B163:E163"/>
    <mergeCell ref="K163:N163"/>
    <mergeCell ref="B164:E164"/>
    <mergeCell ref="K164:N164"/>
    <mergeCell ref="K177:N177"/>
    <mergeCell ref="B178:E178"/>
    <mergeCell ref="K178:N178"/>
    <mergeCell ref="B179:E179"/>
    <mergeCell ref="K179:N179"/>
    <mergeCell ref="B180:E180"/>
    <mergeCell ref="K180:N180"/>
    <mergeCell ref="B181:E181"/>
    <mergeCell ref="K181:N181"/>
    <mergeCell ref="B173:E173"/>
    <mergeCell ref="K173:N173"/>
    <mergeCell ref="B174:E174"/>
    <mergeCell ref="K174:N174"/>
    <mergeCell ref="B175:E175"/>
    <mergeCell ref="K175:N175"/>
    <mergeCell ref="B176:E176"/>
    <mergeCell ref="K176:N176"/>
    <mergeCell ref="B177:E177"/>
    <mergeCell ref="K189:N189"/>
    <mergeCell ref="B190:E190"/>
    <mergeCell ref="K190:N190"/>
    <mergeCell ref="B191:E191"/>
    <mergeCell ref="K191:N191"/>
    <mergeCell ref="B192:E192"/>
    <mergeCell ref="K192:N192"/>
    <mergeCell ref="B185:E185"/>
    <mergeCell ref="K185:N185"/>
    <mergeCell ref="B186:E186"/>
    <mergeCell ref="K186:N186"/>
    <mergeCell ref="B187:E187"/>
    <mergeCell ref="K187:N187"/>
    <mergeCell ref="B188:E188"/>
    <mergeCell ref="K188:N188"/>
    <mergeCell ref="B189:E189"/>
    <mergeCell ref="B182:E182"/>
    <mergeCell ref="K182:N182"/>
    <mergeCell ref="B184:C184"/>
    <mergeCell ref="E184:H184"/>
    <mergeCell ref="N184:O184"/>
    <mergeCell ref="J184:L184"/>
    <mergeCell ref="B201:E201"/>
    <mergeCell ref="K201:N201"/>
    <mergeCell ref="B202:E202"/>
    <mergeCell ref="K202:N202"/>
    <mergeCell ref="B203:E203"/>
    <mergeCell ref="B204:E204"/>
    <mergeCell ref="B205:E205"/>
    <mergeCell ref="K197:N197"/>
    <mergeCell ref="B198:E198"/>
    <mergeCell ref="K198:N198"/>
    <mergeCell ref="B199:E199"/>
    <mergeCell ref="K199:N199"/>
    <mergeCell ref="B200:E200"/>
    <mergeCell ref="K200:N200"/>
    <mergeCell ref="B193:E193"/>
    <mergeCell ref="K193:N193"/>
    <mergeCell ref="B194:E194"/>
    <mergeCell ref="K194:N194"/>
    <mergeCell ref="B195:E195"/>
    <mergeCell ref="K195:N195"/>
    <mergeCell ref="B196:E196"/>
    <mergeCell ref="K196:N196"/>
    <mergeCell ref="B197:E197"/>
    <mergeCell ref="K203:N204"/>
    <mergeCell ref="J203:J204"/>
    <mergeCell ref="K213:N213"/>
    <mergeCell ref="B214:E214"/>
    <mergeCell ref="K214:N214"/>
    <mergeCell ref="B215:E215"/>
    <mergeCell ref="K215:N215"/>
    <mergeCell ref="B216:E216"/>
    <mergeCell ref="K216:N216"/>
    <mergeCell ref="B209:E209"/>
    <mergeCell ref="B210:E210"/>
    <mergeCell ref="B211:E211"/>
    <mergeCell ref="K211:N211"/>
    <mergeCell ref="B212:E212"/>
    <mergeCell ref="K212:N212"/>
    <mergeCell ref="B213:E213"/>
    <mergeCell ref="K205:N205"/>
    <mergeCell ref="B206:E206"/>
    <mergeCell ref="K206:N206"/>
    <mergeCell ref="B207:E207"/>
    <mergeCell ref="K207:N207"/>
    <mergeCell ref="B208:E208"/>
    <mergeCell ref="K208:N208"/>
    <mergeCell ref="K209:N210"/>
    <mergeCell ref="J209:J210"/>
    <mergeCell ref="B225:E225"/>
    <mergeCell ref="K225:N225"/>
    <mergeCell ref="B226:E226"/>
    <mergeCell ref="K226:N226"/>
    <mergeCell ref="B227:E227"/>
    <mergeCell ref="K227:N227"/>
    <mergeCell ref="B228:E228"/>
    <mergeCell ref="K228:N228"/>
    <mergeCell ref="B229:E229"/>
    <mergeCell ref="K221:N221"/>
    <mergeCell ref="B222:E222"/>
    <mergeCell ref="K222:N222"/>
    <mergeCell ref="B223:E223"/>
    <mergeCell ref="K223:N223"/>
    <mergeCell ref="B224:E224"/>
    <mergeCell ref="K224:N224"/>
    <mergeCell ref="B217:E217"/>
    <mergeCell ref="K217:N217"/>
    <mergeCell ref="B218:E218"/>
    <mergeCell ref="K218:N218"/>
    <mergeCell ref="B219:E219"/>
    <mergeCell ref="K219:N219"/>
    <mergeCell ref="B220:E220"/>
    <mergeCell ref="K220:N220"/>
    <mergeCell ref="B221:E221"/>
    <mergeCell ref="K237:N237"/>
    <mergeCell ref="B238:E238"/>
    <mergeCell ref="K238:N238"/>
    <mergeCell ref="B239:E239"/>
    <mergeCell ref="K239:N239"/>
    <mergeCell ref="B240:E240"/>
    <mergeCell ref="K240:N240"/>
    <mergeCell ref="B233:E233"/>
    <mergeCell ref="K233:N233"/>
    <mergeCell ref="B234:E234"/>
    <mergeCell ref="K234:N234"/>
    <mergeCell ref="B235:E235"/>
    <mergeCell ref="K235:N235"/>
    <mergeCell ref="B236:E236"/>
    <mergeCell ref="K236:N236"/>
    <mergeCell ref="B237:E237"/>
    <mergeCell ref="K229:N229"/>
    <mergeCell ref="B230:E230"/>
    <mergeCell ref="K230:N230"/>
    <mergeCell ref="B231:E231"/>
    <mergeCell ref="K231:N231"/>
    <mergeCell ref="B232:E232"/>
    <mergeCell ref="K232:N232"/>
    <mergeCell ref="B249:E249"/>
    <mergeCell ref="K249:N249"/>
    <mergeCell ref="B250:E250"/>
    <mergeCell ref="K250:N250"/>
    <mergeCell ref="B251:E251"/>
    <mergeCell ref="K251:N251"/>
    <mergeCell ref="B252:E252"/>
    <mergeCell ref="K252:N252"/>
    <mergeCell ref="B253:E253"/>
    <mergeCell ref="K245:N245"/>
    <mergeCell ref="B246:E246"/>
    <mergeCell ref="K246:N246"/>
    <mergeCell ref="B247:E247"/>
    <mergeCell ref="K247:N247"/>
    <mergeCell ref="B248:E248"/>
    <mergeCell ref="K248:N248"/>
    <mergeCell ref="B241:E241"/>
    <mergeCell ref="K241:N241"/>
    <mergeCell ref="B242:E242"/>
    <mergeCell ref="K242:N242"/>
    <mergeCell ref="B243:E243"/>
    <mergeCell ref="K243:N243"/>
    <mergeCell ref="B244:E244"/>
    <mergeCell ref="K244:N244"/>
    <mergeCell ref="B245:E245"/>
    <mergeCell ref="K262:N262"/>
    <mergeCell ref="B263:E263"/>
    <mergeCell ref="K263:N263"/>
    <mergeCell ref="B264:E264"/>
    <mergeCell ref="K264:N264"/>
    <mergeCell ref="B265:E265"/>
    <mergeCell ref="K265:N265"/>
    <mergeCell ref="B258:E258"/>
    <mergeCell ref="K258:N258"/>
    <mergeCell ref="B259:E259"/>
    <mergeCell ref="K259:N259"/>
    <mergeCell ref="B260:E260"/>
    <mergeCell ref="K260:N260"/>
    <mergeCell ref="B261:E261"/>
    <mergeCell ref="K261:N261"/>
    <mergeCell ref="B262:E262"/>
    <mergeCell ref="K253:N253"/>
    <mergeCell ref="B254:E254"/>
    <mergeCell ref="K254:N254"/>
    <mergeCell ref="B255:E255"/>
    <mergeCell ref="K255:N255"/>
    <mergeCell ref="B257:C257"/>
    <mergeCell ref="E257:H257"/>
    <mergeCell ref="N257:O257"/>
    <mergeCell ref="J257:L257"/>
    <mergeCell ref="B274:E274"/>
    <mergeCell ref="B275:E275"/>
    <mergeCell ref="K275:N275"/>
    <mergeCell ref="B276:E276"/>
    <mergeCell ref="K276:N276"/>
    <mergeCell ref="B277:E277"/>
    <mergeCell ref="K277:N277"/>
    <mergeCell ref="B278:E278"/>
    <mergeCell ref="K270:N270"/>
    <mergeCell ref="B271:E271"/>
    <mergeCell ref="K271:N271"/>
    <mergeCell ref="B272:E272"/>
    <mergeCell ref="K272:N272"/>
    <mergeCell ref="B273:E273"/>
    <mergeCell ref="B266:E266"/>
    <mergeCell ref="K266:N266"/>
    <mergeCell ref="B267:E267"/>
    <mergeCell ref="K267:N267"/>
    <mergeCell ref="B268:E268"/>
    <mergeCell ref="K268:N268"/>
    <mergeCell ref="B269:E269"/>
    <mergeCell ref="K269:N269"/>
    <mergeCell ref="B270:E270"/>
    <mergeCell ref="K273:N274"/>
    <mergeCell ref="J273:J274"/>
    <mergeCell ref="K286:N286"/>
    <mergeCell ref="B287:E287"/>
    <mergeCell ref="K287:N287"/>
    <mergeCell ref="B288:E288"/>
    <mergeCell ref="K288:N288"/>
    <mergeCell ref="B289:E289"/>
    <mergeCell ref="K289:N289"/>
    <mergeCell ref="B282:E282"/>
    <mergeCell ref="B283:E283"/>
    <mergeCell ref="B284:E284"/>
    <mergeCell ref="K284:N284"/>
    <mergeCell ref="B285:E285"/>
    <mergeCell ref="K285:N285"/>
    <mergeCell ref="B286:E286"/>
    <mergeCell ref="K278:N278"/>
    <mergeCell ref="B279:E279"/>
    <mergeCell ref="K279:N279"/>
    <mergeCell ref="B280:E280"/>
    <mergeCell ref="K280:N280"/>
    <mergeCell ref="B281:E281"/>
    <mergeCell ref="K281:N281"/>
    <mergeCell ref="K282:N283"/>
    <mergeCell ref="J282:J283"/>
    <mergeCell ref="B298:E298"/>
    <mergeCell ref="K298:N298"/>
    <mergeCell ref="B299:E299"/>
    <mergeCell ref="K299:N299"/>
    <mergeCell ref="B300:E300"/>
    <mergeCell ref="K300:N300"/>
    <mergeCell ref="B301:E301"/>
    <mergeCell ref="K301:N301"/>
    <mergeCell ref="B302:E302"/>
    <mergeCell ref="K294:N294"/>
    <mergeCell ref="B295:E295"/>
    <mergeCell ref="B296:E296"/>
    <mergeCell ref="B297:E297"/>
    <mergeCell ref="K297:N297"/>
    <mergeCell ref="B290:E290"/>
    <mergeCell ref="K290:N290"/>
    <mergeCell ref="B291:E291"/>
    <mergeCell ref="B292:E292"/>
    <mergeCell ref="B293:E293"/>
    <mergeCell ref="B294:E294"/>
    <mergeCell ref="K291:N293"/>
    <mergeCell ref="J291:J293"/>
    <mergeCell ref="K295:N296"/>
    <mergeCell ref="J295:J296"/>
    <mergeCell ref="K310:N310"/>
    <mergeCell ref="B311:E311"/>
    <mergeCell ref="K311:N311"/>
    <mergeCell ref="B312:E312"/>
    <mergeCell ref="K312:N312"/>
    <mergeCell ref="B313:E313"/>
    <mergeCell ref="K313:N313"/>
    <mergeCell ref="B306:E306"/>
    <mergeCell ref="K306:N306"/>
    <mergeCell ref="B307:E307"/>
    <mergeCell ref="K307:N307"/>
    <mergeCell ref="B308:E308"/>
    <mergeCell ref="K308:N308"/>
    <mergeCell ref="B309:E309"/>
    <mergeCell ref="K309:N309"/>
    <mergeCell ref="B310:E310"/>
    <mergeCell ref="K302:N302"/>
    <mergeCell ref="B303:E303"/>
    <mergeCell ref="K303:N303"/>
    <mergeCell ref="B304:E304"/>
    <mergeCell ref="K304:N304"/>
    <mergeCell ref="B305:E305"/>
    <mergeCell ref="K305:N305"/>
    <mergeCell ref="B323:C323"/>
    <mergeCell ref="E323:H323"/>
    <mergeCell ref="N323:O323"/>
    <mergeCell ref="B324:E324"/>
    <mergeCell ref="K324:N324"/>
    <mergeCell ref="J323:L323"/>
    <mergeCell ref="K318:N318"/>
    <mergeCell ref="B319:E319"/>
    <mergeCell ref="K319:N319"/>
    <mergeCell ref="B320:E320"/>
    <mergeCell ref="K320:N320"/>
    <mergeCell ref="B321:E321"/>
    <mergeCell ref="K321:N321"/>
    <mergeCell ref="B314:E314"/>
    <mergeCell ref="K314:N314"/>
    <mergeCell ref="B315:E315"/>
    <mergeCell ref="K315:N315"/>
    <mergeCell ref="B316:E316"/>
    <mergeCell ref="K316:N316"/>
    <mergeCell ref="B317:E317"/>
    <mergeCell ref="K317:N317"/>
    <mergeCell ref="B318:E318"/>
    <mergeCell ref="B335:C335"/>
    <mergeCell ref="E335:H335"/>
    <mergeCell ref="N335:O335"/>
    <mergeCell ref="B336:E336"/>
    <mergeCell ref="K336:N336"/>
    <mergeCell ref="J335:L335"/>
    <mergeCell ref="K329:N329"/>
    <mergeCell ref="B330:E330"/>
    <mergeCell ref="K330:N330"/>
    <mergeCell ref="B331:E331"/>
    <mergeCell ref="K331:N331"/>
    <mergeCell ref="B332:E332"/>
    <mergeCell ref="K332:N332"/>
    <mergeCell ref="B333:E333"/>
    <mergeCell ref="K333:N333"/>
    <mergeCell ref="B325:E325"/>
    <mergeCell ref="K325:N325"/>
    <mergeCell ref="B326:E326"/>
    <mergeCell ref="K326:N326"/>
    <mergeCell ref="B327:E327"/>
    <mergeCell ref="K327:N327"/>
    <mergeCell ref="B328:E328"/>
    <mergeCell ref="K328:N328"/>
    <mergeCell ref="B329:E329"/>
    <mergeCell ref="B345:E345"/>
    <mergeCell ref="K345:N345"/>
    <mergeCell ref="B346:E346"/>
    <mergeCell ref="K346:N346"/>
    <mergeCell ref="B347:E347"/>
    <mergeCell ref="K347:N347"/>
    <mergeCell ref="B348:E348"/>
    <mergeCell ref="K348:N348"/>
    <mergeCell ref="B349:E349"/>
    <mergeCell ref="K341:N341"/>
    <mergeCell ref="B342:E342"/>
    <mergeCell ref="K342:N342"/>
    <mergeCell ref="B343:E343"/>
    <mergeCell ref="K343:N343"/>
    <mergeCell ref="B344:E344"/>
    <mergeCell ref="K344:N344"/>
    <mergeCell ref="B337:E337"/>
    <mergeCell ref="K337:N337"/>
    <mergeCell ref="B338:E338"/>
    <mergeCell ref="K338:N338"/>
    <mergeCell ref="B339:E339"/>
    <mergeCell ref="K339:N339"/>
    <mergeCell ref="B340:E340"/>
    <mergeCell ref="K340:N340"/>
    <mergeCell ref="B341:E341"/>
    <mergeCell ref="K357:N357"/>
    <mergeCell ref="B359:C359"/>
    <mergeCell ref="E359:H359"/>
    <mergeCell ref="N359:O359"/>
    <mergeCell ref="B360:E360"/>
    <mergeCell ref="K360:N360"/>
    <mergeCell ref="J359:L359"/>
    <mergeCell ref="B353:E353"/>
    <mergeCell ref="K353:N353"/>
    <mergeCell ref="B354:E354"/>
    <mergeCell ref="K354:N354"/>
    <mergeCell ref="B355:E355"/>
    <mergeCell ref="K355:N355"/>
    <mergeCell ref="B356:E356"/>
    <mergeCell ref="K356:N356"/>
    <mergeCell ref="B357:E357"/>
    <mergeCell ref="K349:N349"/>
    <mergeCell ref="B350:E350"/>
    <mergeCell ref="K350:N350"/>
    <mergeCell ref="B351:E351"/>
    <mergeCell ref="K351:N351"/>
    <mergeCell ref="B352:E352"/>
    <mergeCell ref="K352:N352"/>
    <mergeCell ref="B369:C369"/>
    <mergeCell ref="E369:H369"/>
    <mergeCell ref="N369:O369"/>
    <mergeCell ref="B370:E370"/>
    <mergeCell ref="K370:N370"/>
    <mergeCell ref="J369:L369"/>
    <mergeCell ref="K365:N365"/>
    <mergeCell ref="B366:E366"/>
    <mergeCell ref="K366:N366"/>
    <mergeCell ref="B367:E367"/>
    <mergeCell ref="K367:N367"/>
    <mergeCell ref="B368:E368"/>
    <mergeCell ref="B361:E361"/>
    <mergeCell ref="K361:N361"/>
    <mergeCell ref="B362:E362"/>
    <mergeCell ref="K362:N362"/>
    <mergeCell ref="B363:E363"/>
    <mergeCell ref="K363:N363"/>
    <mergeCell ref="B364:E364"/>
    <mergeCell ref="K364:N364"/>
    <mergeCell ref="B365:E365"/>
    <mergeCell ref="B379:E379"/>
    <mergeCell ref="K379:N379"/>
    <mergeCell ref="B380:E380"/>
    <mergeCell ref="K380:N380"/>
    <mergeCell ref="B381:E381"/>
    <mergeCell ref="K381:N381"/>
    <mergeCell ref="B382:E382"/>
    <mergeCell ref="K382:N382"/>
    <mergeCell ref="B383:E383"/>
    <mergeCell ref="K375:N375"/>
    <mergeCell ref="B376:E376"/>
    <mergeCell ref="K376:N376"/>
    <mergeCell ref="B377:E377"/>
    <mergeCell ref="K377:N377"/>
    <mergeCell ref="B378:E378"/>
    <mergeCell ref="K378:N378"/>
    <mergeCell ref="B371:E371"/>
    <mergeCell ref="K371:N371"/>
    <mergeCell ref="B372:E372"/>
    <mergeCell ref="K372:N372"/>
    <mergeCell ref="B373:E373"/>
    <mergeCell ref="K373:N373"/>
    <mergeCell ref="B374:E374"/>
    <mergeCell ref="K374:N374"/>
    <mergeCell ref="B375:E375"/>
    <mergeCell ref="K391:N391"/>
    <mergeCell ref="B393:C393"/>
    <mergeCell ref="E393:H393"/>
    <mergeCell ref="N393:O393"/>
    <mergeCell ref="B394:E394"/>
    <mergeCell ref="K394:N394"/>
    <mergeCell ref="J393:L393"/>
    <mergeCell ref="B387:E387"/>
    <mergeCell ref="B388:E388"/>
    <mergeCell ref="B389:E389"/>
    <mergeCell ref="K389:N389"/>
    <mergeCell ref="B390:E390"/>
    <mergeCell ref="K390:N390"/>
    <mergeCell ref="B391:E391"/>
    <mergeCell ref="K383:N383"/>
    <mergeCell ref="B384:E384"/>
    <mergeCell ref="K384:N384"/>
    <mergeCell ref="B385:E385"/>
    <mergeCell ref="K385:N385"/>
    <mergeCell ref="B386:E386"/>
    <mergeCell ref="K386:N386"/>
    <mergeCell ref="K387:N388"/>
    <mergeCell ref="J387:J388"/>
    <mergeCell ref="B403:E403"/>
    <mergeCell ref="K403:N403"/>
    <mergeCell ref="B404:E404"/>
    <mergeCell ref="K404:N404"/>
    <mergeCell ref="B405:E405"/>
    <mergeCell ref="K405:N405"/>
    <mergeCell ref="B406:E406"/>
    <mergeCell ref="K406:N406"/>
    <mergeCell ref="B407:E407"/>
    <mergeCell ref="K399:N399"/>
    <mergeCell ref="B400:E400"/>
    <mergeCell ref="K400:N400"/>
    <mergeCell ref="B401:E401"/>
    <mergeCell ref="K401:N401"/>
    <mergeCell ref="B402:E402"/>
    <mergeCell ref="K402:N402"/>
    <mergeCell ref="B395:E395"/>
    <mergeCell ref="K395:N395"/>
    <mergeCell ref="B396:E396"/>
    <mergeCell ref="K396:N396"/>
    <mergeCell ref="B397:E397"/>
    <mergeCell ref="K397:N397"/>
    <mergeCell ref="B398:E398"/>
    <mergeCell ref="K398:N398"/>
    <mergeCell ref="B399:E399"/>
    <mergeCell ref="K415:N415"/>
    <mergeCell ref="B416:E416"/>
    <mergeCell ref="K416:N416"/>
    <mergeCell ref="B417:E417"/>
    <mergeCell ref="K417:N417"/>
    <mergeCell ref="B418:E418"/>
    <mergeCell ref="K418:N418"/>
    <mergeCell ref="B411:E411"/>
    <mergeCell ref="K411:N411"/>
    <mergeCell ref="B412:E412"/>
    <mergeCell ref="K412:N412"/>
    <mergeCell ref="B413:E413"/>
    <mergeCell ref="K413:N413"/>
    <mergeCell ref="B414:E414"/>
    <mergeCell ref="K414:N414"/>
    <mergeCell ref="B415:E415"/>
    <mergeCell ref="K407:N407"/>
    <mergeCell ref="B408:E408"/>
    <mergeCell ref="K408:N408"/>
    <mergeCell ref="B409:E409"/>
    <mergeCell ref="K409:N409"/>
    <mergeCell ref="B410:E410"/>
    <mergeCell ref="K410:N410"/>
    <mergeCell ref="B427:E427"/>
    <mergeCell ref="K427:N427"/>
    <mergeCell ref="B428:E428"/>
    <mergeCell ref="K428:N428"/>
    <mergeCell ref="B429:E429"/>
    <mergeCell ref="K429:N429"/>
    <mergeCell ref="B430:E430"/>
    <mergeCell ref="K430:N430"/>
    <mergeCell ref="B431:E431"/>
    <mergeCell ref="B424:E424"/>
    <mergeCell ref="B425:E425"/>
    <mergeCell ref="K425:N425"/>
    <mergeCell ref="B426:E426"/>
    <mergeCell ref="K426:N426"/>
    <mergeCell ref="B419:E419"/>
    <mergeCell ref="K419:N419"/>
    <mergeCell ref="B420:E420"/>
    <mergeCell ref="K420:N420"/>
    <mergeCell ref="B421:E421"/>
    <mergeCell ref="K421:N421"/>
    <mergeCell ref="B422:E422"/>
    <mergeCell ref="K422:N422"/>
    <mergeCell ref="B423:E423"/>
    <mergeCell ref="K423:N424"/>
    <mergeCell ref="J423:J424"/>
    <mergeCell ref="B436:E436"/>
    <mergeCell ref="K436:N436"/>
    <mergeCell ref="B437:E437"/>
    <mergeCell ref="K437:N437"/>
    <mergeCell ref="B439:C439"/>
    <mergeCell ref="E439:H439"/>
    <mergeCell ref="N439:O439"/>
    <mergeCell ref="J439:L439"/>
    <mergeCell ref="K431:N431"/>
    <mergeCell ref="B432:E432"/>
    <mergeCell ref="K432:N432"/>
    <mergeCell ref="B433:E433"/>
    <mergeCell ref="K433:N433"/>
    <mergeCell ref="B434:E434"/>
    <mergeCell ref="K434:N434"/>
    <mergeCell ref="B435:E435"/>
    <mergeCell ref="K435:N435"/>
    <mergeCell ref="B448:E448"/>
    <mergeCell ref="K448:N448"/>
    <mergeCell ref="B449:E449"/>
    <mergeCell ref="K449:N449"/>
    <mergeCell ref="B450:E450"/>
    <mergeCell ref="B451:E451"/>
    <mergeCell ref="B452:E452"/>
    <mergeCell ref="K444:N444"/>
    <mergeCell ref="B445:E445"/>
    <mergeCell ref="K445:N445"/>
    <mergeCell ref="B446:E446"/>
    <mergeCell ref="K446:N446"/>
    <mergeCell ref="B447:E447"/>
    <mergeCell ref="K447:N447"/>
    <mergeCell ref="B440:E440"/>
    <mergeCell ref="K440:N440"/>
    <mergeCell ref="B441:E441"/>
    <mergeCell ref="K441:N441"/>
    <mergeCell ref="B442:E442"/>
    <mergeCell ref="K442:N442"/>
    <mergeCell ref="B443:E443"/>
    <mergeCell ref="K443:N443"/>
    <mergeCell ref="B444:E444"/>
    <mergeCell ref="K450:N451"/>
    <mergeCell ref="J450:J451"/>
    <mergeCell ref="K460:N460"/>
    <mergeCell ref="B461:E461"/>
    <mergeCell ref="K461:N461"/>
    <mergeCell ref="B462:E462"/>
    <mergeCell ref="K462:N462"/>
    <mergeCell ref="B463:E463"/>
    <mergeCell ref="K463:N463"/>
    <mergeCell ref="B456:E456"/>
    <mergeCell ref="K456:N456"/>
    <mergeCell ref="B457:E457"/>
    <mergeCell ref="K457:N457"/>
    <mergeCell ref="B458:E458"/>
    <mergeCell ref="K458:N458"/>
    <mergeCell ref="B459:E459"/>
    <mergeCell ref="K459:N459"/>
    <mergeCell ref="B460:E460"/>
    <mergeCell ref="K452:N452"/>
    <mergeCell ref="B453:E453"/>
    <mergeCell ref="K453:N453"/>
    <mergeCell ref="B454:E454"/>
    <mergeCell ref="K454:N454"/>
    <mergeCell ref="B455:E455"/>
    <mergeCell ref="K455:N455"/>
    <mergeCell ref="B472:E472"/>
    <mergeCell ref="K472:N472"/>
    <mergeCell ref="B473:E473"/>
    <mergeCell ref="K473:N473"/>
    <mergeCell ref="B474:E474"/>
    <mergeCell ref="K474:N474"/>
    <mergeCell ref="B475:E475"/>
    <mergeCell ref="K475:N475"/>
    <mergeCell ref="B476:E476"/>
    <mergeCell ref="K468:N468"/>
    <mergeCell ref="B469:E469"/>
    <mergeCell ref="K469:N469"/>
    <mergeCell ref="B470:E470"/>
    <mergeCell ref="B471:E471"/>
    <mergeCell ref="B464:E464"/>
    <mergeCell ref="K464:N464"/>
    <mergeCell ref="B465:E465"/>
    <mergeCell ref="K465:N465"/>
    <mergeCell ref="B466:E466"/>
    <mergeCell ref="K466:N466"/>
    <mergeCell ref="B467:E467"/>
    <mergeCell ref="K467:N467"/>
    <mergeCell ref="B468:E468"/>
    <mergeCell ref="K470:N471"/>
    <mergeCell ref="J470:J471"/>
    <mergeCell ref="K484:N484"/>
    <mergeCell ref="B485:E485"/>
    <mergeCell ref="K485:N485"/>
    <mergeCell ref="B486:E486"/>
    <mergeCell ref="K486:N486"/>
    <mergeCell ref="B487:E487"/>
    <mergeCell ref="K487:N487"/>
    <mergeCell ref="B480:E480"/>
    <mergeCell ref="K480:N480"/>
    <mergeCell ref="B481:E481"/>
    <mergeCell ref="B482:E482"/>
    <mergeCell ref="B483:E483"/>
    <mergeCell ref="K483:N483"/>
    <mergeCell ref="B484:E484"/>
    <mergeCell ref="K476:N476"/>
    <mergeCell ref="B477:E477"/>
    <mergeCell ref="K477:N477"/>
    <mergeCell ref="B478:E478"/>
    <mergeCell ref="K478:N478"/>
    <mergeCell ref="B479:E479"/>
    <mergeCell ref="K479:N479"/>
    <mergeCell ref="K481:N482"/>
    <mergeCell ref="J481:J482"/>
    <mergeCell ref="B496:E496"/>
    <mergeCell ref="K496:N496"/>
    <mergeCell ref="B497:E497"/>
    <mergeCell ref="K497:N497"/>
    <mergeCell ref="B498:E498"/>
    <mergeCell ref="K498:N498"/>
    <mergeCell ref="B499:E499"/>
    <mergeCell ref="K499:N499"/>
    <mergeCell ref="B500:E500"/>
    <mergeCell ref="K492:N492"/>
    <mergeCell ref="B493:E493"/>
    <mergeCell ref="K493:N493"/>
    <mergeCell ref="B494:E494"/>
    <mergeCell ref="K494:N494"/>
    <mergeCell ref="B495:E495"/>
    <mergeCell ref="K495:N495"/>
    <mergeCell ref="B488:E488"/>
    <mergeCell ref="K488:N488"/>
    <mergeCell ref="B489:E489"/>
    <mergeCell ref="K489:N489"/>
    <mergeCell ref="B490:E490"/>
    <mergeCell ref="K490:N490"/>
    <mergeCell ref="B491:E491"/>
    <mergeCell ref="K491:N491"/>
    <mergeCell ref="B492:E492"/>
    <mergeCell ref="K508:N508"/>
    <mergeCell ref="B510:C510"/>
    <mergeCell ref="E510:H510"/>
    <mergeCell ref="N510:O510"/>
    <mergeCell ref="B511:E511"/>
    <mergeCell ref="K511:N511"/>
    <mergeCell ref="J510:L510"/>
    <mergeCell ref="B504:E504"/>
    <mergeCell ref="K504:N504"/>
    <mergeCell ref="B505:E505"/>
    <mergeCell ref="K505:N505"/>
    <mergeCell ref="B506:E506"/>
    <mergeCell ref="K506:N506"/>
    <mergeCell ref="B507:E507"/>
    <mergeCell ref="K507:N507"/>
    <mergeCell ref="B508:E508"/>
    <mergeCell ref="K500:N500"/>
    <mergeCell ref="B501:E501"/>
    <mergeCell ref="K501:N501"/>
    <mergeCell ref="B502:E502"/>
    <mergeCell ref="K502:N502"/>
    <mergeCell ref="B503:E503"/>
    <mergeCell ref="K503:N503"/>
    <mergeCell ref="B520:E520"/>
    <mergeCell ref="K520:N520"/>
    <mergeCell ref="B521:E521"/>
    <mergeCell ref="K521:N521"/>
    <mergeCell ref="B522:E522"/>
    <mergeCell ref="K522:N522"/>
    <mergeCell ref="B523:E523"/>
    <mergeCell ref="K523:N523"/>
    <mergeCell ref="B524:E524"/>
    <mergeCell ref="K516:N516"/>
    <mergeCell ref="B517:E517"/>
    <mergeCell ref="K517:N517"/>
    <mergeCell ref="B519:C519"/>
    <mergeCell ref="E519:H519"/>
    <mergeCell ref="N519:O519"/>
    <mergeCell ref="J519:L519"/>
    <mergeCell ref="B512:E512"/>
    <mergeCell ref="K512:N512"/>
    <mergeCell ref="B513:E513"/>
    <mergeCell ref="K513:N513"/>
    <mergeCell ref="B514:E514"/>
    <mergeCell ref="K514:N514"/>
    <mergeCell ref="B515:E515"/>
    <mergeCell ref="K515:N515"/>
    <mergeCell ref="B516:E516"/>
    <mergeCell ref="C532:G532"/>
    <mergeCell ref="C533:G533"/>
    <mergeCell ref="C534:G534"/>
    <mergeCell ref="B529:C529"/>
    <mergeCell ref="E529:H529"/>
    <mergeCell ref="N529:O529"/>
    <mergeCell ref="C530:G530"/>
    <mergeCell ref="K530:N530"/>
    <mergeCell ref="J529:L529"/>
    <mergeCell ref="K524:N524"/>
    <mergeCell ref="B525:E525"/>
    <mergeCell ref="K525:N525"/>
    <mergeCell ref="B526:E526"/>
    <mergeCell ref="K526:N526"/>
    <mergeCell ref="B527:E527"/>
    <mergeCell ref="K527:N527"/>
    <mergeCell ref="C539:G539"/>
    <mergeCell ref="J531:J534"/>
    <mergeCell ref="J535:J538"/>
    <mergeCell ref="J539:J542"/>
    <mergeCell ref="C540:G540"/>
    <mergeCell ref="C541:G541"/>
    <mergeCell ref="C542:G542"/>
    <mergeCell ref="C535:G535"/>
    <mergeCell ref="C536:G536"/>
    <mergeCell ref="C537:G537"/>
    <mergeCell ref="C538:G538"/>
    <mergeCell ref="C547:G547"/>
    <mergeCell ref="C548:G548"/>
    <mergeCell ref="C549:G549"/>
    <mergeCell ref="C550:G550"/>
    <mergeCell ref="C543:G543"/>
    <mergeCell ref="C544:G544"/>
    <mergeCell ref="C545:G545"/>
    <mergeCell ref="C546:G546"/>
    <mergeCell ref="C555:G555"/>
    <mergeCell ref="C556:G556"/>
    <mergeCell ref="C557:G557"/>
    <mergeCell ref="C558:G558"/>
    <mergeCell ref="J555:J558"/>
    <mergeCell ref="C551:G551"/>
    <mergeCell ref="C552:G552"/>
    <mergeCell ref="C553:G553"/>
    <mergeCell ref="C554:G554"/>
    <mergeCell ref="C567:G567"/>
    <mergeCell ref="C568:G568"/>
    <mergeCell ref="C569:G569"/>
    <mergeCell ref="C570:G570"/>
    <mergeCell ref="C563:G563"/>
    <mergeCell ref="C564:G564"/>
    <mergeCell ref="C565:G565"/>
    <mergeCell ref="C566:G566"/>
    <mergeCell ref="C559:G559"/>
    <mergeCell ref="C560:G560"/>
    <mergeCell ref="C561:G561"/>
    <mergeCell ref="C562:G562"/>
    <mergeCell ref="J559:J562"/>
    <mergeCell ref="J563:J566"/>
    <mergeCell ref="J567:J570"/>
    <mergeCell ref="C579:G579"/>
    <mergeCell ref="C580:G580"/>
    <mergeCell ref="C581:G581"/>
    <mergeCell ref="C582:G582"/>
    <mergeCell ref="C575:G575"/>
    <mergeCell ref="C576:G576"/>
    <mergeCell ref="C577:G577"/>
    <mergeCell ref="C578:G578"/>
    <mergeCell ref="C571:G571"/>
    <mergeCell ref="C572:G572"/>
    <mergeCell ref="C573:G573"/>
    <mergeCell ref="C574:G574"/>
    <mergeCell ref="C587:G587"/>
    <mergeCell ref="C588:G588"/>
    <mergeCell ref="C589:G589"/>
    <mergeCell ref="C590:G590"/>
    <mergeCell ref="J587:J590"/>
    <mergeCell ref="C583:G583"/>
    <mergeCell ref="C584:G584"/>
    <mergeCell ref="C585:G585"/>
    <mergeCell ref="C586:G586"/>
    <mergeCell ref="J571:J574"/>
    <mergeCell ref="J575:J578"/>
    <mergeCell ref="J579:J582"/>
    <mergeCell ref="J583:J586"/>
    <mergeCell ref="C599:G599"/>
    <mergeCell ref="C600:G600"/>
    <mergeCell ref="C601:G601"/>
    <mergeCell ref="C602:G602"/>
    <mergeCell ref="C595:G595"/>
    <mergeCell ref="C596:G596"/>
    <mergeCell ref="C597:G597"/>
    <mergeCell ref="C598:G598"/>
    <mergeCell ref="C591:G591"/>
    <mergeCell ref="C592:G592"/>
    <mergeCell ref="C593:G593"/>
    <mergeCell ref="C594:G594"/>
    <mergeCell ref="J591:J594"/>
    <mergeCell ref="K595:N598"/>
    <mergeCell ref="K599:N602"/>
    <mergeCell ref="C611:G611"/>
    <mergeCell ref="C612:G612"/>
    <mergeCell ref="C613:G613"/>
    <mergeCell ref="C614:G614"/>
    <mergeCell ref="C607:G607"/>
    <mergeCell ref="C608:G608"/>
    <mergeCell ref="C609:G609"/>
    <mergeCell ref="C610:G610"/>
    <mergeCell ref="C603:G603"/>
    <mergeCell ref="C604:G604"/>
    <mergeCell ref="C605:G605"/>
    <mergeCell ref="C606:G606"/>
    <mergeCell ref="K603:N606"/>
    <mergeCell ref="K607:N610"/>
    <mergeCell ref="K611:N614"/>
    <mergeCell ref="C619:G619"/>
    <mergeCell ref="C620:G620"/>
    <mergeCell ref="C621:G621"/>
    <mergeCell ref="C622:G622"/>
    <mergeCell ref="J619:J622"/>
    <mergeCell ref="C615:G615"/>
    <mergeCell ref="C616:G616"/>
    <mergeCell ref="C617:G617"/>
    <mergeCell ref="C618:G618"/>
    <mergeCell ref="K615:N618"/>
    <mergeCell ref="K619:N622"/>
    <mergeCell ref="C631:G631"/>
    <mergeCell ref="C632:G632"/>
    <mergeCell ref="C633:G633"/>
    <mergeCell ref="C634:G634"/>
    <mergeCell ref="C627:G627"/>
    <mergeCell ref="C628:G628"/>
    <mergeCell ref="C629:G629"/>
    <mergeCell ref="C630:G630"/>
    <mergeCell ref="C623:G623"/>
    <mergeCell ref="C624:G624"/>
    <mergeCell ref="C625:G625"/>
    <mergeCell ref="C626:G626"/>
    <mergeCell ref="J623:J626"/>
    <mergeCell ref="K623:N626"/>
    <mergeCell ref="K627:N630"/>
    <mergeCell ref="K631:N634"/>
    <mergeCell ref="C643:G643"/>
    <mergeCell ref="C644:G644"/>
    <mergeCell ref="C645:G645"/>
    <mergeCell ref="C646:G646"/>
    <mergeCell ref="C639:G639"/>
    <mergeCell ref="C640:G640"/>
    <mergeCell ref="C641:G641"/>
    <mergeCell ref="C642:G642"/>
    <mergeCell ref="C635:G635"/>
    <mergeCell ref="C636:G636"/>
    <mergeCell ref="C637:G637"/>
    <mergeCell ref="C638:G638"/>
    <mergeCell ref="K635:N638"/>
    <mergeCell ref="K639:N642"/>
    <mergeCell ref="K643:N646"/>
    <mergeCell ref="C651:G651"/>
    <mergeCell ref="C652:G652"/>
    <mergeCell ref="C653:G653"/>
    <mergeCell ref="C654:G654"/>
    <mergeCell ref="J651:J654"/>
    <mergeCell ref="C647:G647"/>
    <mergeCell ref="C648:G648"/>
    <mergeCell ref="C649:G649"/>
    <mergeCell ref="C650:G650"/>
    <mergeCell ref="K647:N650"/>
    <mergeCell ref="K651:N654"/>
    <mergeCell ref="C662:G662"/>
    <mergeCell ref="C663:G663"/>
    <mergeCell ref="C664:G664"/>
    <mergeCell ref="C665:G665"/>
    <mergeCell ref="B660:C660"/>
    <mergeCell ref="E660:H660"/>
    <mergeCell ref="N660:O660"/>
    <mergeCell ref="C661:G661"/>
    <mergeCell ref="K661:N661"/>
    <mergeCell ref="J660:L660"/>
    <mergeCell ref="C655:G655"/>
    <mergeCell ref="C656:G656"/>
    <mergeCell ref="C657:G657"/>
    <mergeCell ref="C658:G658"/>
    <mergeCell ref="J655:J658"/>
    <mergeCell ref="B662:B665"/>
    <mergeCell ref="K655:N658"/>
    <mergeCell ref="C670:G670"/>
    <mergeCell ref="C671:G671"/>
    <mergeCell ref="C672:G672"/>
    <mergeCell ref="C673:G673"/>
    <mergeCell ref="C666:G666"/>
    <mergeCell ref="C667:G667"/>
    <mergeCell ref="C668:G668"/>
    <mergeCell ref="C669:G669"/>
    <mergeCell ref="C693:G693"/>
    <mergeCell ref="J690:J693"/>
    <mergeCell ref="C686:G686"/>
    <mergeCell ref="C687:G687"/>
    <mergeCell ref="C688:G688"/>
    <mergeCell ref="C689:G689"/>
    <mergeCell ref="J686:J689"/>
    <mergeCell ref="C682:G682"/>
    <mergeCell ref="C683:G683"/>
    <mergeCell ref="C684:G684"/>
    <mergeCell ref="C685:G685"/>
    <mergeCell ref="J543:J546"/>
    <mergeCell ref="J547:J550"/>
    <mergeCell ref="J551:J554"/>
    <mergeCell ref="C690:G690"/>
    <mergeCell ref="C691:G691"/>
    <mergeCell ref="C692:G692"/>
    <mergeCell ref="C678:G678"/>
    <mergeCell ref="C679:G679"/>
    <mergeCell ref="C680:G680"/>
    <mergeCell ref="C681:G681"/>
    <mergeCell ref="C674:G674"/>
    <mergeCell ref="C675:G675"/>
    <mergeCell ref="C676:G676"/>
    <mergeCell ref="J662:J665"/>
    <mergeCell ref="J666:J669"/>
    <mergeCell ref="J670:J673"/>
    <mergeCell ref="J674:J677"/>
    <mergeCell ref="J678:J681"/>
    <mergeCell ref="J682:J685"/>
    <mergeCell ref="J627:J630"/>
    <mergeCell ref="J631:J634"/>
    <mergeCell ref="J635:J638"/>
    <mergeCell ref="J639:J642"/>
    <mergeCell ref="J643:J646"/>
    <mergeCell ref="J647:J650"/>
    <mergeCell ref="J595:J598"/>
    <mergeCell ref="J599:J602"/>
    <mergeCell ref="J603:J606"/>
    <mergeCell ref="J607:J610"/>
    <mergeCell ref="J611:J614"/>
    <mergeCell ref="J615:J618"/>
    <mergeCell ref="C677:G677"/>
  </mergeCells>
  <phoneticPr fontId="5" type="noConversion"/>
  <pageMargins left="0.7" right="0.7" top="0.75" bottom="0.75" header="0.3" footer="0.3"/>
  <pageSetup fitToHeight="0" orientation="portrait" horizontalDpi="4294967293" verticalDpi="0"/>
  <rowBreaks count="10" manualBreakCount="10">
    <brk id="83" max="16383" man="1"/>
    <brk id="134" max="16383" man="1"/>
    <brk id="183" max="16383" man="1"/>
    <brk id="256" max="16383" man="1"/>
    <brk id="322" max="16383" man="1"/>
    <brk id="392" max="16383" man="1"/>
    <brk id="438" max="16383" man="1"/>
    <brk id="509" max="16383" man="1"/>
    <brk id="582" max="16383" man="1"/>
    <brk id="6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F9A7-47D7-454D-991C-0305B00A7B43}">
  <dimension ref="A1:T700"/>
  <sheetViews>
    <sheetView topLeftCell="Q1" zoomScale="80" zoomScaleNormal="80" workbookViewId="0">
      <selection activeCell="L81" sqref="L81"/>
    </sheetView>
  </sheetViews>
  <sheetFormatPr defaultColWidth="9.140625" defaultRowHeight="13.5"/>
  <cols>
    <col min="1" max="1" width="9.140625" style="1"/>
    <col min="2" max="2" width="5" style="1" customWidth="1"/>
    <col min="3" max="4" width="9.140625" style="1"/>
    <col min="5" max="5" width="5.7109375" style="1" customWidth="1"/>
    <col min="6" max="6" width="9.140625" style="1"/>
    <col min="7" max="7" width="12.5703125" style="1" customWidth="1"/>
    <col min="8" max="9" width="9.140625" style="1"/>
    <col min="10" max="10" width="9.140625" style="1" customWidth="1"/>
    <col min="11" max="11" width="19" style="1" customWidth="1"/>
    <col min="12" max="12" width="9.28515625" style="1" customWidth="1"/>
    <col min="13" max="13" width="9.140625" style="1"/>
    <col min="14" max="14" width="8.7109375" style="1" customWidth="1"/>
    <col min="15" max="15" width="9.140625" style="1"/>
    <col min="16" max="16" width="18.7109375" style="1" customWidth="1"/>
    <col min="17" max="17" width="27.140625" style="1" customWidth="1"/>
    <col min="18" max="18" width="13" style="1" customWidth="1"/>
    <col min="19" max="20" width="9.140625" style="1"/>
    <col min="21" max="21" width="5.7109375" style="1" customWidth="1"/>
    <col min="22" max="24" width="9.140625" style="1"/>
    <col min="25" max="26" width="5.7109375" style="1" customWidth="1"/>
    <col min="27" max="27" width="3.7109375" style="1" customWidth="1"/>
    <col min="28" max="29" width="9.140625" style="1"/>
    <col min="30" max="30" width="5.7109375" style="1" customWidth="1"/>
    <col min="31" max="31" width="9.140625" style="1"/>
    <col min="32" max="32" width="12.5703125" style="1" customWidth="1"/>
    <col min="33" max="35" width="9.140625" style="1"/>
    <col min="36" max="37" width="5.7109375" style="1" customWidth="1"/>
    <col min="38" max="38" width="3.7109375" style="1" customWidth="1"/>
    <col min="39" max="40" width="9.140625" style="1"/>
    <col min="41" max="41" width="5.7109375" style="1" customWidth="1"/>
    <col min="42" max="42" width="9.140625" style="1"/>
    <col min="43" max="43" width="12.5703125" style="1" customWidth="1"/>
    <col min="44" max="46" width="9.140625" style="1"/>
    <col min="47" max="48" width="5.7109375" style="1" customWidth="1"/>
    <col min="49" max="49" width="3.7109375" style="1" customWidth="1"/>
    <col min="50" max="51" width="9.140625" style="1"/>
    <col min="52" max="52" width="5.7109375" style="1" customWidth="1"/>
    <col min="53" max="53" width="9.140625" style="1"/>
    <col min="54" max="54" width="12.5703125" style="1" customWidth="1"/>
    <col min="55" max="57" width="9.140625" style="1"/>
    <col min="58" max="59" width="5.7109375" style="1" customWidth="1"/>
    <col min="60" max="60" width="3.7109375" style="1" customWidth="1"/>
    <col min="61" max="62" width="9.140625" style="1"/>
    <col min="63" max="63" width="5.7109375" style="1" customWidth="1"/>
    <col min="64" max="64" width="9.140625" style="1"/>
    <col min="65" max="65" width="12.5703125" style="1" customWidth="1"/>
    <col min="66" max="68" width="9.140625" style="1"/>
    <col min="69" max="69" width="5.7109375" style="1" customWidth="1"/>
    <col min="70" max="16384" width="9.140625" style="1"/>
  </cols>
  <sheetData>
    <row r="1" spans="1:19">
      <c r="A1" s="235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</row>
    <row r="2" spans="1:19">
      <c r="A2" s="235"/>
      <c r="B2" s="683" t="s">
        <v>210</v>
      </c>
      <c r="C2" s="393"/>
      <c r="D2" s="393"/>
      <c r="E2" s="297">
        <v>1</v>
      </c>
      <c r="F2" s="535" t="s">
        <v>107</v>
      </c>
      <c r="G2" s="535"/>
      <c r="H2" s="535"/>
      <c r="I2" s="535"/>
      <c r="J2" s="535"/>
      <c r="K2" s="535"/>
      <c r="L2" s="235"/>
      <c r="M2" s="400" t="s">
        <v>210</v>
      </c>
      <c r="N2" s="400"/>
      <c r="O2" s="277">
        <v>1</v>
      </c>
      <c r="P2" s="535" t="s">
        <v>107</v>
      </c>
      <c r="Q2" s="535"/>
      <c r="R2" s="235"/>
      <c r="S2" s="235"/>
    </row>
    <row r="3" spans="1:19">
      <c r="A3" s="235"/>
      <c r="B3" s="263" t="s">
        <v>113</v>
      </c>
      <c r="C3" s="684" t="s">
        <v>109</v>
      </c>
      <c r="D3" s="436"/>
      <c r="E3" s="436"/>
      <c r="F3" s="437"/>
      <c r="G3" s="253" t="s">
        <v>110</v>
      </c>
      <c r="H3" s="253" t="s">
        <v>111</v>
      </c>
      <c r="I3" s="253" t="s">
        <v>5</v>
      </c>
      <c r="J3" s="284" t="s">
        <v>211</v>
      </c>
      <c r="K3" s="151" t="s">
        <v>112</v>
      </c>
      <c r="L3" s="235"/>
      <c r="M3" s="400" t="s">
        <v>109</v>
      </c>
      <c r="N3" s="400"/>
      <c r="O3" s="400"/>
      <c r="P3" s="400"/>
      <c r="Q3" s="263" t="s">
        <v>112</v>
      </c>
      <c r="R3" s="235"/>
      <c r="S3" s="235"/>
    </row>
    <row r="4" spans="1:19">
      <c r="A4" s="235"/>
      <c r="B4" s="250">
        <v>1</v>
      </c>
      <c r="C4" s="443" t="str">
        <f>'25M Libre'!I2</f>
        <v>Antonella Ainzua</v>
      </c>
      <c r="D4" s="443"/>
      <c r="E4" s="443"/>
      <c r="F4" s="510"/>
      <c r="G4" s="279" t="str">
        <f>'25M Libre'!J2</f>
        <v>DPT6300</v>
      </c>
      <c r="H4" s="279" t="str">
        <f>'25M Libre'!K2</f>
        <v>2</v>
      </c>
      <c r="I4" s="279">
        <v>1</v>
      </c>
      <c r="J4" s="509">
        <v>1</v>
      </c>
      <c r="K4" s="152">
        <v>2.0868055555555557E-4</v>
      </c>
      <c r="L4" s="235"/>
      <c r="M4" s="664" t="str" cm="1">
        <f t="array" ref="M4">INDEX($C$4:$C$82,MATCH(Q4,$K$4:$K$82,0),0)</f>
        <v>Eriagnis Morales</v>
      </c>
      <c r="N4" s="664"/>
      <c r="O4" s="664"/>
      <c r="P4" s="664"/>
      <c r="Q4" s="155" cm="1">
        <f t="array" ref="Q4:Q82">_xlfn._xlws.SORT(K4:K82)</f>
        <v>1.6354166666666668E-4</v>
      </c>
      <c r="R4" s="298" t="s">
        <v>212</v>
      </c>
      <c r="S4" s="235"/>
    </row>
    <row r="5" spans="1:19">
      <c r="A5" s="235"/>
      <c r="B5" s="250">
        <v>2</v>
      </c>
      <c r="C5" s="443" t="str">
        <f>'25M Libre'!I3</f>
        <v>Natalia Rodríguez</v>
      </c>
      <c r="D5" s="443"/>
      <c r="E5" s="443"/>
      <c r="F5" s="510"/>
      <c r="G5" s="279" t="str">
        <f>'25M Libre'!J3</f>
        <v>DPT6300</v>
      </c>
      <c r="H5" s="279" t="str">
        <f>'25M Libre'!K3</f>
        <v>10</v>
      </c>
      <c r="I5" s="279">
        <v>2</v>
      </c>
      <c r="J5" s="509"/>
      <c r="K5" s="152">
        <v>2.1122685185185185E-4</v>
      </c>
      <c r="L5" s="235"/>
      <c r="M5" s="562" t="str" cm="1">
        <f t="array" ref="M5">INDEX($C$4:$C$82,MATCH(Q5,$K$4:$K$82,0),0)</f>
        <v>Bárbara Chávez</v>
      </c>
      <c r="N5" s="562"/>
      <c r="O5" s="562"/>
      <c r="P5" s="562"/>
      <c r="Q5" s="156">
        <v>1.7280092592592591E-4</v>
      </c>
      <c r="R5" s="299" t="s">
        <v>213</v>
      </c>
      <c r="S5" s="235"/>
    </row>
    <row r="6" spans="1:19">
      <c r="A6" s="235"/>
      <c r="B6" s="250">
        <v>3</v>
      </c>
      <c r="C6" s="443" t="str">
        <f>'25M Libre'!I4</f>
        <v xml:space="preserve">Dariana Donoso </v>
      </c>
      <c r="D6" s="443"/>
      <c r="E6" s="443"/>
      <c r="F6" s="510"/>
      <c r="G6" s="279" t="str">
        <f>'25M Libre'!J4</f>
        <v>DPT6300</v>
      </c>
      <c r="H6" s="279" t="str">
        <f>'25M Libre'!K4</f>
        <v>3</v>
      </c>
      <c r="I6" s="279">
        <v>3</v>
      </c>
      <c r="J6" s="509"/>
      <c r="K6" s="152">
        <v>3.0011574074074071E-4</v>
      </c>
      <c r="L6" s="235"/>
      <c r="M6" s="564" t="str" cm="1">
        <f t="array" ref="M6">INDEX($C$4:$C$82,MATCH(Q6,$K$4:$K$82,0),0)</f>
        <v>Constanza Venegas</v>
      </c>
      <c r="N6" s="564"/>
      <c r="O6" s="564"/>
      <c r="P6" s="564"/>
      <c r="Q6" s="157">
        <v>1.9027777777777779E-4</v>
      </c>
      <c r="R6" s="300" t="s">
        <v>214</v>
      </c>
      <c r="S6" s="235"/>
    </row>
    <row r="7" spans="1:19">
      <c r="A7" s="235"/>
      <c r="B7" s="250">
        <v>4</v>
      </c>
      <c r="C7" s="443" t="str">
        <f>'25M Libre'!I5</f>
        <v xml:space="preserve">Beatriz Castillo </v>
      </c>
      <c r="D7" s="443"/>
      <c r="E7" s="443"/>
      <c r="F7" s="510"/>
      <c r="G7" s="279" t="str">
        <f>'25M Libre'!J5</f>
        <v>DPT6300</v>
      </c>
      <c r="H7" s="279">
        <f>'25M Libre'!K5</f>
        <v>1</v>
      </c>
      <c r="I7" s="279">
        <v>4</v>
      </c>
      <c r="J7" s="509"/>
      <c r="K7" s="152">
        <v>2.0324074074074073E-4</v>
      </c>
      <c r="L7" s="235"/>
      <c r="M7" s="365" t="str" cm="1">
        <f t="array" ref="M7">INDEX($C$4:$C$82,MATCH(Q7,$K$4:$K$82,0),0)</f>
        <v>Magdalena Correa</v>
      </c>
      <c r="N7" s="365"/>
      <c r="O7" s="365"/>
      <c r="P7" s="365"/>
      <c r="Q7" s="152">
        <v>1.9710648148148148E-4</v>
      </c>
      <c r="R7" s="235"/>
      <c r="S7" s="235"/>
    </row>
    <row r="8" spans="1:19">
      <c r="A8" s="235"/>
      <c r="B8" s="250">
        <v>5</v>
      </c>
      <c r="C8" s="443" t="str">
        <f>'25M Libre'!I6</f>
        <v>Victoria Césped</v>
      </c>
      <c r="D8" s="443"/>
      <c r="E8" s="443"/>
      <c r="F8" s="510"/>
      <c r="G8" s="279" t="str">
        <f>'25M Libre'!J6</f>
        <v>DPT6300</v>
      </c>
      <c r="H8" s="279">
        <f>'25M Libre'!K6</f>
        <v>9</v>
      </c>
      <c r="I8" s="279">
        <v>5</v>
      </c>
      <c r="J8" s="509"/>
      <c r="K8" s="152">
        <v>2.5208333333333333E-4</v>
      </c>
      <c r="L8" s="235"/>
      <c r="M8" s="371" t="str" cm="1">
        <f t="array" ref="M8">INDEX($C$4:$C$82,MATCH(Q8,$K$4:$K$82,0),0)</f>
        <v>Rocío Moya</v>
      </c>
      <c r="N8" s="371"/>
      <c r="O8" s="371"/>
      <c r="P8" s="371"/>
      <c r="Q8" s="152">
        <v>2.0254629629629629E-4</v>
      </c>
      <c r="R8" s="235"/>
      <c r="S8" s="235"/>
    </row>
    <row r="9" spans="1:19">
      <c r="A9" s="235"/>
      <c r="B9" s="250">
        <v>6</v>
      </c>
      <c r="C9" s="443" t="str">
        <f>'25M Libre'!I7</f>
        <v>Sherene Zalej</v>
      </c>
      <c r="D9" s="443"/>
      <c r="E9" s="443"/>
      <c r="F9" s="510"/>
      <c r="G9" s="279" t="str">
        <f>'25M Libre'!J7</f>
        <v>DPT6300</v>
      </c>
      <c r="H9" s="279" t="str">
        <f>'25M Libre'!K7</f>
        <v>8</v>
      </c>
      <c r="I9" s="279">
        <v>6</v>
      </c>
      <c r="J9" s="509"/>
      <c r="K9" s="152">
        <v>2.775462962962963E-4</v>
      </c>
      <c r="L9" s="235"/>
      <c r="M9" s="371" t="str" cm="1">
        <f t="array" ref="M9">INDEX($C$4:$C$82,MATCH(Q9,$K$4:$K$82,0),0)</f>
        <v xml:space="preserve">Beatriz Castillo </v>
      </c>
      <c r="N9" s="371"/>
      <c r="O9" s="371"/>
      <c r="P9" s="371"/>
      <c r="Q9" s="152">
        <v>2.0324074074074073E-4</v>
      </c>
      <c r="R9" s="235"/>
      <c r="S9" s="235"/>
    </row>
    <row r="10" spans="1:19">
      <c r="A10" s="235"/>
      <c r="B10" s="250">
        <v>7</v>
      </c>
      <c r="C10" s="443" t="str">
        <f>'25M Libre'!I8</f>
        <v>Sol Covacich</v>
      </c>
      <c r="D10" s="443"/>
      <c r="E10" s="443"/>
      <c r="F10" s="510"/>
      <c r="G10" s="279" t="str">
        <f>'25M Libre'!J8</f>
        <v>DPT6300</v>
      </c>
      <c r="H10" s="279" t="str">
        <f>'25M Libre'!K8</f>
        <v>1</v>
      </c>
      <c r="I10" s="279">
        <v>7</v>
      </c>
      <c r="J10" s="509"/>
      <c r="K10" s="152">
        <v>2.2673611111111112E-4</v>
      </c>
      <c r="L10" s="235"/>
      <c r="M10" s="371" t="str" cm="1">
        <f t="array" ref="M10">INDEX($C$4:$C$82,MATCH(Q10,$K$4:$K$82,0),0)</f>
        <v>Valentina Martínez</v>
      </c>
      <c r="N10" s="371"/>
      <c r="O10" s="371"/>
      <c r="P10" s="371"/>
      <c r="Q10" s="152">
        <v>2.0428240740740739E-4</v>
      </c>
      <c r="R10" s="235"/>
      <c r="S10" s="235"/>
    </row>
    <row r="11" spans="1:19">
      <c r="A11" s="235"/>
      <c r="B11" s="250">
        <v>8</v>
      </c>
      <c r="C11" s="443" t="str">
        <f>'25M Libre'!I9</f>
        <v>Javiera Cabrera</v>
      </c>
      <c r="D11" s="443"/>
      <c r="E11" s="443"/>
      <c r="F11" s="510"/>
      <c r="G11" s="279" t="str">
        <f>'25M Libre'!J9</f>
        <v>DPT6300</v>
      </c>
      <c r="H11" s="279">
        <f>'25M Libre'!K9</f>
        <v>4</v>
      </c>
      <c r="I11" s="279">
        <v>8</v>
      </c>
      <c r="J11" s="509"/>
      <c r="K11" s="152">
        <v>3.4537037037037039E-4</v>
      </c>
      <c r="L11" s="235"/>
      <c r="M11" s="371" t="str" cm="1">
        <f t="array" ref="M11">INDEX($C$4:$C$82,MATCH(Q11,$K$4:$K$82,0),0)</f>
        <v xml:space="preserve">Sofía Vásquez </v>
      </c>
      <c r="N11" s="371"/>
      <c r="O11" s="371"/>
      <c r="P11" s="371"/>
      <c r="Q11" s="152">
        <v>2.0439814814814816E-4</v>
      </c>
      <c r="R11" s="235"/>
      <c r="S11" s="235"/>
    </row>
    <row r="12" spans="1:19">
      <c r="A12" s="235"/>
      <c r="B12" s="259">
        <v>9</v>
      </c>
      <c r="C12" s="441" t="str">
        <f>'25M Libre'!I10</f>
        <v xml:space="preserve">Amaia Mujica </v>
      </c>
      <c r="D12" s="441"/>
      <c r="E12" s="441"/>
      <c r="F12" s="477"/>
      <c r="G12" s="179" t="str">
        <f>'25M Libre'!J10</f>
        <v>DPT6300</v>
      </c>
      <c r="H12" s="179">
        <f>'25M Libre'!K10</f>
        <v>2</v>
      </c>
      <c r="I12" s="179">
        <v>1</v>
      </c>
      <c r="J12" s="669">
        <v>2</v>
      </c>
      <c r="K12" s="153">
        <v>2.5370370370370374E-4</v>
      </c>
      <c r="L12" s="235"/>
      <c r="M12" s="373" t="str" cm="1">
        <f t="array" ref="M12">INDEX($C$4:$C$82,MATCH(Q12,$K$4:$K$82,0),0)</f>
        <v xml:space="preserve">Rosario Rojas </v>
      </c>
      <c r="N12" s="373"/>
      <c r="O12" s="373"/>
      <c r="P12" s="373"/>
      <c r="Q12" s="153">
        <v>2.0833333333333335E-4</v>
      </c>
      <c r="R12" s="235"/>
      <c r="S12" s="235"/>
    </row>
    <row r="13" spans="1:19">
      <c r="A13" s="235"/>
      <c r="B13" s="259">
        <v>10</v>
      </c>
      <c r="C13" s="441" t="str">
        <f>'25M Libre'!I11</f>
        <v xml:space="preserve">Alejandra castro </v>
      </c>
      <c r="D13" s="441"/>
      <c r="E13" s="441"/>
      <c r="F13" s="477"/>
      <c r="G13" s="179" t="str">
        <f>'25M Libre'!J11</f>
        <v>DPT6300</v>
      </c>
      <c r="H13" s="179" t="str">
        <f>'25M Libre'!K11</f>
        <v>1</v>
      </c>
      <c r="I13" s="179">
        <v>2</v>
      </c>
      <c r="J13" s="670"/>
      <c r="K13" s="153">
        <v>2.2893518518518521E-4</v>
      </c>
      <c r="L13" s="235"/>
      <c r="M13" s="373" t="str" cm="1">
        <f t="array" ref="M13">INDEX($C$4:$C$82,MATCH(Q13,$K$4:$K$82,0),0)</f>
        <v>Antonella Ainzua</v>
      </c>
      <c r="N13" s="373"/>
      <c r="O13" s="373"/>
      <c r="P13" s="373"/>
      <c r="Q13" s="153">
        <v>2.0868055555555557E-4</v>
      </c>
      <c r="R13" s="235"/>
      <c r="S13" s="235"/>
    </row>
    <row r="14" spans="1:19">
      <c r="A14" s="235"/>
      <c r="B14" s="259">
        <v>11</v>
      </c>
      <c r="C14" s="441" t="str">
        <f>'25M Libre'!I12</f>
        <v>Antonnia Campusano</v>
      </c>
      <c r="D14" s="441"/>
      <c r="E14" s="441"/>
      <c r="F14" s="477"/>
      <c r="G14" s="179" t="str">
        <f>'25M Libre'!J12</f>
        <v>DPT6300</v>
      </c>
      <c r="H14" s="179" t="str">
        <f>'25M Libre'!K12</f>
        <v>2</v>
      </c>
      <c r="I14" s="179">
        <v>3</v>
      </c>
      <c r="J14" s="670"/>
      <c r="K14" s="153">
        <v>2.6516203703703706E-4</v>
      </c>
      <c r="L14" s="235"/>
      <c r="M14" s="373" t="str" cm="1">
        <f t="array" ref="M14">INDEX($C$4:$C$82,MATCH(Q14,$K$4:$K$82,0),0)</f>
        <v>Natalia Rodríguez</v>
      </c>
      <c r="N14" s="373"/>
      <c r="O14" s="373"/>
      <c r="P14" s="373"/>
      <c r="Q14" s="153">
        <v>2.1122685185185185E-4</v>
      </c>
      <c r="R14" s="235"/>
      <c r="S14" s="235"/>
    </row>
    <row r="15" spans="1:19">
      <c r="A15" s="235"/>
      <c r="B15" s="259">
        <v>12</v>
      </c>
      <c r="C15" s="441" t="str">
        <f>'25M Libre'!I13</f>
        <v>Catalina Ponce</v>
      </c>
      <c r="D15" s="441"/>
      <c r="E15" s="441"/>
      <c r="F15" s="477"/>
      <c r="G15" s="179" t="str">
        <f>'25M Libre'!J13</f>
        <v>DPT6300</v>
      </c>
      <c r="H15" s="179" t="str">
        <f>'25M Libre'!K13</f>
        <v>10</v>
      </c>
      <c r="I15" s="179">
        <v>4</v>
      </c>
      <c r="J15" s="670"/>
      <c r="K15" s="153">
        <v>2.4097222222222223E-4</v>
      </c>
      <c r="L15" s="235"/>
      <c r="M15" s="373" t="str" cm="1">
        <f t="array" ref="M15">INDEX($C$4:$C$82,MATCH(Q15,$K$4:$K$82,0),0)</f>
        <v>María Buchholtz</v>
      </c>
      <c r="N15" s="373"/>
      <c r="O15" s="373"/>
      <c r="P15" s="373"/>
      <c r="Q15" s="153">
        <v>2.1192129629629629E-4</v>
      </c>
      <c r="R15" s="235"/>
      <c r="S15" s="235"/>
    </row>
    <row r="16" spans="1:19">
      <c r="A16" s="235"/>
      <c r="B16" s="259">
        <v>13</v>
      </c>
      <c r="C16" s="441" t="str">
        <f>'25M Libre'!I14</f>
        <v>Consuelo Castro</v>
      </c>
      <c r="D16" s="441"/>
      <c r="E16" s="441"/>
      <c r="F16" s="477"/>
      <c r="G16" s="179" t="str">
        <f>'25M Libre'!J14</f>
        <v>DPT6300</v>
      </c>
      <c r="H16" s="179" t="str">
        <f>'25M Libre'!K14</f>
        <v>10</v>
      </c>
      <c r="I16" s="179">
        <v>5</v>
      </c>
      <c r="J16" s="670"/>
      <c r="K16" s="153">
        <v>2.1365740740740742E-4</v>
      </c>
      <c r="L16" s="235"/>
      <c r="M16" s="373" t="str" cm="1">
        <f t="array" ref="M16">INDEX($C$4:$C$82,MATCH(Q16,$K$4:$K$82,0),0)</f>
        <v>Consuelo Castro</v>
      </c>
      <c r="N16" s="373"/>
      <c r="O16" s="373"/>
      <c r="P16" s="373"/>
      <c r="Q16" s="153">
        <v>2.1365740740740742E-4</v>
      </c>
      <c r="R16" s="235"/>
      <c r="S16" s="235"/>
    </row>
    <row r="17" spans="1:19">
      <c r="A17" s="235"/>
      <c r="B17" s="259">
        <v>14</v>
      </c>
      <c r="C17" s="441" t="str">
        <f>'25M Libre'!I15</f>
        <v>Valentina Martínez</v>
      </c>
      <c r="D17" s="441"/>
      <c r="E17" s="441"/>
      <c r="F17" s="477"/>
      <c r="G17" s="179" t="str">
        <f>'25M Libre'!J15</f>
        <v>DPT6300</v>
      </c>
      <c r="H17" s="179" t="str">
        <f>'25M Libre'!K15</f>
        <v>10</v>
      </c>
      <c r="I17" s="179">
        <v>6</v>
      </c>
      <c r="J17" s="670"/>
      <c r="K17" s="153">
        <v>2.0428240740740739E-4</v>
      </c>
      <c r="L17" s="235"/>
      <c r="M17" s="373" t="str" cm="1">
        <f t="array" ref="M17">INDEX($C$4:$C$82,MATCH(Q17,$K$4:$K$82,0),0)</f>
        <v>Catalina Herrera</v>
      </c>
      <c r="N17" s="373"/>
      <c r="O17" s="373"/>
      <c r="P17" s="373"/>
      <c r="Q17" s="153">
        <v>2.1481481481481479E-4</v>
      </c>
      <c r="R17" s="235"/>
      <c r="S17" s="235"/>
    </row>
    <row r="18" spans="1:19">
      <c r="A18" s="235"/>
      <c r="B18" s="259">
        <v>15</v>
      </c>
      <c r="C18" s="441" t="str">
        <f>'25M Libre'!I16</f>
        <v>Ignacia Chacón</v>
      </c>
      <c r="D18" s="441"/>
      <c r="E18" s="441"/>
      <c r="F18" s="477"/>
      <c r="G18" s="179" t="str">
        <f>'25M Libre'!J16</f>
        <v>DPT6300</v>
      </c>
      <c r="H18" s="179" t="str">
        <f>'25M Libre'!K16</f>
        <v>1</v>
      </c>
      <c r="I18" s="179">
        <v>7</v>
      </c>
      <c r="J18" s="670"/>
      <c r="K18" s="153">
        <v>2.9594907407407407E-4</v>
      </c>
      <c r="L18" s="235"/>
      <c r="M18" s="373" t="str" cm="1">
        <f t="array" ref="M18">INDEX($C$4:$C$82,MATCH(Q18,$K$4:$K$82,0),0)</f>
        <v>Camila Ortiz</v>
      </c>
      <c r="N18" s="373"/>
      <c r="O18" s="373"/>
      <c r="P18" s="373"/>
      <c r="Q18" s="153">
        <v>2.1770833333333332E-4</v>
      </c>
      <c r="R18" s="235"/>
      <c r="S18" s="235"/>
    </row>
    <row r="19" spans="1:19">
      <c r="A19" s="235"/>
      <c r="B19" s="259">
        <v>16</v>
      </c>
      <c r="C19" s="441" t="str">
        <f>'25M Libre'!I17</f>
        <v xml:space="preserve">Pía Páez </v>
      </c>
      <c r="D19" s="441"/>
      <c r="E19" s="441"/>
      <c r="F19" s="477"/>
      <c r="G19" s="179" t="str">
        <f>'25M Libre'!J17</f>
        <v>DPT6300</v>
      </c>
      <c r="H19" s="179" t="str">
        <f>'25M Libre'!K17</f>
        <v>6</v>
      </c>
      <c r="I19" s="179">
        <v>8</v>
      </c>
      <c r="J19" s="671"/>
      <c r="K19" s="153">
        <v>3.540509259259259E-4</v>
      </c>
      <c r="L19" s="235"/>
      <c r="M19" s="373" t="str" cm="1">
        <f t="array" ref="M19">INDEX($C$4:$C$82,MATCH(Q19,$K$4:$K$82,0),0)</f>
        <v>Antonia Pino</v>
      </c>
      <c r="N19" s="373"/>
      <c r="O19" s="373"/>
      <c r="P19" s="373"/>
      <c r="Q19" s="153">
        <v>2.1782407407407408E-4</v>
      </c>
      <c r="R19" s="235"/>
      <c r="S19" s="235"/>
    </row>
    <row r="20" spans="1:19">
      <c r="A20" s="235"/>
      <c r="B20" s="250">
        <v>17</v>
      </c>
      <c r="C20" s="443" t="str">
        <f>'25M Libre'!I18</f>
        <v>Eriagnis Morales</v>
      </c>
      <c r="D20" s="443"/>
      <c r="E20" s="443"/>
      <c r="F20" s="510"/>
      <c r="G20" s="279" t="str">
        <f>'25M Libre'!J18</f>
        <v>DPT6300</v>
      </c>
      <c r="H20" s="279" t="str">
        <f>'25M Libre'!K18</f>
        <v>8</v>
      </c>
      <c r="I20" s="279">
        <v>1</v>
      </c>
      <c r="J20" s="509">
        <v>3</v>
      </c>
      <c r="K20" s="152">
        <v>1.6354166666666668E-4</v>
      </c>
      <c r="L20" s="235"/>
      <c r="M20" s="371" t="str" cm="1">
        <f t="array" ref="M20">INDEX($C$4:$C$82,MATCH(Q20,$K$4:$K$82,0),0)</f>
        <v>Sofia Jofre</v>
      </c>
      <c r="N20" s="371"/>
      <c r="O20" s="371"/>
      <c r="P20" s="371"/>
      <c r="Q20" s="152">
        <v>2.181712962962963E-4</v>
      </c>
      <c r="R20" s="235"/>
      <c r="S20" s="235"/>
    </row>
    <row r="21" spans="1:19">
      <c r="A21" s="235"/>
      <c r="B21" s="250">
        <v>18</v>
      </c>
      <c r="C21" s="443" t="str">
        <f>'25M Libre'!I19</f>
        <v xml:space="preserve">Carla Holman </v>
      </c>
      <c r="D21" s="443"/>
      <c r="E21" s="443"/>
      <c r="F21" s="510"/>
      <c r="G21" s="279" t="str">
        <f>'25M Libre'!J19</f>
        <v>DPT6300</v>
      </c>
      <c r="H21" s="279">
        <f>'25M Libre'!K19</f>
        <v>9</v>
      </c>
      <c r="I21" s="279">
        <v>2</v>
      </c>
      <c r="J21" s="509"/>
      <c r="K21" s="152">
        <v>2.3657407407407408E-4</v>
      </c>
      <c r="L21" s="235"/>
      <c r="M21" s="371" t="str" cm="1">
        <f t="array" ref="M21">INDEX($C$4:$C$82,MATCH(Q21,$K$4:$K$82,0),0)</f>
        <v>Valentina Vergara</v>
      </c>
      <c r="N21" s="371"/>
      <c r="O21" s="371"/>
      <c r="P21" s="371"/>
      <c r="Q21" s="152">
        <v>2.185185185185185E-4</v>
      </c>
      <c r="R21" s="235"/>
      <c r="S21" s="235"/>
    </row>
    <row r="22" spans="1:19">
      <c r="A22" s="235"/>
      <c r="B22" s="250">
        <v>19</v>
      </c>
      <c r="C22" s="443" t="str">
        <f>'25M Libre'!I20</f>
        <v xml:space="preserve">Romiuska Brito </v>
      </c>
      <c r="D22" s="443"/>
      <c r="E22" s="443"/>
      <c r="F22" s="510"/>
      <c r="G22" s="279" t="str">
        <f>'25M Libre'!J20</f>
        <v>DPT6300</v>
      </c>
      <c r="H22" s="279" t="str">
        <f>'25M Libre'!K20</f>
        <v>10</v>
      </c>
      <c r="I22" s="279">
        <v>3</v>
      </c>
      <c r="J22" s="509"/>
      <c r="K22" s="152">
        <v>3.2326388888888888E-4</v>
      </c>
      <c r="L22" s="235"/>
      <c r="M22" s="371" t="str" cm="1">
        <f t="array" ref="M22">INDEX($C$4:$C$82,MATCH(Q22,$K$4:$K$82,0),0)</f>
        <v xml:space="preserve">Sofía Alegria </v>
      </c>
      <c r="N22" s="371"/>
      <c r="O22" s="371"/>
      <c r="P22" s="371"/>
      <c r="Q22" s="152">
        <v>2.2060185185185185E-4</v>
      </c>
      <c r="R22" s="235"/>
      <c r="S22" s="235"/>
    </row>
    <row r="23" spans="1:19">
      <c r="A23" s="235"/>
      <c r="B23" s="250">
        <v>20</v>
      </c>
      <c r="C23" s="443" t="str">
        <f>'25M Libre'!I21</f>
        <v>María Ignacia Liberona</v>
      </c>
      <c r="D23" s="443"/>
      <c r="E23" s="443"/>
      <c r="F23" s="510"/>
      <c r="G23" s="279" t="str">
        <f>'25M Libre'!J21</f>
        <v>DPT6300</v>
      </c>
      <c r="H23" s="279" t="str">
        <f>'25M Libre'!K21</f>
        <v>6</v>
      </c>
      <c r="I23" s="279">
        <v>4</v>
      </c>
      <c r="J23" s="509"/>
      <c r="K23" s="152">
        <v>2.2766203703703707E-4</v>
      </c>
      <c r="L23" s="235"/>
      <c r="M23" s="371" t="str" cm="1">
        <f t="array" ref="M23">INDEX($C$4:$C$82,MATCH(Q23,$K$4:$K$82,0),0)</f>
        <v>Alma Ottosson</v>
      </c>
      <c r="N23" s="371"/>
      <c r="O23" s="371"/>
      <c r="P23" s="371"/>
      <c r="Q23" s="152">
        <v>2.2129629629629631E-4</v>
      </c>
      <c r="R23" s="235"/>
      <c r="S23" s="235"/>
    </row>
    <row r="24" spans="1:19">
      <c r="A24" s="235"/>
      <c r="B24" s="250">
        <v>21</v>
      </c>
      <c r="C24" s="443" t="str">
        <f>'25M Libre'!I22</f>
        <v>Amira Mitre</v>
      </c>
      <c r="D24" s="443"/>
      <c r="E24" s="443"/>
      <c r="F24" s="510"/>
      <c r="G24" s="279" t="str">
        <f>'25M Libre'!J22</f>
        <v>DPT6300</v>
      </c>
      <c r="H24" s="279" t="str">
        <f>'25M Libre'!K22</f>
        <v>4</v>
      </c>
      <c r="I24" s="279">
        <v>5</v>
      </c>
      <c r="J24" s="509"/>
      <c r="K24" s="152">
        <v>2.3564814814814813E-4</v>
      </c>
      <c r="L24" s="235"/>
      <c r="M24" s="371" t="str" cm="1">
        <f t="array" ref="M24">INDEX($C$4:$C$82,MATCH(Q24,$K$4:$K$82,0),0)</f>
        <v xml:space="preserve">Natalia Torres </v>
      </c>
      <c r="N24" s="371"/>
      <c r="O24" s="371"/>
      <c r="P24" s="371"/>
      <c r="Q24" s="152">
        <v>2.2268518518518517E-4</v>
      </c>
      <c r="R24" s="235"/>
      <c r="S24" s="235"/>
    </row>
    <row r="25" spans="1:19">
      <c r="A25" s="235"/>
      <c r="B25" s="250">
        <v>22</v>
      </c>
      <c r="C25" s="443" t="str">
        <f>'25M Libre'!I23</f>
        <v>Millantú Torrealba</v>
      </c>
      <c r="D25" s="443"/>
      <c r="E25" s="443"/>
      <c r="F25" s="510"/>
      <c r="G25" s="279" t="str">
        <f>'25M Libre'!J23</f>
        <v>DPT6300</v>
      </c>
      <c r="H25" s="279" t="str">
        <f>'25M Libre'!K23</f>
        <v>2</v>
      </c>
      <c r="I25" s="279">
        <v>6</v>
      </c>
      <c r="J25" s="509"/>
      <c r="K25" s="152"/>
      <c r="L25" s="235"/>
      <c r="M25" s="371" t="str" cm="1">
        <f t="array" ref="M25">INDEX($C$4:$C$82,MATCH(Q25,$K$4:$K$82,0),0)</f>
        <v>Sol Covacich</v>
      </c>
      <c r="N25" s="371"/>
      <c r="O25" s="371"/>
      <c r="P25" s="371"/>
      <c r="Q25" s="152">
        <v>2.2673611111111112E-4</v>
      </c>
      <c r="R25" s="235"/>
      <c r="S25" s="235"/>
    </row>
    <row r="26" spans="1:19">
      <c r="A26" s="235"/>
      <c r="B26" s="250">
        <v>23</v>
      </c>
      <c r="C26" s="443" t="str">
        <f>'25M Libre'!I24</f>
        <v>Antonia Arbulú</v>
      </c>
      <c r="D26" s="443"/>
      <c r="E26" s="443"/>
      <c r="F26" s="510"/>
      <c r="G26" s="279" t="str">
        <f>'25M Libre'!J24</f>
        <v>DPT6300</v>
      </c>
      <c r="H26" s="279" t="str">
        <f>'25M Libre'!K24</f>
        <v>5</v>
      </c>
      <c r="I26" s="279">
        <v>7</v>
      </c>
      <c r="J26" s="509"/>
      <c r="K26" s="152">
        <v>2.275462962962963E-4</v>
      </c>
      <c r="L26" s="235"/>
      <c r="M26" s="371" t="str" cm="1">
        <f t="array" ref="M26">INDEX($C$4:$C$82,MATCH(Q26,$K$4:$K$82,0),0)</f>
        <v>Antonia Arbulú</v>
      </c>
      <c r="N26" s="371"/>
      <c r="O26" s="371"/>
      <c r="P26" s="371"/>
      <c r="Q26" s="152">
        <v>2.275462962962963E-4</v>
      </c>
      <c r="R26" s="235"/>
      <c r="S26" s="235"/>
    </row>
    <row r="27" spans="1:19">
      <c r="A27" s="235"/>
      <c r="B27" s="250">
        <v>24</v>
      </c>
      <c r="C27" s="443" t="str">
        <f>'25M Libre'!I25</f>
        <v>Fernanda Ortega</v>
      </c>
      <c r="D27" s="443"/>
      <c r="E27" s="443"/>
      <c r="F27" s="510"/>
      <c r="G27" s="279" t="str">
        <f>'25M Libre'!J25</f>
        <v>DPT6300</v>
      </c>
      <c r="H27" s="279" t="str">
        <f>'25M Libre'!K25</f>
        <v>6</v>
      </c>
      <c r="I27" s="279">
        <v>8</v>
      </c>
      <c r="J27" s="509"/>
      <c r="K27" s="152">
        <v>3.5682870370370366E-4</v>
      </c>
      <c r="L27" s="235"/>
      <c r="M27" s="371" t="str" cm="1">
        <f t="array" ref="M27">INDEX($C$4:$C$82,MATCH(Q27,$K$4:$K$82,0),0)</f>
        <v>María Ignacia Liberona</v>
      </c>
      <c r="N27" s="371"/>
      <c r="O27" s="371"/>
      <c r="P27" s="371"/>
      <c r="Q27" s="152">
        <v>2.2766203703703707E-4</v>
      </c>
      <c r="R27" s="235"/>
      <c r="S27" s="235"/>
    </row>
    <row r="28" spans="1:19">
      <c r="A28" s="235"/>
      <c r="B28" s="259">
        <v>25</v>
      </c>
      <c r="C28" s="441" t="str">
        <f>'25M Libre'!I26</f>
        <v>Scarleth Aros</v>
      </c>
      <c r="D28" s="441"/>
      <c r="E28" s="441"/>
      <c r="F28" s="477"/>
      <c r="G28" s="179" t="str">
        <f>'25M Libre'!J26</f>
        <v>DPT6300</v>
      </c>
      <c r="H28" s="179" t="str">
        <f>'25M Libre'!K26</f>
        <v>2</v>
      </c>
      <c r="I28" s="179">
        <v>1</v>
      </c>
      <c r="J28" s="476">
        <v>4</v>
      </c>
      <c r="K28" s="153">
        <v>2.6979166666666666E-4</v>
      </c>
      <c r="L28" s="235"/>
      <c r="M28" s="373" t="str" cm="1">
        <f t="array" ref="M28">INDEX($C$4:$C$82,MATCH(Q28,$K$4:$K$82,0),0)</f>
        <v xml:space="preserve">Alejandra castro </v>
      </c>
      <c r="N28" s="373"/>
      <c r="O28" s="373"/>
      <c r="P28" s="373"/>
      <c r="Q28" s="153">
        <v>2.2893518518518521E-4</v>
      </c>
      <c r="R28" s="235"/>
      <c r="S28" s="235"/>
    </row>
    <row r="29" spans="1:19">
      <c r="A29" s="235"/>
      <c r="B29" s="259">
        <v>26</v>
      </c>
      <c r="C29" s="441" t="str">
        <f>'25M Libre'!I27</f>
        <v>Martina Berrios</v>
      </c>
      <c r="D29" s="441"/>
      <c r="E29" s="441"/>
      <c r="F29" s="477"/>
      <c r="G29" s="179" t="str">
        <f>'25M Libre'!J27</f>
        <v>DPT6300</v>
      </c>
      <c r="H29" s="179" t="str">
        <f>'25M Libre'!K27</f>
        <v>4</v>
      </c>
      <c r="I29" s="179">
        <v>2</v>
      </c>
      <c r="J29" s="476"/>
      <c r="K29" s="153">
        <v>2.4097222222222223E-4</v>
      </c>
      <c r="L29" s="235"/>
      <c r="M29" s="373" t="str" cm="1">
        <f t="array" ref="M29">INDEX($C$4:$C$82,MATCH(Q29,$K$4:$K$82,0),0)</f>
        <v xml:space="preserve">Valentina Hernández </v>
      </c>
      <c r="N29" s="373"/>
      <c r="O29" s="373"/>
      <c r="P29" s="373"/>
      <c r="Q29" s="153">
        <v>2.292824074074074E-4</v>
      </c>
      <c r="R29" s="235"/>
      <c r="S29" s="235"/>
    </row>
    <row r="30" spans="1:19">
      <c r="A30" s="235"/>
      <c r="B30" s="259">
        <v>27</v>
      </c>
      <c r="C30" s="441" t="str">
        <f>'25M Libre'!I28</f>
        <v xml:space="preserve">Sofía Alegria </v>
      </c>
      <c r="D30" s="441"/>
      <c r="E30" s="441"/>
      <c r="F30" s="477"/>
      <c r="G30" s="179" t="str">
        <f>'25M Libre'!J28</f>
        <v>DPT6300</v>
      </c>
      <c r="H30" s="179" t="str">
        <f>'25M Libre'!K28</f>
        <v>5</v>
      </c>
      <c r="I30" s="179">
        <v>3</v>
      </c>
      <c r="J30" s="476"/>
      <c r="K30" s="153">
        <v>2.2060185185185185E-4</v>
      </c>
      <c r="L30" s="235"/>
      <c r="M30" s="373" t="str" cm="1">
        <f t="array" ref="M30">INDEX($C$4:$C$82,MATCH(Q30,$K$4:$K$82,0),0)</f>
        <v xml:space="preserve">Valentina Hernández </v>
      </c>
      <c r="N30" s="373"/>
      <c r="O30" s="373"/>
      <c r="P30" s="373"/>
      <c r="Q30" s="153">
        <v>2.292824074074074E-4</v>
      </c>
      <c r="R30" s="235"/>
      <c r="S30" s="235"/>
    </row>
    <row r="31" spans="1:19">
      <c r="A31" s="235"/>
      <c r="B31" s="259">
        <v>28</v>
      </c>
      <c r="C31" s="441" t="str">
        <f>'25M Libre'!I29</f>
        <v xml:space="preserve">Fernanda González </v>
      </c>
      <c r="D31" s="441"/>
      <c r="E31" s="441"/>
      <c r="F31" s="477"/>
      <c r="G31" s="179" t="str">
        <f>'25M Libre'!J29</f>
        <v>DPT6300</v>
      </c>
      <c r="H31" s="179">
        <f>'25M Libre'!K29</f>
        <v>9</v>
      </c>
      <c r="I31" s="179">
        <v>4</v>
      </c>
      <c r="J31" s="476"/>
      <c r="K31" s="153">
        <v>2.6516203703703706E-4</v>
      </c>
      <c r="L31" s="235"/>
      <c r="M31" s="373" t="str" cm="1">
        <f t="array" ref="M31">INDEX($C$4:$C$82,MATCH(Q31,$K$4:$K$82,0),0)</f>
        <v>Victoria Cayres</v>
      </c>
      <c r="N31" s="373"/>
      <c r="O31" s="373"/>
      <c r="P31" s="373"/>
      <c r="Q31" s="153">
        <v>2.3113425925925924E-4</v>
      </c>
      <c r="R31" s="235"/>
      <c r="S31" s="235"/>
    </row>
    <row r="32" spans="1:19">
      <c r="A32" s="235"/>
      <c r="B32" s="259">
        <v>29</v>
      </c>
      <c r="C32" s="441" t="str">
        <f>'25M Libre'!I30</f>
        <v>Leslie Sauñe</v>
      </c>
      <c r="D32" s="441"/>
      <c r="E32" s="441"/>
      <c r="F32" s="477"/>
      <c r="G32" s="179" t="str">
        <f>'25M Libre'!J30</f>
        <v>DPT6300</v>
      </c>
      <c r="H32" s="179">
        <f>'25M Libre'!K30</f>
        <v>2</v>
      </c>
      <c r="I32" s="179">
        <v>5</v>
      </c>
      <c r="J32" s="476"/>
      <c r="K32" s="153">
        <v>3.4212962962962962E-4</v>
      </c>
      <c r="L32" s="235"/>
      <c r="M32" s="373" t="str" cm="1">
        <f t="array" ref="M32">INDEX($C$4:$C$82,MATCH(Q32,$K$4:$K$82,0),0)</f>
        <v xml:space="preserve">Antonia Llanos </v>
      </c>
      <c r="N32" s="373"/>
      <c r="O32" s="373"/>
      <c r="P32" s="373"/>
      <c r="Q32" s="153">
        <v>2.3368055555555558E-4</v>
      </c>
      <c r="R32" s="235"/>
      <c r="S32" s="235"/>
    </row>
    <row r="33" spans="1:19">
      <c r="A33" s="235"/>
      <c r="B33" s="259">
        <v>30</v>
      </c>
      <c r="C33" s="441" t="str">
        <f>'25M Libre'!I31</f>
        <v xml:space="preserve">Macarena Reyes </v>
      </c>
      <c r="D33" s="441"/>
      <c r="E33" s="441"/>
      <c r="F33" s="477"/>
      <c r="G33" s="179" t="str">
        <f>'25M Libre'!J31</f>
        <v>DPT6300</v>
      </c>
      <c r="H33" s="179">
        <f>'25M Libre'!K31</f>
        <v>9</v>
      </c>
      <c r="I33" s="179">
        <v>6</v>
      </c>
      <c r="J33" s="476"/>
      <c r="K33" s="153"/>
      <c r="L33" s="235"/>
      <c r="M33" s="373" t="str" cm="1">
        <f t="array" ref="M33">INDEX($C$4:$C$82,MATCH(Q33,$K$4:$K$82,0),0)</f>
        <v>Antonia Silva</v>
      </c>
      <c r="N33" s="373"/>
      <c r="O33" s="373"/>
      <c r="P33" s="373"/>
      <c r="Q33" s="153">
        <v>2.3460648148148147E-4</v>
      </c>
      <c r="R33" s="235"/>
      <c r="S33" s="235"/>
    </row>
    <row r="34" spans="1:19">
      <c r="A34" s="235"/>
      <c r="B34" s="259">
        <v>31</v>
      </c>
      <c r="C34" s="441" t="str">
        <f>'25M Libre'!I32</f>
        <v>Constanza Venegas</v>
      </c>
      <c r="D34" s="441"/>
      <c r="E34" s="441"/>
      <c r="F34" s="477"/>
      <c r="G34" s="179" t="str">
        <f>'25M Libre'!J32</f>
        <v>DPT6300</v>
      </c>
      <c r="H34" s="179" t="str">
        <f>'25M Libre'!K32</f>
        <v>8</v>
      </c>
      <c r="I34" s="179">
        <v>7</v>
      </c>
      <c r="J34" s="476"/>
      <c r="K34" s="153">
        <v>1.9027777777777779E-4</v>
      </c>
      <c r="L34" s="235"/>
      <c r="M34" s="373" t="str" cm="1">
        <f t="array" ref="M34">INDEX($C$4:$C$82,MATCH(Q34,$K$4:$K$82,0),0)</f>
        <v xml:space="preserve">Antonia orellana </v>
      </c>
      <c r="N34" s="373"/>
      <c r="O34" s="373"/>
      <c r="P34" s="373"/>
      <c r="Q34" s="153">
        <v>2.3506944444444443E-4</v>
      </c>
      <c r="R34" s="235"/>
      <c r="S34" s="235"/>
    </row>
    <row r="35" spans="1:19">
      <c r="A35" s="235"/>
      <c r="B35" s="259">
        <v>32</v>
      </c>
      <c r="C35" s="441" t="str">
        <f>'25M Libre'!I33</f>
        <v xml:space="preserve">Cynthia Celis </v>
      </c>
      <c r="D35" s="441"/>
      <c r="E35" s="441"/>
      <c r="F35" s="477"/>
      <c r="G35" s="179" t="str">
        <f>'25M Libre'!J33</f>
        <v>DPT6300</v>
      </c>
      <c r="H35" s="179" t="str">
        <f>'25M Libre'!K33</f>
        <v>2</v>
      </c>
      <c r="I35" s="179">
        <v>8</v>
      </c>
      <c r="J35" s="476"/>
      <c r="K35" s="153">
        <v>2.7500000000000002E-4</v>
      </c>
      <c r="L35" s="235"/>
      <c r="M35" s="373" t="str" cm="1">
        <f t="array" ref="M35">INDEX($C$4:$C$82,MATCH(Q35,$K$4:$K$82,0),0)</f>
        <v>Amira Mitre</v>
      </c>
      <c r="N35" s="373"/>
      <c r="O35" s="373"/>
      <c r="P35" s="373"/>
      <c r="Q35" s="153">
        <v>2.3564814814814813E-4</v>
      </c>
      <c r="R35" s="235"/>
      <c r="S35" s="235"/>
    </row>
    <row r="36" spans="1:19">
      <c r="A36" s="235"/>
      <c r="B36" s="250">
        <v>33</v>
      </c>
      <c r="C36" s="443" t="str">
        <f>'25M Libre'!I34</f>
        <v>Bárbara Chávez</v>
      </c>
      <c r="D36" s="443"/>
      <c r="E36" s="443"/>
      <c r="F36" s="510"/>
      <c r="G36" s="279" t="str">
        <f>'25M Libre'!J34</f>
        <v>DPT6300</v>
      </c>
      <c r="H36" s="279" t="str">
        <f>'25M Libre'!K34</f>
        <v>8</v>
      </c>
      <c r="I36" s="279">
        <v>1</v>
      </c>
      <c r="J36" s="509">
        <v>5</v>
      </c>
      <c r="K36" s="152">
        <v>1.7280092592592591E-4</v>
      </c>
      <c r="L36" s="235"/>
      <c r="M36" s="371" t="str" cm="1">
        <f t="array" ref="M36">INDEX($C$4:$C$82,MATCH(Q36,$K$4:$K$82,0),0)</f>
        <v xml:space="preserve">Yuliza Fuentes </v>
      </c>
      <c r="N36" s="371"/>
      <c r="O36" s="371"/>
      <c r="P36" s="371"/>
      <c r="Q36" s="152">
        <v>2.3645833333333334E-4</v>
      </c>
      <c r="R36" s="235"/>
      <c r="S36" s="235"/>
    </row>
    <row r="37" spans="1:19">
      <c r="A37" s="235"/>
      <c r="B37" s="250">
        <v>34</v>
      </c>
      <c r="C37" s="443" t="str">
        <f>'25M Libre'!I35</f>
        <v>Gabriela Galaz</v>
      </c>
      <c r="D37" s="443"/>
      <c r="E37" s="443"/>
      <c r="F37" s="510"/>
      <c r="G37" s="279" t="str">
        <f>'25M Libre'!J35</f>
        <v>DPT6300</v>
      </c>
      <c r="H37" s="279">
        <f>'25M Libre'!K35</f>
        <v>9</v>
      </c>
      <c r="I37" s="279">
        <v>2</v>
      </c>
      <c r="J37" s="509"/>
      <c r="K37" s="152">
        <v>2.471064814814815E-4</v>
      </c>
      <c r="L37" s="235"/>
      <c r="M37" s="371" t="str" cm="1">
        <f t="array" ref="M37">INDEX($C$4:$C$82,MATCH(Q37,$K$4:$K$82,0),0)</f>
        <v xml:space="preserve">Carla Holman </v>
      </c>
      <c r="N37" s="371"/>
      <c r="O37" s="371"/>
      <c r="P37" s="371"/>
      <c r="Q37" s="152">
        <v>2.3657407407407408E-4</v>
      </c>
      <c r="R37" s="235"/>
      <c r="S37" s="235"/>
    </row>
    <row r="38" spans="1:19">
      <c r="A38" s="235"/>
      <c r="B38" s="250">
        <v>35</v>
      </c>
      <c r="C38" s="443" t="str">
        <f>'25M Libre'!I36</f>
        <v>María Cerna</v>
      </c>
      <c r="D38" s="443"/>
      <c r="E38" s="443"/>
      <c r="F38" s="510"/>
      <c r="G38" s="279" t="str">
        <f>'25M Libre'!J36</f>
        <v>DPT6300</v>
      </c>
      <c r="H38" s="279" t="str">
        <f>'25M Libre'!K36</f>
        <v>4</v>
      </c>
      <c r="I38" s="279">
        <v>3</v>
      </c>
      <c r="J38" s="509"/>
      <c r="K38" s="152">
        <v>2.8182870370370373E-4</v>
      </c>
      <c r="L38" s="235"/>
      <c r="M38" s="371" t="str" cm="1">
        <f t="array" ref="M38">INDEX($C$4:$C$82,MATCH(Q38,$K$4:$K$82,0),0)</f>
        <v>Millantu Torrealba</v>
      </c>
      <c r="N38" s="371"/>
      <c r="O38" s="371"/>
      <c r="P38" s="371"/>
      <c r="Q38" s="152">
        <v>2.3761574074074077E-4</v>
      </c>
      <c r="R38" s="235"/>
      <c r="S38" s="235"/>
    </row>
    <row r="39" spans="1:19">
      <c r="A39" s="235"/>
      <c r="B39" s="250">
        <v>36</v>
      </c>
      <c r="C39" s="443" t="str">
        <f>'25M Libre'!I37</f>
        <v>Alma Ottosson</v>
      </c>
      <c r="D39" s="443"/>
      <c r="E39" s="443"/>
      <c r="F39" s="510"/>
      <c r="G39" s="279" t="str">
        <f>'25M Libre'!J37</f>
        <v>DPT6300</v>
      </c>
      <c r="H39" s="279" t="str">
        <f>'25M Libre'!K37</f>
        <v>1</v>
      </c>
      <c r="I39" s="279">
        <v>4</v>
      </c>
      <c r="J39" s="509"/>
      <c r="K39" s="152">
        <v>2.2129629629629631E-4</v>
      </c>
      <c r="L39" s="235"/>
      <c r="M39" s="371" t="str" cm="1">
        <f t="array" ref="M39">INDEX($C$4:$C$82,MATCH(Q39,$K$4:$K$82,0),0)</f>
        <v>Catalina Ponce</v>
      </c>
      <c r="N39" s="371"/>
      <c r="O39" s="371"/>
      <c r="P39" s="371"/>
      <c r="Q39" s="152">
        <v>2.4097222222222223E-4</v>
      </c>
      <c r="R39" s="235"/>
      <c r="S39" s="235"/>
    </row>
    <row r="40" spans="1:19">
      <c r="A40" s="235"/>
      <c r="B40" s="250">
        <v>37</v>
      </c>
      <c r="C40" s="443" t="str">
        <f>'25M Libre'!I38</f>
        <v xml:space="preserve">Valentina Hernández </v>
      </c>
      <c r="D40" s="443"/>
      <c r="E40" s="443"/>
      <c r="F40" s="510"/>
      <c r="G40" s="279" t="str">
        <f>'25M Libre'!J38</f>
        <v>DPT6300</v>
      </c>
      <c r="H40" s="279" t="str">
        <f>'25M Libre'!K38</f>
        <v>2</v>
      </c>
      <c r="I40" s="279">
        <v>5</v>
      </c>
      <c r="J40" s="509"/>
      <c r="K40" s="152">
        <v>2.292824074074074E-4</v>
      </c>
      <c r="L40" s="235"/>
      <c r="M40" s="371" t="str" cm="1">
        <f t="array" ref="M40">INDEX($C$4:$C$82,MATCH(Q40,$K$4:$K$82,0),0)</f>
        <v>Catalina Ponce</v>
      </c>
      <c r="N40" s="371"/>
      <c r="O40" s="371"/>
      <c r="P40" s="371"/>
      <c r="Q40" s="152">
        <v>2.4097222222222223E-4</v>
      </c>
      <c r="R40" s="235"/>
      <c r="S40" s="235"/>
    </row>
    <row r="41" spans="1:19">
      <c r="A41" s="235"/>
      <c r="B41" s="250">
        <v>38</v>
      </c>
      <c r="C41" s="443" t="str">
        <f>'25M Libre'!I39</f>
        <v>Millantu Torrealba</v>
      </c>
      <c r="D41" s="443"/>
      <c r="E41" s="443"/>
      <c r="F41" s="510"/>
      <c r="G41" s="279" t="str">
        <f>'25M Libre'!J39</f>
        <v>DPT6300</v>
      </c>
      <c r="H41" s="279">
        <f>'25M Libre'!K39</f>
        <v>2</v>
      </c>
      <c r="I41" s="279">
        <v>6</v>
      </c>
      <c r="J41" s="509"/>
      <c r="K41" s="152">
        <v>2.3761574074074077E-4</v>
      </c>
      <c r="L41" s="235"/>
      <c r="M41" s="371" t="str" cm="1">
        <f t="array" ref="M41">INDEX($C$4:$C$82,MATCH(Q41,$K$4:$K$82,0),0)</f>
        <v>Bernardita Rosas</v>
      </c>
      <c r="N41" s="371"/>
      <c r="O41" s="371"/>
      <c r="P41" s="371"/>
      <c r="Q41" s="152">
        <v>2.4166666666666667E-4</v>
      </c>
      <c r="R41" s="235"/>
      <c r="S41" s="235"/>
    </row>
    <row r="42" spans="1:19">
      <c r="A42" s="235"/>
      <c r="B42" s="250">
        <v>39</v>
      </c>
      <c r="C42" s="443" t="str">
        <f>'25M Libre'!I40</f>
        <v>Javiera Lemuñir Soto</v>
      </c>
      <c r="D42" s="443"/>
      <c r="E42" s="443"/>
      <c r="F42" s="510"/>
      <c r="G42" s="279" t="str">
        <f>'25M Libre'!J40</f>
        <v>DPT6300</v>
      </c>
      <c r="H42" s="279" t="str">
        <f>'25M Libre'!K40</f>
        <v>1</v>
      </c>
      <c r="I42" s="279">
        <v>7</v>
      </c>
      <c r="J42" s="509"/>
      <c r="K42" s="152">
        <v>3.078703703703704E-4</v>
      </c>
      <c r="L42" s="235"/>
      <c r="M42" s="371" t="str" cm="1">
        <f t="array" ref="M42">INDEX($C$4:$C$82,MATCH(Q42,$K$4:$K$82,0),0)</f>
        <v>Ángeles Fuentes</v>
      </c>
      <c r="N42" s="371"/>
      <c r="O42" s="371"/>
      <c r="P42" s="371"/>
      <c r="Q42" s="152">
        <v>2.4270833333333333E-4</v>
      </c>
      <c r="R42" s="235"/>
      <c r="S42" s="235"/>
    </row>
    <row r="43" spans="1:19">
      <c r="A43" s="235"/>
      <c r="B43" s="250">
        <v>40</v>
      </c>
      <c r="C43" s="443" t="str">
        <f>'25M Libre'!I41</f>
        <v>Ángela Guesalaga</v>
      </c>
      <c r="D43" s="443"/>
      <c r="E43" s="443"/>
      <c r="F43" s="510"/>
      <c r="G43" s="279" t="str">
        <f>'25M Libre'!J41</f>
        <v>DPT6300</v>
      </c>
      <c r="H43" s="279" t="str">
        <f>'25M Libre'!K41</f>
        <v>1</v>
      </c>
      <c r="I43" s="279">
        <v>8</v>
      </c>
      <c r="J43" s="509"/>
      <c r="K43" s="152">
        <v>2.7847222222222222E-4</v>
      </c>
      <c r="L43" s="235"/>
      <c r="M43" s="371" t="str" cm="1">
        <f t="array" ref="M43">INDEX($C$4:$C$82,MATCH(Q43,$K$4:$K$82,0),0)</f>
        <v>Kamila Salas</v>
      </c>
      <c r="N43" s="371"/>
      <c r="O43" s="371"/>
      <c r="P43" s="371"/>
      <c r="Q43" s="152">
        <v>2.4606481481481484E-4</v>
      </c>
      <c r="R43" s="235"/>
      <c r="S43" s="235"/>
    </row>
    <row r="44" spans="1:19">
      <c r="A44" s="235"/>
      <c r="B44" s="259">
        <f>B43+1</f>
        <v>41</v>
      </c>
      <c r="C44" s="441" t="str">
        <f>'25M Libre'!I42</f>
        <v>María Buchholtz</v>
      </c>
      <c r="D44" s="441"/>
      <c r="E44" s="441"/>
      <c r="F44" s="477"/>
      <c r="G44" s="179" t="str">
        <f>'25M Libre'!J42</f>
        <v>DPT6300</v>
      </c>
      <c r="H44" s="179">
        <f>'25M Libre'!K42</f>
        <v>9</v>
      </c>
      <c r="I44" s="179">
        <v>1</v>
      </c>
      <c r="J44" s="476">
        <f>J36+1</f>
        <v>6</v>
      </c>
      <c r="K44" s="153">
        <v>2.1192129629629629E-4</v>
      </c>
      <c r="L44" s="235"/>
      <c r="M44" s="373" t="str" cm="1">
        <f t="array" ref="M44">INDEX($C$4:$C$82,MATCH(Q44,$K$4:$K$82,0),0)</f>
        <v>Kanae Komuro</v>
      </c>
      <c r="N44" s="373"/>
      <c r="O44" s="373"/>
      <c r="P44" s="373"/>
      <c r="Q44" s="153">
        <v>2.4629629629629632E-4</v>
      </c>
      <c r="R44" s="235"/>
      <c r="S44" s="235"/>
    </row>
    <row r="45" spans="1:19">
      <c r="A45" s="235"/>
      <c r="B45" s="259">
        <f>B44+1</f>
        <v>42</v>
      </c>
      <c r="C45" s="441" t="str">
        <f>'25M Libre'!I43</f>
        <v>Ángeles Fuentes</v>
      </c>
      <c r="D45" s="441"/>
      <c r="E45" s="441"/>
      <c r="F45" s="477"/>
      <c r="G45" s="179" t="str">
        <f>'25M Libre'!J43</f>
        <v>DPT6300</v>
      </c>
      <c r="H45" s="179" t="str">
        <f>'25M Libre'!K43</f>
        <v>6</v>
      </c>
      <c r="I45" s="179">
        <v>2</v>
      </c>
      <c r="J45" s="476"/>
      <c r="K45" s="153">
        <v>2.4270833333333333E-4</v>
      </c>
      <c r="L45" s="235"/>
      <c r="M45" s="373" t="str" cm="1">
        <f t="array" ref="M45">INDEX($C$4:$C$82,MATCH(Q45,$K$4:$K$82,0),0)</f>
        <v>Gabriela Galaz</v>
      </c>
      <c r="N45" s="373"/>
      <c r="O45" s="373"/>
      <c r="P45" s="373"/>
      <c r="Q45" s="153">
        <v>2.471064814814815E-4</v>
      </c>
      <c r="R45" s="235"/>
      <c r="S45" s="235"/>
    </row>
    <row r="46" spans="1:19">
      <c r="A46" s="235"/>
      <c r="B46" s="259">
        <f t="shared" ref="B46:B75" si="0">B45+1</f>
        <v>43</v>
      </c>
      <c r="C46" s="441" t="str">
        <f>'25M Libre'!I44</f>
        <v xml:space="preserve">Jessica Narvaez </v>
      </c>
      <c r="D46" s="441"/>
      <c r="E46" s="441"/>
      <c r="F46" s="477"/>
      <c r="G46" s="179" t="str">
        <f>'25M Libre'!J44</f>
        <v>DPT6300</v>
      </c>
      <c r="H46" s="179">
        <f>'25M Libre'!K44</f>
        <v>2</v>
      </c>
      <c r="I46" s="179">
        <v>3</v>
      </c>
      <c r="J46" s="476"/>
      <c r="K46" s="153">
        <v>3.0081018518518515E-4</v>
      </c>
      <c r="L46" s="235"/>
      <c r="M46" s="373" t="str" cm="1">
        <f t="array" ref="M46">INDEX($C$4:$C$82,MATCH(Q46,$K$4:$K$82,0),0)</f>
        <v>Antonia Orellana</v>
      </c>
      <c r="N46" s="373"/>
      <c r="O46" s="373"/>
      <c r="P46" s="373"/>
      <c r="Q46" s="153">
        <v>2.4733796296296298E-4</v>
      </c>
      <c r="R46" s="235"/>
      <c r="S46" s="235"/>
    </row>
    <row r="47" spans="1:19">
      <c r="A47" s="235"/>
      <c r="B47" s="259">
        <f t="shared" si="0"/>
        <v>44</v>
      </c>
      <c r="C47" s="441" t="str">
        <f>'25M Libre'!I45</f>
        <v>Amaia Mujica</v>
      </c>
      <c r="D47" s="441"/>
      <c r="E47" s="441"/>
      <c r="F47" s="477"/>
      <c r="G47" s="179" t="str">
        <f>'25M Libre'!J45</f>
        <v>DPT6300</v>
      </c>
      <c r="H47" s="179" t="str">
        <f>'25M Libre'!K45</f>
        <v>2</v>
      </c>
      <c r="I47" s="179">
        <v>4</v>
      </c>
      <c r="J47" s="476"/>
      <c r="K47" s="153"/>
      <c r="L47" s="235"/>
      <c r="M47" s="373" t="str" cm="1">
        <f t="array" ref="M47">INDEX($C$4:$C$82,MATCH(Q47,$K$4:$K$82,0),0)</f>
        <v>Victoria Césped</v>
      </c>
      <c r="N47" s="373"/>
      <c r="O47" s="373"/>
      <c r="P47" s="373"/>
      <c r="Q47" s="153">
        <v>2.5208333333333333E-4</v>
      </c>
      <c r="R47" s="235"/>
      <c r="S47" s="235"/>
    </row>
    <row r="48" spans="1:19">
      <c r="A48" s="235"/>
      <c r="B48" s="259">
        <f t="shared" si="0"/>
        <v>45</v>
      </c>
      <c r="C48" s="441" t="str">
        <f>'25M Libre'!I46</f>
        <v>Antonia Orellana</v>
      </c>
      <c r="D48" s="441"/>
      <c r="E48" s="441"/>
      <c r="F48" s="477"/>
      <c r="G48" s="179" t="str">
        <f>'25M Libre'!J46</f>
        <v>DPT6300</v>
      </c>
      <c r="H48" s="179" t="str">
        <f>'25M Libre'!K46</f>
        <v>8</v>
      </c>
      <c r="I48" s="179">
        <v>5</v>
      </c>
      <c r="J48" s="476"/>
      <c r="K48" s="153">
        <v>2.4733796296296298E-4</v>
      </c>
      <c r="L48" s="235"/>
      <c r="M48" s="373" t="str" cm="1">
        <f t="array" ref="M48">INDEX($C$4:$C$82,MATCH(Q48,$K$4:$K$82,0),0)</f>
        <v xml:space="preserve">Amaia Mujica </v>
      </c>
      <c r="N48" s="373"/>
      <c r="O48" s="373"/>
      <c r="P48" s="373"/>
      <c r="Q48" s="153">
        <v>2.5370370370370374E-4</v>
      </c>
      <c r="R48" s="235"/>
      <c r="S48" s="235"/>
    </row>
    <row r="49" spans="1:19">
      <c r="A49" s="235"/>
      <c r="B49" s="259">
        <f t="shared" si="0"/>
        <v>46</v>
      </c>
      <c r="C49" s="441" t="str">
        <f>'25M Libre'!I47</f>
        <v xml:space="preserve">Sofía Vásquez </v>
      </c>
      <c r="D49" s="441"/>
      <c r="E49" s="441"/>
      <c r="F49" s="477"/>
      <c r="G49" s="179" t="str">
        <f>'25M Libre'!J47</f>
        <v>DPT6300</v>
      </c>
      <c r="H49" s="179" t="str">
        <f>'25M Libre'!K47</f>
        <v>2</v>
      </c>
      <c r="I49" s="179">
        <v>6</v>
      </c>
      <c r="J49" s="476"/>
      <c r="K49" s="153">
        <v>2.0439814814814816E-4</v>
      </c>
      <c r="L49" s="235"/>
      <c r="M49" s="373" t="str" cm="1">
        <f t="array" ref="M49">INDEX($C$4:$C$82,MATCH(Q49,$K$4:$K$82,0),0)</f>
        <v>Karla Lorca</v>
      </c>
      <c r="N49" s="373"/>
      <c r="O49" s="373"/>
      <c r="P49" s="373"/>
      <c r="Q49" s="153">
        <v>2.5717592592592589E-4</v>
      </c>
      <c r="R49" s="235"/>
      <c r="S49" s="235"/>
    </row>
    <row r="50" spans="1:19">
      <c r="A50" s="235"/>
      <c r="B50" s="259">
        <f t="shared" si="0"/>
        <v>47</v>
      </c>
      <c r="C50" s="441" t="str">
        <f>'25M Libre'!I48</f>
        <v xml:space="preserve">Rosario Rojas </v>
      </c>
      <c r="D50" s="441"/>
      <c r="E50" s="441"/>
      <c r="F50" s="477"/>
      <c r="G50" s="179" t="str">
        <f>'25M Libre'!J48</f>
        <v>DPT6300</v>
      </c>
      <c r="H50" s="179" t="str">
        <f>'25M Libre'!K48</f>
        <v>1</v>
      </c>
      <c r="I50" s="179">
        <v>7</v>
      </c>
      <c r="J50" s="476"/>
      <c r="K50" s="153">
        <v>2.0833333333333335E-4</v>
      </c>
      <c r="L50" s="235"/>
      <c r="M50" s="373" t="str" cm="1">
        <f t="array" ref="M50">INDEX($C$4:$C$82,MATCH(Q50,$K$4:$K$82,0),0)</f>
        <v>Antonnia Campusano</v>
      </c>
      <c r="N50" s="373"/>
      <c r="O50" s="373"/>
      <c r="P50" s="373"/>
      <c r="Q50" s="153">
        <v>2.6516203703703706E-4</v>
      </c>
      <c r="R50" s="235"/>
      <c r="S50" s="235"/>
    </row>
    <row r="51" spans="1:19">
      <c r="A51" s="235"/>
      <c r="B51" s="259">
        <f t="shared" si="0"/>
        <v>48</v>
      </c>
      <c r="C51" s="441" t="str">
        <f>'25M Libre'!I49</f>
        <v xml:space="preserve">Valentina Larraín </v>
      </c>
      <c r="D51" s="441"/>
      <c r="E51" s="441"/>
      <c r="F51" s="477"/>
      <c r="G51" s="179" t="str">
        <f>'25M Libre'!J49</f>
        <v>DPT6300</v>
      </c>
      <c r="H51" s="179" t="str">
        <f>'25M Libre'!K49</f>
        <v>4</v>
      </c>
      <c r="I51" s="179">
        <v>8</v>
      </c>
      <c r="J51" s="476"/>
      <c r="K51" s="153">
        <v>2.9456018518518519E-4</v>
      </c>
      <c r="L51" s="235"/>
      <c r="M51" s="373" t="str" cm="1">
        <f t="array" ref="M51">INDEX($C$4:$C$82,MATCH(Q51,$K$4:$K$82,0),0)</f>
        <v>Antonnia Campusano</v>
      </c>
      <c r="N51" s="373"/>
      <c r="O51" s="373"/>
      <c r="P51" s="373"/>
      <c r="Q51" s="153">
        <v>2.6516203703703706E-4</v>
      </c>
      <c r="R51" s="235"/>
      <c r="S51" s="235"/>
    </row>
    <row r="52" spans="1:19">
      <c r="A52" s="235"/>
      <c r="B52" s="250">
        <f t="shared" si="0"/>
        <v>49</v>
      </c>
      <c r="C52" s="443" t="str">
        <f>'25M Libre'!I50</f>
        <v xml:space="preserve">Antonia orellana </v>
      </c>
      <c r="D52" s="443"/>
      <c r="E52" s="443"/>
      <c r="F52" s="510"/>
      <c r="G52" s="279" t="str">
        <f>'25M Libre'!J50</f>
        <v>DPT6300</v>
      </c>
      <c r="H52" s="279">
        <f>'25M Libre'!K50</f>
        <v>5</v>
      </c>
      <c r="I52" s="279">
        <v>1</v>
      </c>
      <c r="J52" s="665">
        <f>J44+1</f>
        <v>7</v>
      </c>
      <c r="K52" s="152">
        <v>2.3506944444444443E-4</v>
      </c>
      <c r="L52" s="235"/>
      <c r="M52" s="371" t="str" cm="1">
        <f t="array" ref="M52">INDEX($C$4:$C$82,MATCH(Q52,$K$4:$K$82,0),0)</f>
        <v xml:space="preserve">Montserrat Jofré </v>
      </c>
      <c r="N52" s="371"/>
      <c r="O52" s="371"/>
      <c r="P52" s="371"/>
      <c r="Q52" s="152">
        <v>2.670138888888889E-4</v>
      </c>
      <c r="R52" s="235"/>
      <c r="S52" s="235"/>
    </row>
    <row r="53" spans="1:19">
      <c r="A53" s="235"/>
      <c r="B53" s="250">
        <f t="shared" si="0"/>
        <v>50</v>
      </c>
      <c r="C53" s="443" t="str">
        <f>'25M Libre'!I51</f>
        <v>Magdalena Correa</v>
      </c>
      <c r="D53" s="443"/>
      <c r="E53" s="443"/>
      <c r="F53" s="510"/>
      <c r="G53" s="279" t="str">
        <f>'25M Libre'!J51</f>
        <v>DPT6300</v>
      </c>
      <c r="H53" s="279" t="str">
        <f>'25M Libre'!K51</f>
        <v>4</v>
      </c>
      <c r="I53" s="279">
        <v>2</v>
      </c>
      <c r="J53" s="657"/>
      <c r="K53" s="152">
        <v>1.9710648148148148E-4</v>
      </c>
      <c r="L53" s="235"/>
      <c r="M53" s="371" t="str" cm="1">
        <f t="array" ref="M53">INDEX($C$4:$C$82,MATCH(Q53,$K$4:$K$82,0),0)</f>
        <v>Scarleth Aros</v>
      </c>
      <c r="N53" s="371"/>
      <c r="O53" s="371"/>
      <c r="P53" s="371"/>
      <c r="Q53" s="152">
        <v>2.6979166666666666E-4</v>
      </c>
      <c r="R53" s="235"/>
      <c r="S53" s="235"/>
    </row>
    <row r="54" spans="1:19">
      <c r="A54" s="235"/>
      <c r="B54" s="250">
        <f t="shared" si="0"/>
        <v>51</v>
      </c>
      <c r="C54" s="443" t="str">
        <f>'25M Libre'!I52</f>
        <v xml:space="preserve">Natalia Torres </v>
      </c>
      <c r="D54" s="443"/>
      <c r="E54" s="443"/>
      <c r="F54" s="510"/>
      <c r="G54" s="279" t="str">
        <f>'25M Libre'!J52</f>
        <v>DPT6300</v>
      </c>
      <c r="H54" s="279" t="str">
        <f>'25M Libre'!K52</f>
        <v>6</v>
      </c>
      <c r="I54" s="279">
        <v>3</v>
      </c>
      <c r="J54" s="657"/>
      <c r="K54" s="152">
        <v>2.2268518518518517E-4</v>
      </c>
      <c r="L54" s="235"/>
      <c r="M54" s="371" t="str" cm="1">
        <f t="array" ref="M54">INDEX($C$4:$C$82,MATCH(Q54,$K$4:$K$82,0),0)</f>
        <v>Sofía Vásquez</v>
      </c>
      <c r="N54" s="371"/>
      <c r="O54" s="371"/>
      <c r="P54" s="371"/>
      <c r="Q54" s="152">
        <v>2.7395833333333336E-4</v>
      </c>
      <c r="R54" s="235"/>
      <c r="S54" s="235"/>
    </row>
    <row r="55" spans="1:19">
      <c r="A55" s="235"/>
      <c r="B55" s="250">
        <f t="shared" si="0"/>
        <v>52</v>
      </c>
      <c r="C55" s="443" t="str">
        <f>'25M Libre'!I53</f>
        <v>Rocío Moya</v>
      </c>
      <c r="D55" s="443"/>
      <c r="E55" s="443"/>
      <c r="F55" s="510"/>
      <c r="G55" s="279" t="str">
        <f>'25M Libre'!J53</f>
        <v>DPT6300</v>
      </c>
      <c r="H55" s="279" t="str">
        <f>'25M Libre'!K53</f>
        <v>1</v>
      </c>
      <c r="I55" s="279">
        <v>4</v>
      </c>
      <c r="J55" s="657"/>
      <c r="K55" s="152">
        <v>2.0254629629629629E-4</v>
      </c>
      <c r="L55" s="235"/>
      <c r="M55" s="371" t="str" cm="1">
        <f t="array" ref="M55">INDEX($C$4:$C$82,MATCH(Q55,$K$4:$K$82,0),0)</f>
        <v xml:space="preserve">Cynthia Celis </v>
      </c>
      <c r="N55" s="371"/>
      <c r="O55" s="371"/>
      <c r="P55" s="371"/>
      <c r="Q55" s="152">
        <v>2.7500000000000002E-4</v>
      </c>
      <c r="R55" s="235"/>
      <c r="S55" s="235"/>
    </row>
    <row r="56" spans="1:19">
      <c r="A56" s="235"/>
      <c r="B56" s="250">
        <f t="shared" si="0"/>
        <v>53</v>
      </c>
      <c r="C56" s="443" t="str">
        <f>'25M Libre'!I54</f>
        <v>Michela Bordoni</v>
      </c>
      <c r="D56" s="443"/>
      <c r="E56" s="443"/>
      <c r="F56" s="510"/>
      <c r="G56" s="279" t="str">
        <f>'25M Libre'!J54</f>
        <v>DPT6300</v>
      </c>
      <c r="H56" s="279" t="str">
        <f>'25M Libre'!K54</f>
        <v>3</v>
      </c>
      <c r="I56" s="279">
        <v>5</v>
      </c>
      <c r="J56" s="657"/>
      <c r="K56" s="152">
        <v>2.8784722222222222E-4</v>
      </c>
      <c r="L56" s="235"/>
      <c r="M56" s="371" t="str" cm="1">
        <f t="array" ref="M56">INDEX($C$4:$C$82,MATCH(Q56,$K$4:$K$82,0),0)</f>
        <v xml:space="preserve">María Belén Poblete </v>
      </c>
      <c r="N56" s="371"/>
      <c r="O56" s="371"/>
      <c r="P56" s="371"/>
      <c r="Q56" s="152">
        <v>2.752314814814815E-4</v>
      </c>
      <c r="R56" s="235"/>
      <c r="S56" s="235"/>
    </row>
    <row r="57" spans="1:19">
      <c r="A57" s="235"/>
      <c r="B57" s="250">
        <f t="shared" si="0"/>
        <v>54</v>
      </c>
      <c r="C57" s="443" t="str">
        <f>'25M Libre'!I55</f>
        <v>Kamila Salas</v>
      </c>
      <c r="D57" s="443"/>
      <c r="E57" s="443"/>
      <c r="F57" s="510"/>
      <c r="G57" s="279" t="str">
        <f>'25M Libre'!J55</f>
        <v>DPT6300</v>
      </c>
      <c r="H57" s="279" t="str">
        <f>'25M Libre'!K55</f>
        <v>8</v>
      </c>
      <c r="I57" s="279">
        <v>6</v>
      </c>
      <c r="J57" s="657"/>
      <c r="K57" s="152">
        <v>2.4606481481481484E-4</v>
      </c>
      <c r="L57" s="235"/>
      <c r="M57" s="371" t="str" cm="1">
        <f t="array" ref="M57">INDEX($C$4:$C$82,MATCH(Q57,$K$4:$K$82,0),0)</f>
        <v>Sherene Zalej</v>
      </c>
      <c r="N57" s="371"/>
      <c r="O57" s="371"/>
      <c r="P57" s="371"/>
      <c r="Q57" s="152">
        <v>2.775462962962963E-4</v>
      </c>
      <c r="R57" s="235"/>
      <c r="S57" s="235"/>
    </row>
    <row r="58" spans="1:19">
      <c r="A58" s="235"/>
      <c r="B58" s="250">
        <f t="shared" si="0"/>
        <v>55</v>
      </c>
      <c r="C58" s="443" t="str">
        <f>'25M Libre'!I56</f>
        <v xml:space="preserve">Antonia Llanos </v>
      </c>
      <c r="D58" s="443"/>
      <c r="E58" s="443"/>
      <c r="F58" s="510"/>
      <c r="G58" s="279" t="str">
        <f>'25M Libre'!J56</f>
        <v>DPT6300</v>
      </c>
      <c r="H58" s="279">
        <f>'25M Libre'!K56</f>
        <v>9</v>
      </c>
      <c r="I58" s="279">
        <v>7</v>
      </c>
      <c r="J58" s="657"/>
      <c r="K58" s="152">
        <v>2.3368055555555558E-4</v>
      </c>
      <c r="L58" s="235"/>
      <c r="M58" s="371" t="str" cm="1">
        <f t="array" ref="M58">INDEX($C$4:$C$82,MATCH(Q58,$K$4:$K$82,0),0)</f>
        <v>Ángela Guesalaga</v>
      </c>
      <c r="N58" s="371"/>
      <c r="O58" s="371"/>
      <c r="P58" s="371"/>
      <c r="Q58" s="152">
        <v>2.7847222222222222E-4</v>
      </c>
      <c r="R58" s="235"/>
      <c r="S58" s="235"/>
    </row>
    <row r="59" spans="1:19">
      <c r="A59" s="235"/>
      <c r="B59" s="250">
        <f t="shared" si="0"/>
        <v>56</v>
      </c>
      <c r="C59" s="443" t="str">
        <f>'25M Libre'!I57</f>
        <v>Bernardita Rosas</v>
      </c>
      <c r="D59" s="443"/>
      <c r="E59" s="443"/>
      <c r="F59" s="510"/>
      <c r="G59" s="279" t="str">
        <f>'25M Libre'!J57</f>
        <v>DPT6300</v>
      </c>
      <c r="H59" s="279" t="str">
        <f>'25M Libre'!K57</f>
        <v>8</v>
      </c>
      <c r="I59" s="279">
        <v>8</v>
      </c>
      <c r="J59" s="666"/>
      <c r="K59" s="152">
        <v>2.4166666666666667E-4</v>
      </c>
      <c r="L59" s="235"/>
      <c r="M59" s="371" t="str" cm="1">
        <f t="array" ref="M59">INDEX($C$4:$C$82,MATCH(Q59,$K$4:$K$82,0),0)</f>
        <v xml:space="preserve">Cecilia Burrull </v>
      </c>
      <c r="N59" s="371"/>
      <c r="O59" s="371"/>
      <c r="P59" s="371"/>
      <c r="Q59" s="152">
        <v>2.8101851851851855E-4</v>
      </c>
      <c r="R59" s="235"/>
      <c r="S59" s="235"/>
    </row>
    <row r="60" spans="1:19">
      <c r="A60" s="235"/>
      <c r="B60" s="259">
        <f t="shared" si="0"/>
        <v>57</v>
      </c>
      <c r="C60" s="441" t="str">
        <f>'25M Libre'!I58</f>
        <v>Montserrat González</v>
      </c>
      <c r="D60" s="441"/>
      <c r="E60" s="441"/>
      <c r="F60" s="477"/>
      <c r="G60" s="179" t="str">
        <f>'25M Libre'!J58</f>
        <v>DPT6300</v>
      </c>
      <c r="H60" s="179" t="str">
        <f>'25M Libre'!K58</f>
        <v>10</v>
      </c>
      <c r="I60" s="179">
        <v>1</v>
      </c>
      <c r="J60" s="669">
        <f t="shared" ref="J60" si="1">J52+1</f>
        <v>8</v>
      </c>
      <c r="K60" s="153"/>
      <c r="L60" s="235"/>
      <c r="M60" s="373" t="str" cm="1">
        <f t="array" ref="M60">INDEX($C$4:$C$82,MATCH(Q60,$K$4:$K$82,0),0)</f>
        <v>María Cerna</v>
      </c>
      <c r="N60" s="373"/>
      <c r="O60" s="373"/>
      <c r="P60" s="373"/>
      <c r="Q60" s="153">
        <v>2.8182870370370373E-4</v>
      </c>
      <c r="R60" s="235"/>
      <c r="S60" s="235"/>
    </row>
    <row r="61" spans="1:19">
      <c r="A61" s="235"/>
      <c r="B61" s="259">
        <f t="shared" si="0"/>
        <v>58</v>
      </c>
      <c r="C61" s="441" t="str">
        <f>'25M Libre'!I59</f>
        <v>Valentina Vergara</v>
      </c>
      <c r="D61" s="441"/>
      <c r="E61" s="441"/>
      <c r="F61" s="477"/>
      <c r="G61" s="179" t="str">
        <f>'25M Libre'!J59</f>
        <v>DPT6300</v>
      </c>
      <c r="H61" s="179">
        <f>'25M Libre'!K59</f>
        <v>9</v>
      </c>
      <c r="I61" s="179">
        <v>2</v>
      </c>
      <c r="J61" s="670"/>
      <c r="K61" s="153">
        <v>2.185185185185185E-4</v>
      </c>
      <c r="L61" s="235"/>
      <c r="M61" s="373" t="str" cm="1">
        <f t="array" ref="M61">INDEX($C$4:$C$82,MATCH(Q61,$K$4:$K$82,0),0)</f>
        <v xml:space="preserve">Catalina López </v>
      </c>
      <c r="N61" s="373"/>
      <c r="O61" s="373"/>
      <c r="P61" s="373"/>
      <c r="Q61" s="153">
        <v>2.8680555555555555E-4</v>
      </c>
      <c r="R61" s="235"/>
      <c r="S61" s="235"/>
    </row>
    <row r="62" spans="1:19">
      <c r="A62" s="235"/>
      <c r="B62" s="259">
        <f t="shared" si="0"/>
        <v>59</v>
      </c>
      <c r="C62" s="441" t="str">
        <f>'25M Libre'!I60</f>
        <v>Antonia Pino</v>
      </c>
      <c r="D62" s="441"/>
      <c r="E62" s="441"/>
      <c r="F62" s="477"/>
      <c r="G62" s="179" t="str">
        <f>'25M Libre'!J60</f>
        <v>DPT6300</v>
      </c>
      <c r="H62" s="179" t="str">
        <f>'25M Libre'!K60</f>
        <v>2</v>
      </c>
      <c r="I62" s="179">
        <v>3</v>
      </c>
      <c r="J62" s="670"/>
      <c r="K62" s="153">
        <v>2.1782407407407408E-4</v>
      </c>
      <c r="L62" s="235"/>
      <c r="M62" s="373" t="str" cm="1">
        <f t="array" ref="M62">INDEX($C$4:$C$82,MATCH(Q62,$K$4:$K$82,0),0)</f>
        <v xml:space="preserve">Catalina López </v>
      </c>
      <c r="N62" s="373"/>
      <c r="O62" s="373"/>
      <c r="P62" s="373"/>
      <c r="Q62" s="153">
        <v>2.8680555555555555E-4</v>
      </c>
      <c r="R62" s="235"/>
      <c r="S62" s="235"/>
    </row>
    <row r="63" spans="1:19">
      <c r="A63" s="235"/>
      <c r="B63" s="259">
        <f t="shared" si="0"/>
        <v>60</v>
      </c>
      <c r="C63" s="441" t="str">
        <f>'25M Libre'!I61</f>
        <v xml:space="preserve">María Belén Poblete </v>
      </c>
      <c r="D63" s="441"/>
      <c r="E63" s="441"/>
      <c r="F63" s="477"/>
      <c r="G63" s="179" t="str">
        <f>'25M Libre'!J61</f>
        <v>DPT6300</v>
      </c>
      <c r="H63" s="179" t="str">
        <f>'25M Libre'!K61</f>
        <v>1</v>
      </c>
      <c r="I63" s="179">
        <v>4</v>
      </c>
      <c r="J63" s="670"/>
      <c r="K63" s="153">
        <v>2.752314814814815E-4</v>
      </c>
      <c r="L63" s="235"/>
      <c r="M63" s="373" t="str" cm="1">
        <f t="array" ref="M63">INDEX($C$4:$C$82,MATCH(Q63,$K$4:$K$82,0),0)</f>
        <v>Michela Bordoni</v>
      </c>
      <c r="N63" s="373"/>
      <c r="O63" s="373"/>
      <c r="P63" s="373"/>
      <c r="Q63" s="153">
        <v>2.8784722222222222E-4</v>
      </c>
      <c r="R63" s="235"/>
      <c r="S63" s="235"/>
    </row>
    <row r="64" spans="1:19">
      <c r="A64" s="235"/>
      <c r="B64" s="259">
        <f t="shared" si="0"/>
        <v>61</v>
      </c>
      <c r="C64" s="441" t="str">
        <f>'25M Libre'!I62</f>
        <v xml:space="preserve">Consuelo Tucas </v>
      </c>
      <c r="D64" s="441"/>
      <c r="E64" s="441"/>
      <c r="F64" s="477"/>
      <c r="G64" s="179" t="str">
        <f>'25M Libre'!J62</f>
        <v>DPT6300</v>
      </c>
      <c r="H64" s="179" t="str">
        <f>'25M Libre'!K62</f>
        <v>3</v>
      </c>
      <c r="I64" s="179">
        <v>5</v>
      </c>
      <c r="J64" s="670"/>
      <c r="K64" s="153">
        <v>2.292824074074074E-4</v>
      </c>
      <c r="L64" s="235"/>
      <c r="M64" s="373" t="str" cm="1">
        <f t="array" ref="M64">INDEX($C$4:$C$82,MATCH(Q64,$K$4:$K$82,0),0)</f>
        <v xml:space="preserve">Valentina Larraín </v>
      </c>
      <c r="N64" s="373"/>
      <c r="O64" s="373"/>
      <c r="P64" s="373"/>
      <c r="Q64" s="153">
        <v>2.9456018518518519E-4</v>
      </c>
      <c r="R64" s="235"/>
      <c r="S64" s="235"/>
    </row>
    <row r="65" spans="1:20">
      <c r="A65" s="235"/>
      <c r="B65" s="259">
        <f t="shared" si="0"/>
        <v>62</v>
      </c>
      <c r="C65" s="441" t="str">
        <f>'25M Libre'!I63</f>
        <v xml:space="preserve">Montserrat Jofré </v>
      </c>
      <c r="D65" s="441"/>
      <c r="E65" s="441"/>
      <c r="F65" s="477"/>
      <c r="G65" s="179" t="str">
        <f>'25M Libre'!J63</f>
        <v>DPT6300</v>
      </c>
      <c r="H65" s="179" t="str">
        <f>'25M Libre'!K63</f>
        <v>10</v>
      </c>
      <c r="I65" s="179">
        <v>6</v>
      </c>
      <c r="J65" s="670"/>
      <c r="K65" s="153">
        <v>2.670138888888889E-4</v>
      </c>
      <c r="L65" s="235"/>
      <c r="M65" s="373" t="str" cm="1">
        <f t="array" ref="M65">INDEX($C$4:$C$82,MATCH(Q65,$K$4:$K$82,0),0)</f>
        <v>Ignacia Chacón</v>
      </c>
      <c r="N65" s="373"/>
      <c r="O65" s="373"/>
      <c r="P65" s="373"/>
      <c r="Q65" s="153">
        <v>2.9594907407407407E-4</v>
      </c>
      <c r="R65" s="235"/>
      <c r="S65" s="235"/>
    </row>
    <row r="66" spans="1:20">
      <c r="A66" s="235"/>
      <c r="B66" s="259">
        <f t="shared" si="0"/>
        <v>63</v>
      </c>
      <c r="C66" s="441" t="str">
        <f>'25M Libre'!I64</f>
        <v>Rosario Rojas</v>
      </c>
      <c r="D66" s="441"/>
      <c r="E66" s="441"/>
      <c r="F66" s="477"/>
      <c r="G66" s="179" t="str">
        <f>'25M Libre'!J64</f>
        <v>DPT6300</v>
      </c>
      <c r="H66" s="179">
        <f>'25M Libre'!K64</f>
        <v>2</v>
      </c>
      <c r="I66" s="179">
        <v>7</v>
      </c>
      <c r="J66" s="670"/>
      <c r="K66" s="153"/>
      <c r="L66" s="235"/>
      <c r="M66" s="373" t="str" cm="1">
        <f t="array" ref="M66">INDEX($C$4:$C$82,MATCH(Q66,$K$4:$K$82,0),0)</f>
        <v xml:space="preserve">Dariana Donoso </v>
      </c>
      <c r="N66" s="373"/>
      <c r="O66" s="373"/>
      <c r="P66" s="373"/>
      <c r="Q66" s="153">
        <v>3.0011574074074071E-4</v>
      </c>
      <c r="R66" s="235"/>
      <c r="S66" s="235"/>
    </row>
    <row r="67" spans="1:20">
      <c r="A67" s="235"/>
      <c r="B67" s="259">
        <f t="shared" si="0"/>
        <v>64</v>
      </c>
      <c r="C67" s="441" t="str">
        <f>'25M Libre'!I65</f>
        <v>Sofía Vásquez</v>
      </c>
      <c r="D67" s="441"/>
      <c r="E67" s="441"/>
      <c r="F67" s="477"/>
      <c r="G67" s="179" t="str">
        <f>'25M Libre'!J65</f>
        <v>DPT6300</v>
      </c>
      <c r="H67" s="179">
        <f>'25M Libre'!K65</f>
        <v>2</v>
      </c>
      <c r="I67" s="179">
        <v>8</v>
      </c>
      <c r="J67" s="671"/>
      <c r="K67" s="153">
        <v>2.7395833333333336E-4</v>
      </c>
      <c r="L67" s="235"/>
      <c r="M67" s="373" t="str" cm="1">
        <f t="array" ref="M67">INDEX($C$4:$C$82,MATCH(Q67,$K$4:$K$82,0),0)</f>
        <v xml:space="preserve">Jessica Narvaez </v>
      </c>
      <c r="N67" s="373"/>
      <c r="O67" s="373"/>
      <c r="P67" s="373"/>
      <c r="Q67" s="153">
        <v>3.0081018518518515E-4</v>
      </c>
      <c r="R67" s="235"/>
      <c r="S67" s="235"/>
    </row>
    <row r="68" spans="1:20">
      <c r="A68" s="235"/>
      <c r="B68" s="250">
        <f t="shared" si="0"/>
        <v>65</v>
      </c>
      <c r="C68" s="443" t="str">
        <f>'25M Libre'!I66</f>
        <v xml:space="preserve">Javiera Santana </v>
      </c>
      <c r="D68" s="443"/>
      <c r="E68" s="443"/>
      <c r="F68" s="510"/>
      <c r="G68" s="279" t="str">
        <f>'25M Libre'!J66</f>
        <v>DPT6300</v>
      </c>
      <c r="H68" s="279" t="str">
        <f>'25M Libre'!K66</f>
        <v>10</v>
      </c>
      <c r="I68" s="279">
        <v>1</v>
      </c>
      <c r="J68" s="665">
        <f t="shared" ref="J68" si="2">J60+1</f>
        <v>9</v>
      </c>
      <c r="K68" s="152"/>
      <c r="L68" s="235"/>
      <c r="M68" s="371" t="str" cm="1">
        <f t="array" ref="M68">INDEX($C$4:$C$82,MATCH(Q68,$K$4:$K$82,0),0)</f>
        <v>Javiera Lemuñir Soto</v>
      </c>
      <c r="N68" s="371"/>
      <c r="O68" s="371"/>
      <c r="P68" s="371"/>
      <c r="Q68" s="152">
        <v>3.078703703703704E-4</v>
      </c>
      <c r="R68" s="235"/>
      <c r="S68" s="235"/>
      <c r="T68" s="168"/>
    </row>
    <row r="69" spans="1:20">
      <c r="A69" s="235"/>
      <c r="B69" s="250">
        <f t="shared" si="0"/>
        <v>66</v>
      </c>
      <c r="C69" s="443" t="str">
        <f>'25M Libre'!I67</f>
        <v xml:space="preserve">Yuliza Fuentes </v>
      </c>
      <c r="D69" s="443"/>
      <c r="E69" s="443"/>
      <c r="F69" s="510"/>
      <c r="G69" s="279" t="str">
        <f>'25M Libre'!J67</f>
        <v>DPT6300</v>
      </c>
      <c r="H69" s="279" t="str">
        <f>'25M Libre'!K67</f>
        <v>2</v>
      </c>
      <c r="I69" s="279">
        <v>2</v>
      </c>
      <c r="J69" s="657"/>
      <c r="K69" s="152">
        <v>2.3645833333333334E-4</v>
      </c>
      <c r="L69" s="235"/>
      <c r="M69" s="371" t="str" cm="1">
        <f t="array" ref="M69">INDEX($C$4:$C$82,MATCH(Q69,$K$4:$K$82,0),0)</f>
        <v>Aline Álvarez</v>
      </c>
      <c r="N69" s="371"/>
      <c r="O69" s="371"/>
      <c r="P69" s="371"/>
      <c r="Q69" s="152">
        <v>3.1435185185185185E-4</v>
      </c>
      <c r="R69" s="235"/>
      <c r="S69" s="235"/>
      <c r="T69" s="168"/>
    </row>
    <row r="70" spans="1:20">
      <c r="A70" s="235"/>
      <c r="B70" s="250">
        <f t="shared" si="0"/>
        <v>67</v>
      </c>
      <c r="C70" s="443" t="str">
        <f>'25M Libre'!I68</f>
        <v>Victoria Cayres</v>
      </c>
      <c r="D70" s="443"/>
      <c r="E70" s="443"/>
      <c r="F70" s="510"/>
      <c r="G70" s="279" t="str">
        <f>'25M Libre'!J68</f>
        <v>DPT6300</v>
      </c>
      <c r="H70" s="279" t="str">
        <f>'25M Libre'!K68</f>
        <v>8</v>
      </c>
      <c r="I70" s="279">
        <v>3</v>
      </c>
      <c r="J70" s="657"/>
      <c r="K70" s="152">
        <v>2.3113425925925924E-4</v>
      </c>
      <c r="L70" s="235"/>
      <c r="M70" s="371" t="str" cm="1">
        <f t="array" ref="M70">INDEX($C$4:$C$82,MATCH(Q70,$K$4:$K$82,0),0)</f>
        <v xml:space="preserve">Romiuska Brito </v>
      </c>
      <c r="N70" s="371"/>
      <c r="O70" s="371"/>
      <c r="P70" s="371"/>
      <c r="Q70" s="152">
        <v>3.2326388888888888E-4</v>
      </c>
      <c r="R70" s="235"/>
      <c r="S70" s="235"/>
      <c r="T70" s="168"/>
    </row>
    <row r="71" spans="1:20">
      <c r="A71" s="235"/>
      <c r="B71" s="250">
        <f t="shared" si="0"/>
        <v>68</v>
      </c>
      <c r="C71" s="443" t="str">
        <f>'25M Libre'!I69</f>
        <v xml:space="preserve">Cecilia Burrull </v>
      </c>
      <c r="D71" s="443"/>
      <c r="E71" s="443"/>
      <c r="F71" s="510"/>
      <c r="G71" s="279" t="str">
        <f>'25M Libre'!J69</f>
        <v>DPT6300</v>
      </c>
      <c r="H71" s="279" t="str">
        <f>'25M Libre'!K69</f>
        <v>10</v>
      </c>
      <c r="I71" s="279">
        <v>4</v>
      </c>
      <c r="J71" s="657"/>
      <c r="K71" s="152">
        <v>2.8101851851851855E-4</v>
      </c>
      <c r="L71" s="235"/>
      <c r="M71" s="371" t="str" cm="1">
        <f t="array" ref="M71">INDEX($C$4:$C$82,MATCH(Q71,$K$4:$K$82,0),0)</f>
        <v>Leslie Sauñe</v>
      </c>
      <c r="N71" s="371"/>
      <c r="O71" s="371"/>
      <c r="P71" s="371"/>
      <c r="Q71" s="152">
        <v>3.4212962962962962E-4</v>
      </c>
      <c r="R71" s="235"/>
      <c r="S71" s="235"/>
      <c r="T71" s="168"/>
    </row>
    <row r="72" spans="1:20">
      <c r="A72" s="235"/>
      <c r="B72" s="250">
        <f t="shared" si="0"/>
        <v>69</v>
      </c>
      <c r="C72" s="443" t="str">
        <f>'25M Libre'!I70</f>
        <v>Camila Ortiz</v>
      </c>
      <c r="D72" s="443"/>
      <c r="E72" s="443"/>
      <c r="F72" s="510"/>
      <c r="G72" s="279" t="str">
        <f>'25M Libre'!J70</f>
        <v>DPT6300</v>
      </c>
      <c r="H72" s="279" t="str">
        <f>'25M Libre'!K70</f>
        <v>3</v>
      </c>
      <c r="I72" s="279">
        <v>5</v>
      </c>
      <c r="J72" s="657"/>
      <c r="K72" s="152">
        <v>2.1770833333333332E-4</v>
      </c>
      <c r="L72" s="235"/>
      <c r="M72" s="371" t="str" cm="1">
        <f t="array" ref="M72">INDEX($C$4:$C$82,MATCH(Q72,$K$4:$K$82,0),0)</f>
        <v>Javiera Cabrera</v>
      </c>
      <c r="N72" s="371"/>
      <c r="O72" s="371"/>
      <c r="P72" s="371"/>
      <c r="Q72" s="152">
        <v>3.4537037037037039E-4</v>
      </c>
      <c r="R72" s="235"/>
      <c r="S72" s="235"/>
      <c r="T72" s="168"/>
    </row>
    <row r="73" spans="1:20">
      <c r="A73" s="235"/>
      <c r="B73" s="250">
        <f t="shared" si="0"/>
        <v>70</v>
      </c>
      <c r="C73" s="443" t="str">
        <f>'25M Libre'!I71</f>
        <v xml:space="preserve">Francisca Zúñiga </v>
      </c>
      <c r="D73" s="443"/>
      <c r="E73" s="443"/>
      <c r="F73" s="510"/>
      <c r="G73" s="279" t="str">
        <f>'25M Libre'!J71</f>
        <v>DPT6300</v>
      </c>
      <c r="H73" s="279">
        <f>'25M Libre'!K71</f>
        <v>2</v>
      </c>
      <c r="I73" s="279">
        <v>6</v>
      </c>
      <c r="J73" s="657"/>
      <c r="K73" s="152">
        <v>3.9351851851851852E-4</v>
      </c>
      <c r="L73" s="235"/>
      <c r="M73" s="371" t="str" cm="1">
        <f t="array" ref="M73">INDEX($C$4:$C$82,MATCH(Q73,$K$4:$K$82,0),0)</f>
        <v xml:space="preserve">Pía Páez </v>
      </c>
      <c r="N73" s="371"/>
      <c r="O73" s="371"/>
      <c r="P73" s="371"/>
      <c r="Q73" s="152">
        <v>3.540509259259259E-4</v>
      </c>
      <c r="R73" s="235"/>
      <c r="S73" s="235"/>
      <c r="T73" s="168"/>
    </row>
    <row r="74" spans="1:20">
      <c r="A74" s="235"/>
      <c r="B74" s="250">
        <f t="shared" si="0"/>
        <v>71</v>
      </c>
      <c r="C74" s="443" t="str">
        <f>'25M Libre'!I72</f>
        <v xml:space="preserve">Catalina López </v>
      </c>
      <c r="D74" s="443"/>
      <c r="E74" s="443"/>
      <c r="F74" s="510"/>
      <c r="G74" s="279" t="str">
        <f>'25M Libre'!J72</f>
        <v>DPT6300</v>
      </c>
      <c r="H74" s="279" t="str">
        <f>'25M Libre'!K72</f>
        <v>6</v>
      </c>
      <c r="I74" s="279">
        <v>7</v>
      </c>
      <c r="J74" s="657"/>
      <c r="K74" s="152">
        <v>2.8680555555555555E-4</v>
      </c>
      <c r="L74" s="235"/>
      <c r="M74" s="371" t="str" cm="1">
        <f t="array" ref="M74">INDEX($C$4:$C$82,MATCH(Q74,$K$4:$K$82,0),0)</f>
        <v>Fernanda Ortega</v>
      </c>
      <c r="N74" s="371"/>
      <c r="O74" s="371"/>
      <c r="P74" s="371"/>
      <c r="Q74" s="152">
        <v>3.5682870370370366E-4</v>
      </c>
      <c r="R74" s="235"/>
      <c r="S74" s="235"/>
      <c r="T74" s="168"/>
    </row>
    <row r="75" spans="1:20">
      <c r="A75" s="235"/>
      <c r="B75" s="250">
        <f t="shared" si="0"/>
        <v>72</v>
      </c>
      <c r="C75" s="443" t="str">
        <f>'25M Libre'!I73</f>
        <v>Ignacia Cheipul</v>
      </c>
      <c r="D75" s="443"/>
      <c r="E75" s="443"/>
      <c r="F75" s="510"/>
      <c r="G75" s="279" t="str">
        <f>'25M Libre'!J73</f>
        <v>DPT6300</v>
      </c>
      <c r="H75" s="279" t="str">
        <f>'25M Libre'!K73</f>
        <v>10</v>
      </c>
      <c r="I75" s="279">
        <v>8</v>
      </c>
      <c r="J75" s="666"/>
      <c r="K75" s="152"/>
      <c r="L75" s="235"/>
      <c r="M75" s="371" t="str" cm="1">
        <f t="array" ref="M75">INDEX($C$4:$C$82,MATCH(Q75,$K$4:$K$82,0),0)</f>
        <v xml:space="preserve">Francisca Zúñiga </v>
      </c>
      <c r="N75" s="371"/>
      <c r="O75" s="371"/>
      <c r="P75" s="371"/>
      <c r="Q75" s="152">
        <v>3.9351851851851852E-4</v>
      </c>
      <c r="R75" s="235"/>
      <c r="S75" s="235"/>
      <c r="T75" s="168"/>
    </row>
    <row r="76" spans="1:20">
      <c r="A76" s="235"/>
      <c r="B76" s="257">
        <f t="shared" ref="B76:B82" si="3">B75+1</f>
        <v>73</v>
      </c>
      <c r="C76" s="516" t="str">
        <f>'25M Libre'!I74</f>
        <v>Karla Lorca</v>
      </c>
      <c r="D76" s="481"/>
      <c r="E76" s="481"/>
      <c r="F76" s="517"/>
      <c r="G76" s="257" t="str">
        <f>'25M Libre'!J74</f>
        <v>DPT6300</v>
      </c>
      <c r="H76" s="257">
        <f>'25M Libre'!K74</f>
        <v>9</v>
      </c>
      <c r="I76" s="249">
        <v>1</v>
      </c>
      <c r="J76" s="645">
        <f>J68+1</f>
        <v>10</v>
      </c>
      <c r="K76" s="195">
        <v>2.5717592592592589E-4</v>
      </c>
      <c r="L76" s="235"/>
      <c r="M76" s="373" t="e" cm="1">
        <f t="array" ref="M76">INDEX($C$4:$C$82,MATCH(Q76,$K$4:$K$82,0),0)</f>
        <v>#N/A</v>
      </c>
      <c r="N76" s="373"/>
      <c r="O76" s="373"/>
      <c r="P76" s="373"/>
      <c r="Q76" s="153">
        <v>0</v>
      </c>
      <c r="R76" s="235"/>
      <c r="S76" s="235"/>
      <c r="T76" s="168"/>
    </row>
    <row r="77" spans="1:20">
      <c r="A77" s="235"/>
      <c r="B77" s="257">
        <f t="shared" si="3"/>
        <v>74</v>
      </c>
      <c r="C77" s="516" t="str">
        <f>'25M Libre'!I75</f>
        <v>Catalina Herrera</v>
      </c>
      <c r="D77" s="481"/>
      <c r="E77" s="481"/>
      <c r="F77" s="517"/>
      <c r="G77" s="257" t="str">
        <f>'25M Libre'!J75</f>
        <v>DPT6300</v>
      </c>
      <c r="H77" s="257">
        <f>'25M Libre'!K75</f>
        <v>4</v>
      </c>
      <c r="I77" s="249">
        <v>2</v>
      </c>
      <c r="J77" s="646"/>
      <c r="K77" s="195">
        <v>2.1481481481481479E-4</v>
      </c>
      <c r="L77" s="235"/>
      <c r="M77" s="373" t="e" cm="1">
        <f t="array" ref="M77">INDEX($C$4:$C$82,MATCH(Q77,$K$4:$K$82,0),0)</f>
        <v>#N/A</v>
      </c>
      <c r="N77" s="373"/>
      <c r="O77" s="373"/>
      <c r="P77" s="373"/>
      <c r="Q77" s="153">
        <v>0</v>
      </c>
      <c r="R77" s="235"/>
      <c r="S77" s="235"/>
      <c r="T77" s="168"/>
    </row>
    <row r="78" spans="1:20">
      <c r="A78" s="235"/>
      <c r="B78" s="257">
        <f t="shared" si="3"/>
        <v>75</v>
      </c>
      <c r="C78" s="516" t="str">
        <f>'25M Libre'!I76</f>
        <v>Sofia Jofre</v>
      </c>
      <c r="D78" s="481"/>
      <c r="E78" s="481"/>
      <c r="F78" s="517"/>
      <c r="G78" s="257" t="str">
        <f>'25M Libre'!J76</f>
        <v>DPT6300</v>
      </c>
      <c r="H78" s="257">
        <f>'25M Libre'!K76</f>
        <v>9</v>
      </c>
      <c r="I78" s="249">
        <v>3</v>
      </c>
      <c r="J78" s="646"/>
      <c r="K78" s="195">
        <v>2.181712962962963E-4</v>
      </c>
      <c r="L78" s="235"/>
      <c r="M78" s="373" t="e" cm="1">
        <f t="array" ref="M78">INDEX($C$4:$C$82,MATCH(Q78,$K$4:$K$82,0),0)</f>
        <v>#N/A</v>
      </c>
      <c r="N78" s="373"/>
      <c r="O78" s="373"/>
      <c r="P78" s="373"/>
      <c r="Q78" s="153">
        <v>0</v>
      </c>
      <c r="R78" s="235"/>
      <c r="S78" s="235"/>
      <c r="T78" s="168"/>
    </row>
    <row r="79" spans="1:20">
      <c r="A79" s="235"/>
      <c r="B79" s="257">
        <f t="shared" si="3"/>
        <v>76</v>
      </c>
      <c r="C79" s="516" t="str">
        <f>'25M Libre'!I77</f>
        <v>Kanae Komuro</v>
      </c>
      <c r="D79" s="481"/>
      <c r="E79" s="481"/>
      <c r="F79" s="517"/>
      <c r="G79" s="257" t="str">
        <f>'25M Libre'!J77</f>
        <v>DPT6300</v>
      </c>
      <c r="H79" s="257">
        <f>'25M Libre'!K77</f>
        <v>1</v>
      </c>
      <c r="I79" s="249">
        <v>4</v>
      </c>
      <c r="J79" s="646"/>
      <c r="K79" s="195">
        <v>2.4629629629629632E-4</v>
      </c>
      <c r="L79" s="235"/>
      <c r="M79" s="373" t="e" cm="1">
        <f t="array" ref="M79">INDEX($C$4:$C$82,MATCH(Q79,$K$4:$K$82,0),0)</f>
        <v>#N/A</v>
      </c>
      <c r="N79" s="373"/>
      <c r="O79" s="373"/>
      <c r="P79" s="373"/>
      <c r="Q79" s="153">
        <v>0</v>
      </c>
      <c r="R79" s="235"/>
      <c r="S79" s="235"/>
      <c r="T79" s="168"/>
    </row>
    <row r="80" spans="1:20">
      <c r="A80" s="235"/>
      <c r="B80" s="257">
        <f t="shared" si="3"/>
        <v>77</v>
      </c>
      <c r="C80" s="516" t="str">
        <f>'25M Libre'!I78</f>
        <v>Isidora Rubio</v>
      </c>
      <c r="D80" s="481"/>
      <c r="E80" s="481"/>
      <c r="F80" s="517"/>
      <c r="G80" s="257" t="str">
        <f>'25M Libre'!J78</f>
        <v>DPT6300</v>
      </c>
      <c r="H80" s="257">
        <f>'25M Libre'!K78</f>
        <v>1</v>
      </c>
      <c r="I80" s="249">
        <v>5</v>
      </c>
      <c r="J80" s="646"/>
      <c r="K80" s="195">
        <v>2.8680555555555555E-4</v>
      </c>
      <c r="L80" s="235"/>
      <c r="M80" s="373" t="e" cm="1">
        <f t="array" ref="M80">INDEX($C$4:$C$82,MATCH(Q80,$K$4:$K$82,0),0)</f>
        <v>#N/A</v>
      </c>
      <c r="N80" s="373"/>
      <c r="O80" s="373"/>
      <c r="P80" s="373"/>
      <c r="Q80" s="153">
        <v>0</v>
      </c>
      <c r="R80" s="235"/>
      <c r="S80" s="235"/>
      <c r="T80" s="168"/>
    </row>
    <row r="81" spans="1:20">
      <c r="A81" s="235"/>
      <c r="B81" s="257">
        <f t="shared" si="3"/>
        <v>78</v>
      </c>
      <c r="C81" s="516" t="str">
        <f>'25M Libre'!I79</f>
        <v>Antonia Silva</v>
      </c>
      <c r="D81" s="481"/>
      <c r="E81" s="481"/>
      <c r="F81" s="517"/>
      <c r="G81" s="257" t="str">
        <f>'25M Libre'!J79</f>
        <v>DPT6300</v>
      </c>
      <c r="H81" s="257">
        <f>'25M Libre'!K79</f>
        <v>4</v>
      </c>
      <c r="I81" s="249">
        <v>6</v>
      </c>
      <c r="J81" s="646"/>
      <c r="K81" s="195">
        <v>2.3460648148148147E-4</v>
      </c>
      <c r="L81" s="235"/>
      <c r="M81" s="373" t="e" cm="1">
        <f t="array" ref="M81">INDEX($C$4:$C$82,MATCH(Q81,$K$4:$K$82,0),0)</f>
        <v>#N/A</v>
      </c>
      <c r="N81" s="373"/>
      <c r="O81" s="373"/>
      <c r="P81" s="373"/>
      <c r="Q81" s="153">
        <v>0</v>
      </c>
      <c r="R81" s="235"/>
      <c r="S81" s="235"/>
      <c r="T81" s="168"/>
    </row>
    <row r="82" spans="1:20">
      <c r="A82" s="235"/>
      <c r="B82" s="257">
        <f t="shared" si="3"/>
        <v>79</v>
      </c>
      <c r="C82" s="516" t="str">
        <f>'25M Libre'!I80</f>
        <v>Aline Álvarez</v>
      </c>
      <c r="D82" s="481"/>
      <c r="E82" s="481"/>
      <c r="F82" s="517"/>
      <c r="G82" s="257" t="str">
        <f>'25M Libre'!J80</f>
        <v>DPT6300</v>
      </c>
      <c r="H82" s="257">
        <f>'25M Libre'!K80</f>
        <v>4</v>
      </c>
      <c r="I82" s="249">
        <v>7</v>
      </c>
      <c r="J82" s="647"/>
      <c r="K82" s="195">
        <v>3.1435185185185185E-4</v>
      </c>
      <c r="L82" s="235"/>
      <c r="M82" s="373" t="e" cm="1">
        <f t="array" ref="M82">INDEX($C$4:$C$82,MATCH(Q82,$K$4:$K$82,0),0)</f>
        <v>#N/A</v>
      </c>
      <c r="N82" s="373"/>
      <c r="O82" s="373"/>
      <c r="P82" s="373"/>
      <c r="Q82" s="153">
        <v>0</v>
      </c>
      <c r="R82" s="235"/>
      <c r="S82" s="235"/>
      <c r="T82" s="168"/>
    </row>
    <row r="83" spans="1:20">
      <c r="A83" s="235"/>
      <c r="B83" s="194"/>
      <c r="C83" s="194"/>
      <c r="D83" s="194"/>
      <c r="E83" s="194"/>
      <c r="F83" s="194"/>
      <c r="G83" s="194"/>
      <c r="H83" s="194"/>
      <c r="I83" s="194"/>
      <c r="J83" s="194"/>
      <c r="K83" s="235"/>
      <c r="L83" s="235"/>
      <c r="M83" s="235"/>
      <c r="N83" s="235"/>
      <c r="O83" s="235"/>
      <c r="P83" s="235"/>
      <c r="Q83" s="235"/>
      <c r="R83" s="235"/>
      <c r="S83" s="235"/>
      <c r="T83" s="168"/>
    </row>
    <row r="84" spans="1:20">
      <c r="A84" s="235"/>
      <c r="B84" s="400" t="s">
        <v>210</v>
      </c>
      <c r="C84" s="400"/>
      <c r="D84" s="400"/>
      <c r="E84" s="277">
        <f>E2+1</f>
        <v>2</v>
      </c>
      <c r="F84" s="535" t="s">
        <v>122</v>
      </c>
      <c r="G84" s="535"/>
      <c r="H84" s="535"/>
      <c r="I84" s="535"/>
      <c r="J84" s="535"/>
      <c r="K84" s="535"/>
      <c r="L84" s="235"/>
      <c r="M84" s="393" t="s">
        <v>210</v>
      </c>
      <c r="N84" s="393"/>
      <c r="O84" s="297">
        <f>O2+1</f>
        <v>2</v>
      </c>
      <c r="P84" s="535" t="s">
        <v>122</v>
      </c>
      <c r="Q84" s="535"/>
      <c r="R84" s="235"/>
      <c r="S84" s="235"/>
    </row>
    <row r="85" spans="1:20">
      <c r="A85" s="235"/>
      <c r="B85" s="263" t="s">
        <v>113</v>
      </c>
      <c r="C85" s="400" t="s">
        <v>109</v>
      </c>
      <c r="D85" s="400"/>
      <c r="E85" s="400"/>
      <c r="F85" s="400"/>
      <c r="G85" s="263" t="s">
        <v>110</v>
      </c>
      <c r="H85" s="263" t="s">
        <v>111</v>
      </c>
      <c r="I85" s="263" t="s">
        <v>5</v>
      </c>
      <c r="J85" s="265" t="s">
        <v>211</v>
      </c>
      <c r="K85" s="263" t="s">
        <v>112</v>
      </c>
      <c r="L85" s="235"/>
      <c r="M85" s="436" t="s">
        <v>109</v>
      </c>
      <c r="N85" s="436"/>
      <c r="O85" s="436"/>
      <c r="P85" s="437"/>
      <c r="Q85" s="151" t="s">
        <v>112</v>
      </c>
      <c r="R85" s="235"/>
      <c r="S85" s="235"/>
    </row>
    <row r="86" spans="1:20">
      <c r="A86" s="235"/>
      <c r="B86" s="250">
        <v>1</v>
      </c>
      <c r="C86" s="365" t="str">
        <f>'25M Libre'!O2</f>
        <v>Tomas Chacon</v>
      </c>
      <c r="D86" s="365"/>
      <c r="E86" s="365"/>
      <c r="F86" s="365"/>
      <c r="G86" s="250" t="str">
        <f>'25M Libre'!P2</f>
        <v>DPT6300</v>
      </c>
      <c r="H86" s="250">
        <f>'25M Libre'!Q2</f>
        <v>9</v>
      </c>
      <c r="I86" s="266">
        <v>1</v>
      </c>
      <c r="J86" s="365">
        <v>1</v>
      </c>
      <c r="K86" s="154">
        <v>1.7835648148148149E-4</v>
      </c>
      <c r="L86" s="235"/>
      <c r="M86" s="662" t="str" cm="1">
        <f t="array" ref="M86">INDEX($C$86:$C$182,MATCH(Q86,$K$86:$K$182,0),0)</f>
        <v xml:space="preserve">Fernando Concha </v>
      </c>
      <c r="N86" s="662"/>
      <c r="O86" s="662"/>
      <c r="P86" s="662"/>
      <c r="Q86" s="155" cm="1">
        <f t="array" ref="Q86:Q182">_xlfn._xlws.SORT(K86:K182)</f>
        <v>1.5694444444444444E-4</v>
      </c>
      <c r="R86" s="281" t="s">
        <v>212</v>
      </c>
      <c r="S86" s="235"/>
    </row>
    <row r="87" spans="1:20">
      <c r="A87" s="235"/>
      <c r="B87" s="250">
        <v>2</v>
      </c>
      <c r="C87" s="365" t="str">
        <f>'25M Libre'!O3</f>
        <v>Vicente Carrillo</v>
      </c>
      <c r="D87" s="365"/>
      <c r="E87" s="365"/>
      <c r="F87" s="365"/>
      <c r="G87" s="250" t="str">
        <f>'25M Libre'!P3</f>
        <v>DPT6300</v>
      </c>
      <c r="H87" s="250" t="str">
        <f>'25M Libre'!Q3</f>
        <v>4</v>
      </c>
      <c r="I87" s="266">
        <v>2</v>
      </c>
      <c r="J87" s="365"/>
      <c r="K87" s="154">
        <v>1.6458333333333334E-4</v>
      </c>
      <c r="L87" s="235"/>
      <c r="M87" s="533" t="str" cm="1">
        <f t="array" ref="M87">INDEX($C$86:$C$182,MATCH(Q87,$K$86:$K$182,0),0)</f>
        <v>Nicolad Barria</v>
      </c>
      <c r="N87" s="533"/>
      <c r="O87" s="533"/>
      <c r="P87" s="533"/>
      <c r="Q87" s="156">
        <v>1.6099537037037037E-4</v>
      </c>
      <c r="R87" s="282" t="s">
        <v>213</v>
      </c>
      <c r="S87" s="235"/>
    </row>
    <row r="88" spans="1:20">
      <c r="A88" s="235"/>
      <c r="B88" s="250">
        <v>3</v>
      </c>
      <c r="C88" s="365" t="str">
        <f>'25M Libre'!O4</f>
        <v>Rodrigo Stappung</v>
      </c>
      <c r="D88" s="365"/>
      <c r="E88" s="365"/>
      <c r="F88" s="365"/>
      <c r="G88" s="250" t="str">
        <f>'25M Libre'!P4</f>
        <v>DPT6300</v>
      </c>
      <c r="H88" s="250" t="str">
        <f>'25M Libre'!Q4</f>
        <v>8</v>
      </c>
      <c r="I88" s="266">
        <v>3</v>
      </c>
      <c r="J88" s="365"/>
      <c r="K88" s="154">
        <v>1.744212962962963E-4</v>
      </c>
      <c r="L88" s="235"/>
      <c r="M88" s="534" t="str" cm="1">
        <f t="array" ref="M88">INDEX($C$86:$C$182,MATCH(Q88,$K$86:$K$182,0),0)</f>
        <v xml:space="preserve">Juan Pablo Loustalot </v>
      </c>
      <c r="N88" s="534"/>
      <c r="O88" s="534"/>
      <c r="P88" s="534"/>
      <c r="Q88" s="157">
        <v>1.627314814814815E-4</v>
      </c>
      <c r="R88" s="283" t="s">
        <v>214</v>
      </c>
      <c r="S88" s="235"/>
    </row>
    <row r="89" spans="1:20">
      <c r="A89" s="235"/>
      <c r="B89" s="250">
        <v>4</v>
      </c>
      <c r="C89" s="365" t="str">
        <f>'25M Libre'!O5</f>
        <v>Iván Matus</v>
      </c>
      <c r="D89" s="365"/>
      <c r="E89" s="365"/>
      <c r="F89" s="365"/>
      <c r="G89" s="250" t="str">
        <f>'25M Libre'!P5</f>
        <v>DPT6300</v>
      </c>
      <c r="H89" s="250" t="str">
        <f>'25M Libre'!Q5</f>
        <v>6</v>
      </c>
      <c r="I89" s="266">
        <v>4</v>
      </c>
      <c r="J89" s="365"/>
      <c r="K89" s="154">
        <v>1.7141203703703703E-4</v>
      </c>
      <c r="L89" s="235"/>
      <c r="M89" s="663" t="str" cm="1">
        <f t="array" ref="M89">INDEX($C$86:$C$182,MATCH(Q89,$K$86:$K$182,0),0)</f>
        <v>Pedro Palma</v>
      </c>
      <c r="N89" s="663"/>
      <c r="O89" s="663"/>
      <c r="P89" s="663"/>
      <c r="Q89" s="152">
        <v>1.6423611111111109E-4</v>
      </c>
      <c r="R89" s="235"/>
      <c r="S89" s="235"/>
    </row>
    <row r="90" spans="1:20">
      <c r="A90" s="235"/>
      <c r="B90" s="250">
        <v>5</v>
      </c>
      <c r="C90" s="365" t="str">
        <f>'25M Libre'!O6</f>
        <v xml:space="preserve">Agustín Campusano </v>
      </c>
      <c r="D90" s="365"/>
      <c r="E90" s="365"/>
      <c r="F90" s="365"/>
      <c r="G90" s="250" t="str">
        <f>'25M Libre'!P6</f>
        <v>DPT6300</v>
      </c>
      <c r="H90" s="250" t="str">
        <f>'25M Libre'!Q6</f>
        <v>3</v>
      </c>
      <c r="I90" s="266">
        <v>5</v>
      </c>
      <c r="J90" s="365"/>
      <c r="K90" s="154">
        <v>1.8263888888888887E-4</v>
      </c>
      <c r="L90" s="235"/>
      <c r="M90" s="518" t="str" cm="1">
        <f t="array" ref="M90">INDEX($C$86:$C$182,MATCH(Q90,$K$86:$K$182,0),0)</f>
        <v>Pedro Palma</v>
      </c>
      <c r="N90" s="518"/>
      <c r="O90" s="518"/>
      <c r="P90" s="518"/>
      <c r="Q90" s="152">
        <v>1.6423611111111109E-4</v>
      </c>
      <c r="R90" s="235"/>
      <c r="S90" s="235"/>
    </row>
    <row r="91" spans="1:20">
      <c r="A91" s="235"/>
      <c r="B91" s="250">
        <v>6</v>
      </c>
      <c r="C91" s="365" t="str">
        <f>'25M Libre'!O7</f>
        <v>Sebastián Lenz</v>
      </c>
      <c r="D91" s="365"/>
      <c r="E91" s="365"/>
      <c r="F91" s="365"/>
      <c r="G91" s="250" t="str">
        <f>'25M Libre'!P7</f>
        <v>DPT6300</v>
      </c>
      <c r="H91" s="250" t="str">
        <f>'25M Libre'!Q7</f>
        <v>10</v>
      </c>
      <c r="I91" s="266">
        <v>6</v>
      </c>
      <c r="J91" s="365"/>
      <c r="K91" s="154">
        <v>2.0150462962962963E-4</v>
      </c>
      <c r="L91" s="235"/>
      <c r="M91" s="518" t="str" cm="1">
        <f t="array" ref="M91">INDEX($C$86:$C$182,MATCH(Q91,$K$86:$K$182,0),0)</f>
        <v>Vicente Carrillo</v>
      </c>
      <c r="N91" s="518"/>
      <c r="O91" s="518"/>
      <c r="P91" s="518"/>
      <c r="Q91" s="152">
        <v>1.6458333333333334E-4</v>
      </c>
      <c r="R91" s="235"/>
      <c r="S91" s="235"/>
    </row>
    <row r="92" spans="1:20">
      <c r="A92" s="235"/>
      <c r="B92" s="250">
        <v>7</v>
      </c>
      <c r="C92" s="365" t="str">
        <f>'25M Libre'!O8</f>
        <v xml:space="preserve">Matías Ramos </v>
      </c>
      <c r="D92" s="365"/>
      <c r="E92" s="365"/>
      <c r="F92" s="365"/>
      <c r="G92" s="250" t="str">
        <f>'25M Libre'!P8</f>
        <v>DPT6300</v>
      </c>
      <c r="H92" s="250" t="str">
        <f>'25M Libre'!Q8</f>
        <v>3</v>
      </c>
      <c r="I92" s="266">
        <v>7</v>
      </c>
      <c r="J92" s="365"/>
      <c r="K92" s="154">
        <v>1.9722222222222222E-4</v>
      </c>
      <c r="L92" s="235"/>
      <c r="M92" s="518" t="str" cm="1">
        <f t="array" ref="M92">INDEX($C$86:$C$182,MATCH(Q92,$K$86:$K$182,0),0)</f>
        <v>Pedro Caldera</v>
      </c>
      <c r="N92" s="518"/>
      <c r="O92" s="518"/>
      <c r="P92" s="518"/>
      <c r="Q92" s="152">
        <v>1.6493055555555556E-4</v>
      </c>
      <c r="R92" s="235"/>
      <c r="S92" s="235"/>
    </row>
    <row r="93" spans="1:20">
      <c r="A93" s="235"/>
      <c r="B93" s="250">
        <v>8</v>
      </c>
      <c r="C93" s="365" t="str">
        <f>'25M Libre'!O9</f>
        <v xml:space="preserve">Francisco Toro </v>
      </c>
      <c r="D93" s="365"/>
      <c r="E93" s="365"/>
      <c r="F93" s="365"/>
      <c r="G93" s="250" t="str">
        <f>'25M Libre'!P9</f>
        <v>DPT6300</v>
      </c>
      <c r="H93" s="250" t="str">
        <f>'25M Libre'!Q9</f>
        <v>10</v>
      </c>
      <c r="I93" s="266">
        <v>8</v>
      </c>
      <c r="J93" s="365"/>
      <c r="K93" s="154">
        <v>2.0543981481481482E-4</v>
      </c>
      <c r="L93" s="235"/>
      <c r="M93" s="518" t="str" cm="1">
        <f t="array" ref="M93">INDEX($C$86:$C$182,MATCH(Q93,$K$86:$K$182,0),0)</f>
        <v>Diego Abarca</v>
      </c>
      <c r="N93" s="518"/>
      <c r="O93" s="518"/>
      <c r="P93" s="518"/>
      <c r="Q93" s="152">
        <v>1.65625E-4</v>
      </c>
      <c r="R93" s="235"/>
      <c r="S93" s="235"/>
    </row>
    <row r="94" spans="1:20">
      <c r="A94" s="235"/>
      <c r="B94" s="259">
        <v>9</v>
      </c>
      <c r="C94" s="438" t="str">
        <f>'25M Libre'!O10</f>
        <v>Nicolad Barria</v>
      </c>
      <c r="D94" s="438"/>
      <c r="E94" s="438"/>
      <c r="F94" s="438"/>
      <c r="G94" s="259" t="str">
        <f>'25M Libre'!P10</f>
        <v>DPT6300</v>
      </c>
      <c r="H94" s="259" t="str">
        <f>'25M Libre'!Q10</f>
        <v>3</v>
      </c>
      <c r="I94" s="259">
        <v>1</v>
      </c>
      <c r="J94" s="402">
        <v>2</v>
      </c>
      <c r="K94" s="153">
        <v>1.6099537037037037E-4</v>
      </c>
      <c r="L94" s="235"/>
      <c r="M94" s="520" t="str" cm="1">
        <f t="array" ref="M94">INDEX($C$86:$C$182,MATCH(Q94,$K$86:$K$182,0),0)</f>
        <v>Lukas Villarroel</v>
      </c>
      <c r="N94" s="520"/>
      <c r="O94" s="520"/>
      <c r="P94" s="520"/>
      <c r="Q94" s="153">
        <v>1.6574074074074074E-4</v>
      </c>
      <c r="R94" s="235"/>
      <c r="S94" s="235"/>
    </row>
    <row r="95" spans="1:20">
      <c r="A95" s="235"/>
      <c r="B95" s="259">
        <v>10</v>
      </c>
      <c r="C95" s="438" t="str">
        <f>'25M Libre'!O11</f>
        <v xml:space="preserve">Juan Pablo Loustalot </v>
      </c>
      <c r="D95" s="438"/>
      <c r="E95" s="438"/>
      <c r="F95" s="438"/>
      <c r="G95" s="259" t="str">
        <f>'25M Libre'!P11</f>
        <v>DPT6300</v>
      </c>
      <c r="H95" s="259" t="str">
        <f>'25M Libre'!Q11</f>
        <v>8</v>
      </c>
      <c r="I95" s="259">
        <v>2</v>
      </c>
      <c r="J95" s="438"/>
      <c r="K95" s="153">
        <v>1.627314814814815E-4</v>
      </c>
      <c r="L95" s="235"/>
      <c r="M95" s="520" t="str" cm="1">
        <f t="array" ref="M95">INDEX($C$86:$C$182,MATCH(Q95,$K$86:$K$182,0),0)</f>
        <v>Ismael Browne</v>
      </c>
      <c r="N95" s="520"/>
      <c r="O95" s="520"/>
      <c r="P95" s="520"/>
      <c r="Q95" s="153">
        <v>1.667824074074074E-4</v>
      </c>
      <c r="R95" s="235"/>
      <c r="S95" s="235"/>
    </row>
    <row r="96" spans="1:20">
      <c r="A96" s="235"/>
      <c r="B96" s="259">
        <v>11</v>
      </c>
      <c r="C96" s="438" t="str">
        <f>'25M Libre'!O12</f>
        <v xml:space="preserve">Alberto cisternas </v>
      </c>
      <c r="D96" s="438"/>
      <c r="E96" s="438"/>
      <c r="F96" s="438"/>
      <c r="G96" s="259" t="str">
        <f>'25M Libre'!P12</f>
        <v>DPT6300</v>
      </c>
      <c r="H96" s="259" t="str">
        <f>'25M Libre'!Q12</f>
        <v>8</v>
      </c>
      <c r="I96" s="259">
        <v>3</v>
      </c>
      <c r="J96" s="438"/>
      <c r="K96" s="153">
        <v>1.9305555555555555E-4</v>
      </c>
      <c r="L96" s="235"/>
      <c r="M96" s="520" t="str" cm="1">
        <f t="array" ref="M96">INDEX($C$86:$C$182,MATCH(Q96,$K$86:$K$182,0),0)</f>
        <v>Patricio Arce</v>
      </c>
      <c r="N96" s="520"/>
      <c r="O96" s="520"/>
      <c r="P96" s="520"/>
      <c r="Q96" s="153">
        <v>1.6817129629629628E-4</v>
      </c>
      <c r="R96" s="235"/>
      <c r="S96" s="235"/>
    </row>
    <row r="97" spans="1:19">
      <c r="A97" s="235"/>
      <c r="B97" s="259">
        <v>12</v>
      </c>
      <c r="C97" s="438" t="str">
        <f>'25M Libre'!O13</f>
        <v>Sergio Azócar</v>
      </c>
      <c r="D97" s="438"/>
      <c r="E97" s="438"/>
      <c r="F97" s="438"/>
      <c r="G97" s="259" t="str">
        <f>'25M Libre'!P13</f>
        <v>DPT6300</v>
      </c>
      <c r="H97" s="259" t="str">
        <f>'25M Libre'!Q13</f>
        <v>6</v>
      </c>
      <c r="I97" s="259">
        <v>4</v>
      </c>
      <c r="J97" s="438"/>
      <c r="K97" s="153">
        <v>1.6851851851851853E-4</v>
      </c>
      <c r="L97" s="235"/>
      <c r="M97" s="520" t="str" cm="1">
        <f t="array" ref="M97">INDEX($C$86:$C$182,MATCH(Q97,$K$86:$K$182,0),0)</f>
        <v>Sergio Azócar</v>
      </c>
      <c r="N97" s="520"/>
      <c r="O97" s="520"/>
      <c r="P97" s="520"/>
      <c r="Q97" s="153">
        <v>1.6851851851851853E-4</v>
      </c>
      <c r="R97" s="235"/>
      <c r="S97" s="235"/>
    </row>
    <row r="98" spans="1:19">
      <c r="A98" s="235"/>
      <c r="B98" s="259">
        <v>13</v>
      </c>
      <c r="C98" s="438" t="str">
        <f>'25M Libre'!O14</f>
        <v>Pedro Caldera</v>
      </c>
      <c r="D98" s="438"/>
      <c r="E98" s="438"/>
      <c r="F98" s="438"/>
      <c r="G98" s="259" t="str">
        <f>'25M Libre'!P14</f>
        <v>DPT6300</v>
      </c>
      <c r="H98" s="259" t="str">
        <f>'25M Libre'!Q14</f>
        <v>6</v>
      </c>
      <c r="I98" s="259">
        <v>5</v>
      </c>
      <c r="J98" s="438"/>
      <c r="K98" s="153">
        <v>1.6493055555555556E-4</v>
      </c>
      <c r="L98" s="235"/>
      <c r="M98" s="520" t="str" cm="1">
        <f t="array" ref="M98">INDEX($C$86:$C$182,MATCH(Q98,$K$86:$K$182,0),0)</f>
        <v>Lukas Schneider</v>
      </c>
      <c r="N98" s="520"/>
      <c r="O98" s="520"/>
      <c r="P98" s="520"/>
      <c r="Q98" s="153">
        <v>1.6875000000000001E-4</v>
      </c>
      <c r="R98" s="235"/>
      <c r="S98" s="235"/>
    </row>
    <row r="99" spans="1:19">
      <c r="A99" s="235"/>
      <c r="B99" s="259">
        <v>14</v>
      </c>
      <c r="C99" s="438" t="str">
        <f>'25M Libre'!O15</f>
        <v xml:space="preserve">Lucas Oliveros </v>
      </c>
      <c r="D99" s="438"/>
      <c r="E99" s="438"/>
      <c r="F99" s="438"/>
      <c r="G99" s="259" t="str">
        <f>'25M Libre'!P15</f>
        <v>DPT6300</v>
      </c>
      <c r="H99" s="259" t="str">
        <f>'25M Libre'!Q15</f>
        <v>3</v>
      </c>
      <c r="I99" s="259">
        <v>6</v>
      </c>
      <c r="J99" s="438"/>
      <c r="K99" s="153"/>
      <c r="L99" s="235"/>
      <c r="M99" s="520" t="str" cm="1">
        <f t="array" ref="M99">INDEX($C$86:$C$182,MATCH(Q99,$K$86:$K$182,0),0)</f>
        <v>Rodrigo Arrau</v>
      </c>
      <c r="N99" s="520"/>
      <c r="O99" s="520"/>
      <c r="P99" s="520"/>
      <c r="Q99" s="153">
        <v>1.6886574074074075E-4</v>
      </c>
      <c r="R99" s="235"/>
      <c r="S99" s="235"/>
    </row>
    <row r="100" spans="1:19">
      <c r="A100" s="235"/>
      <c r="B100" s="259">
        <v>15</v>
      </c>
      <c r="C100" s="438" t="str">
        <f>'25M Libre'!O16</f>
        <v xml:space="preserve">Leonardo Salas </v>
      </c>
      <c r="D100" s="438"/>
      <c r="E100" s="438"/>
      <c r="F100" s="438"/>
      <c r="G100" s="259" t="str">
        <f>'25M Libre'!P16</f>
        <v>DPT6300</v>
      </c>
      <c r="H100" s="259">
        <f>'25M Libre'!Q16</f>
        <v>2</v>
      </c>
      <c r="I100" s="259">
        <v>7</v>
      </c>
      <c r="J100" s="438"/>
      <c r="K100" s="153">
        <v>2.4166666666666667E-4</v>
      </c>
      <c r="L100" s="235"/>
      <c r="M100" s="520" t="str" cm="1">
        <f t="array" ref="M100">INDEX($C$86:$C$182,MATCH(Q100,$K$86:$K$182,0),0)</f>
        <v>Cristian Nova</v>
      </c>
      <c r="N100" s="520"/>
      <c r="O100" s="520"/>
      <c r="P100" s="520"/>
      <c r="Q100" s="153">
        <v>1.6898148148148149E-4</v>
      </c>
      <c r="R100" s="235"/>
      <c r="S100" s="235"/>
    </row>
    <row r="101" spans="1:19">
      <c r="A101" s="235"/>
      <c r="B101" s="259">
        <v>16</v>
      </c>
      <c r="C101" s="438" t="str">
        <f>'25M Libre'!O17</f>
        <v>Javier Espinoza</v>
      </c>
      <c r="D101" s="438"/>
      <c r="E101" s="438"/>
      <c r="F101" s="438"/>
      <c r="G101" s="259" t="str">
        <f>'25M Libre'!P17</f>
        <v>DPT6300</v>
      </c>
      <c r="H101" s="259" t="str">
        <f>'25M Libre'!Q17</f>
        <v>6</v>
      </c>
      <c r="I101" s="259">
        <v>8</v>
      </c>
      <c r="J101" s="438"/>
      <c r="K101" s="153">
        <v>2.3206018518518519E-4</v>
      </c>
      <c r="L101" s="235"/>
      <c r="M101" s="520" t="str" cm="1">
        <f t="array" ref="M101">INDEX($C$86:$C$182,MATCH(Q101,$K$86:$K$182,0),0)</f>
        <v>Iván Matus</v>
      </c>
      <c r="N101" s="520"/>
      <c r="O101" s="520"/>
      <c r="P101" s="520"/>
      <c r="Q101" s="153">
        <v>1.7141203703703703E-4</v>
      </c>
      <c r="R101" s="235"/>
      <c r="S101" s="235"/>
    </row>
    <row r="102" spans="1:19">
      <c r="A102" s="235"/>
      <c r="B102" s="250">
        <v>17</v>
      </c>
      <c r="C102" s="365" t="str">
        <f>'25M Libre'!O18</f>
        <v>Ismael Cárdenas</v>
      </c>
      <c r="D102" s="365"/>
      <c r="E102" s="365"/>
      <c r="F102" s="365"/>
      <c r="G102" s="250" t="str">
        <f>'25M Libre'!P18</f>
        <v>DPT6300</v>
      </c>
      <c r="H102" s="250">
        <f>'25M Libre'!Q18</f>
        <v>3</v>
      </c>
      <c r="I102" s="250">
        <v>1</v>
      </c>
      <c r="J102" s="365">
        <v>3</v>
      </c>
      <c r="K102" s="152">
        <v>2.2418981481481481E-4</v>
      </c>
      <c r="L102" s="235"/>
      <c r="M102" s="518" t="str" cm="1">
        <f t="array" ref="M102">INDEX($C$86:$C$182,MATCH(Q102,$K$86:$K$182,0),0)</f>
        <v>Iván Matus</v>
      </c>
      <c r="N102" s="518"/>
      <c r="O102" s="518"/>
      <c r="P102" s="518"/>
      <c r="Q102" s="152">
        <v>1.7141203703703703E-4</v>
      </c>
      <c r="R102" s="235"/>
      <c r="S102" s="235"/>
    </row>
    <row r="103" spans="1:19">
      <c r="A103" s="235"/>
      <c r="B103" s="250">
        <v>18</v>
      </c>
      <c r="C103" s="365" t="str">
        <f>'25M Libre'!O19</f>
        <v>Carlos Zapata</v>
      </c>
      <c r="D103" s="365"/>
      <c r="E103" s="365"/>
      <c r="F103" s="365"/>
      <c r="G103" s="250" t="str">
        <f>'25M Libre'!P19</f>
        <v>DPT6300</v>
      </c>
      <c r="H103" s="250" t="str">
        <f>'25M Libre'!Q19</f>
        <v>5</v>
      </c>
      <c r="I103" s="250">
        <v>2</v>
      </c>
      <c r="J103" s="365"/>
      <c r="K103" s="152"/>
      <c r="L103" s="235"/>
      <c r="M103" s="518" t="str" cm="1">
        <f t="array" ref="M103">INDEX($C$86:$C$182,MATCH(Q103,$K$86:$K$182,0),0)</f>
        <v>Rodrigo Stappung</v>
      </c>
      <c r="N103" s="518"/>
      <c r="O103" s="518"/>
      <c r="P103" s="518"/>
      <c r="Q103" s="152">
        <v>1.744212962962963E-4</v>
      </c>
      <c r="R103" s="235"/>
      <c r="S103" s="235"/>
    </row>
    <row r="104" spans="1:19">
      <c r="A104" s="235"/>
      <c r="B104" s="250">
        <v>19</v>
      </c>
      <c r="C104" s="365" t="str">
        <f>'25M Libre'!O20</f>
        <v xml:space="preserve">Moisés Barraza </v>
      </c>
      <c r="D104" s="365"/>
      <c r="E104" s="365"/>
      <c r="F104" s="365"/>
      <c r="G104" s="250" t="str">
        <f>'25M Libre'!P20</f>
        <v>DPT6300</v>
      </c>
      <c r="H104" s="250" t="str">
        <f>'25M Libre'!Q20</f>
        <v>5</v>
      </c>
      <c r="I104" s="250">
        <v>3</v>
      </c>
      <c r="J104" s="365"/>
      <c r="K104" s="152">
        <v>1.8391203703703704E-4</v>
      </c>
      <c r="L104" s="235"/>
      <c r="M104" s="518" t="str" cm="1">
        <f t="array" ref="M104">INDEX($C$86:$C$182,MATCH(Q104,$K$86:$K$182,0),0)</f>
        <v>Fabian Arias</v>
      </c>
      <c r="N104" s="518"/>
      <c r="O104" s="518"/>
      <c r="P104" s="518"/>
      <c r="Q104" s="152">
        <v>1.7615740740740743E-4</v>
      </c>
      <c r="R104" s="235"/>
      <c r="S104" s="235"/>
    </row>
    <row r="105" spans="1:19">
      <c r="A105" s="235"/>
      <c r="B105" s="250">
        <v>20</v>
      </c>
      <c r="C105" s="365" t="str">
        <f>'25M Libre'!O21</f>
        <v>Nikolas Castillo</v>
      </c>
      <c r="D105" s="365"/>
      <c r="E105" s="365"/>
      <c r="F105" s="365"/>
      <c r="G105" s="250" t="str">
        <f>'25M Libre'!P21</f>
        <v>DPT6300</v>
      </c>
      <c r="H105" s="250" t="str">
        <f>'25M Libre'!Q21</f>
        <v>3</v>
      </c>
      <c r="I105" s="250">
        <v>4</v>
      </c>
      <c r="J105" s="365"/>
      <c r="K105" s="152">
        <v>1.8657407407407408E-4</v>
      </c>
      <c r="L105" s="235"/>
      <c r="M105" s="518" t="str" cm="1">
        <f t="array" ref="M105">INDEX($C$86:$C$182,MATCH(Q105,$K$86:$K$182,0),0)</f>
        <v>Luis Ramirez</v>
      </c>
      <c r="N105" s="518"/>
      <c r="O105" s="518"/>
      <c r="P105" s="518"/>
      <c r="Q105" s="152">
        <v>1.7685185185185184E-4</v>
      </c>
      <c r="R105" s="235"/>
      <c r="S105" s="235"/>
    </row>
    <row r="106" spans="1:19">
      <c r="A106" s="235"/>
      <c r="B106" s="250">
        <v>21</v>
      </c>
      <c r="C106" s="365" t="str">
        <f>'25M Libre'!O22</f>
        <v>Thomas Krahwinkel</v>
      </c>
      <c r="D106" s="365"/>
      <c r="E106" s="365"/>
      <c r="F106" s="365"/>
      <c r="G106" s="250" t="str">
        <f>'25M Libre'!P22</f>
        <v>DPT6300</v>
      </c>
      <c r="H106" s="250" t="str">
        <f>'25M Libre'!Q22</f>
        <v>5</v>
      </c>
      <c r="I106" s="250">
        <v>5</v>
      </c>
      <c r="J106" s="365"/>
      <c r="K106" s="152">
        <v>2.2638888888888887E-4</v>
      </c>
      <c r="L106" s="235"/>
      <c r="M106" s="518" t="str" cm="1">
        <f t="array" ref="M106">INDEX($C$86:$C$182,MATCH(Q106,$K$86:$K$182,0),0)</f>
        <v>Franco Ladrón de Guevara</v>
      </c>
      <c r="N106" s="518"/>
      <c r="O106" s="518"/>
      <c r="P106" s="518"/>
      <c r="Q106" s="152">
        <v>1.7719907407407409E-4</v>
      </c>
      <c r="R106" s="235"/>
      <c r="S106" s="235"/>
    </row>
    <row r="107" spans="1:19">
      <c r="A107" s="235"/>
      <c r="B107" s="250">
        <v>22</v>
      </c>
      <c r="C107" s="365" t="str">
        <f>'25M Libre'!O23</f>
        <v>Martín Muñoz</v>
      </c>
      <c r="D107" s="365"/>
      <c r="E107" s="365"/>
      <c r="F107" s="365"/>
      <c r="G107" s="250" t="str">
        <f>'25M Libre'!P23</f>
        <v>DPT6300</v>
      </c>
      <c r="H107" s="250" t="str">
        <f>'25M Libre'!Q23</f>
        <v>6</v>
      </c>
      <c r="I107" s="250">
        <v>6</v>
      </c>
      <c r="J107" s="365"/>
      <c r="K107" s="152">
        <v>1.9224537037037037E-4</v>
      </c>
      <c r="L107" s="235"/>
      <c r="M107" s="518" t="str" cm="1">
        <f t="array" ref="M107">INDEX($C$86:$C$182,MATCH(Q107,$K$86:$K$182,0),0)</f>
        <v>Tomas Chacon</v>
      </c>
      <c r="N107" s="518"/>
      <c r="O107" s="518"/>
      <c r="P107" s="518"/>
      <c r="Q107" s="152">
        <v>1.7835648148148149E-4</v>
      </c>
      <c r="R107" s="235"/>
      <c r="S107" s="235"/>
    </row>
    <row r="108" spans="1:19">
      <c r="A108" s="235"/>
      <c r="B108" s="250">
        <v>23</v>
      </c>
      <c r="C108" s="365" t="str">
        <f>'25M Libre'!O24</f>
        <v>Hajo Wennekes</v>
      </c>
      <c r="D108" s="365"/>
      <c r="E108" s="365"/>
      <c r="F108" s="365"/>
      <c r="G108" s="250" t="str">
        <f>'25M Libre'!P24</f>
        <v>DPT6300</v>
      </c>
      <c r="H108" s="250">
        <f>'25M Libre'!Q24</f>
        <v>5</v>
      </c>
      <c r="I108" s="250">
        <v>7</v>
      </c>
      <c r="J108" s="365"/>
      <c r="K108" s="152">
        <v>1.8483796296296298E-4</v>
      </c>
      <c r="L108" s="235"/>
      <c r="M108" s="518" t="str" cm="1">
        <f t="array" ref="M108">INDEX($C$86:$C$182,MATCH(Q108,$K$86:$K$182,0),0)</f>
        <v xml:space="preserve">Jorge Quiroz </v>
      </c>
      <c r="N108" s="518"/>
      <c r="O108" s="518"/>
      <c r="P108" s="518"/>
      <c r="Q108" s="152">
        <v>1.7939814814814815E-4</v>
      </c>
      <c r="R108" s="235"/>
      <c r="S108" s="235"/>
    </row>
    <row r="109" spans="1:19">
      <c r="A109" s="235"/>
      <c r="B109" s="250">
        <v>24</v>
      </c>
      <c r="C109" s="365" t="str">
        <f>'25M Libre'!O25</f>
        <v>Diego Díaz</v>
      </c>
      <c r="D109" s="365"/>
      <c r="E109" s="365"/>
      <c r="F109" s="365"/>
      <c r="G109" s="250" t="str">
        <f>'25M Libre'!P25</f>
        <v>DPT6300</v>
      </c>
      <c r="H109" s="250">
        <f>'25M Libre'!Q25</f>
        <v>9</v>
      </c>
      <c r="I109" s="250">
        <v>8</v>
      </c>
      <c r="J109" s="365"/>
      <c r="K109" s="152">
        <v>3.0740740740740739E-4</v>
      </c>
      <c r="L109" s="235"/>
      <c r="M109" s="518" t="str" cm="1">
        <f t="array" ref="M109">INDEX($C$86:$C$182,MATCH(Q109,$K$86:$K$182,0),0)</f>
        <v>Nicolas Leay</v>
      </c>
      <c r="N109" s="518"/>
      <c r="O109" s="518"/>
      <c r="P109" s="518"/>
      <c r="Q109" s="152">
        <v>1.7986111111111111E-4</v>
      </c>
      <c r="R109" s="235"/>
      <c r="S109" s="235"/>
    </row>
    <row r="110" spans="1:19">
      <c r="A110" s="235"/>
      <c r="B110" s="259">
        <v>25</v>
      </c>
      <c r="C110" s="438" t="str">
        <f>'25M Libre'!O26</f>
        <v>Tomás Cerda</v>
      </c>
      <c r="D110" s="438"/>
      <c r="E110" s="438"/>
      <c r="F110" s="438"/>
      <c r="G110" s="259" t="str">
        <f>'25M Libre'!P26</f>
        <v>DPT6300</v>
      </c>
      <c r="H110" s="259" t="str">
        <f>'25M Libre'!Q26</f>
        <v>10</v>
      </c>
      <c r="I110" s="259">
        <v>1</v>
      </c>
      <c r="J110" s="438">
        <v>4</v>
      </c>
      <c r="K110" s="153">
        <v>2.5428240740740739E-4</v>
      </c>
      <c r="L110" s="235"/>
      <c r="M110" s="520" t="str" cm="1">
        <f t="array" ref="M110">INDEX($C$86:$C$182,MATCH(Q110,$K$86:$K$182,0),0)</f>
        <v>Ricardo Yáñez</v>
      </c>
      <c r="N110" s="520"/>
      <c r="O110" s="520"/>
      <c r="P110" s="520"/>
      <c r="Q110" s="153">
        <v>1.8125000000000001E-4</v>
      </c>
      <c r="R110" s="235"/>
      <c r="S110" s="235"/>
    </row>
    <row r="111" spans="1:19">
      <c r="A111" s="235"/>
      <c r="B111" s="259">
        <v>26</v>
      </c>
      <c r="C111" s="438" t="str">
        <f>'25M Libre'!O27</f>
        <v>Benjamín Rojas</v>
      </c>
      <c r="D111" s="438"/>
      <c r="E111" s="438"/>
      <c r="F111" s="438"/>
      <c r="G111" s="259" t="str">
        <f>'25M Libre'!P27</f>
        <v>DPT6300</v>
      </c>
      <c r="H111" s="259" t="str">
        <f>'25M Libre'!Q27</f>
        <v>8</v>
      </c>
      <c r="I111" s="259">
        <v>2</v>
      </c>
      <c r="J111" s="438"/>
      <c r="K111" s="153">
        <v>2.0219907407407407E-4</v>
      </c>
      <c r="L111" s="235"/>
      <c r="M111" s="520" t="str" cm="1">
        <f t="array" ref="M111">INDEX($C$86:$C$182,MATCH(Q111,$K$86:$K$182,0),0)</f>
        <v>Pablo Muñoz</v>
      </c>
      <c r="N111" s="520"/>
      <c r="O111" s="520"/>
      <c r="P111" s="520"/>
      <c r="Q111" s="153">
        <v>1.8159722222222221E-4</v>
      </c>
      <c r="R111" s="235"/>
      <c r="S111" s="235"/>
    </row>
    <row r="112" spans="1:19">
      <c r="A112" s="235"/>
      <c r="B112" s="259">
        <v>27</v>
      </c>
      <c r="C112" s="438" t="str">
        <f>'25M Libre'!O28</f>
        <v>Fernando Aros Godoy</v>
      </c>
      <c r="D112" s="438"/>
      <c r="E112" s="438"/>
      <c r="F112" s="438"/>
      <c r="G112" s="259" t="str">
        <f>'25M Libre'!P28</f>
        <v>DPT6300</v>
      </c>
      <c r="H112" s="259">
        <f>'25M Libre'!Q28</f>
        <v>2</v>
      </c>
      <c r="I112" s="259">
        <v>3</v>
      </c>
      <c r="J112" s="438"/>
      <c r="K112" s="153">
        <v>2.5185185185185185E-4</v>
      </c>
      <c r="L112" s="235"/>
      <c r="M112" s="520" t="str" cm="1">
        <f t="array" ref="M112">INDEX($C$86:$C$182,MATCH(Q112,$K$86:$K$182,0),0)</f>
        <v xml:space="preserve">Matías Espinoza </v>
      </c>
      <c r="N112" s="520"/>
      <c r="O112" s="520"/>
      <c r="P112" s="520"/>
      <c r="Q112" s="153">
        <v>1.8229166666666667E-4</v>
      </c>
      <c r="R112" s="235"/>
      <c r="S112" s="235"/>
    </row>
    <row r="113" spans="1:19">
      <c r="A113" s="235"/>
      <c r="B113" s="259">
        <v>28</v>
      </c>
      <c r="C113" s="438" t="str">
        <f>'25M Libre'!O29</f>
        <v>Franco Ladrón de Guevara</v>
      </c>
      <c r="D113" s="438"/>
      <c r="E113" s="438"/>
      <c r="F113" s="438"/>
      <c r="G113" s="259" t="str">
        <f>'25M Libre'!P29</f>
        <v>DPT6300</v>
      </c>
      <c r="H113" s="259" t="str">
        <f>'25M Libre'!Q29</f>
        <v>8</v>
      </c>
      <c r="I113" s="259">
        <v>4</v>
      </c>
      <c r="J113" s="438"/>
      <c r="K113" s="153">
        <v>1.7719907407407409E-4</v>
      </c>
      <c r="L113" s="235"/>
      <c r="M113" s="520" t="str" cm="1">
        <f t="array" ref="M113">INDEX($C$86:$C$182,MATCH(Q113,$K$86:$K$182,0),0)</f>
        <v xml:space="preserve">Agustín Campusano </v>
      </c>
      <c r="N113" s="520"/>
      <c r="O113" s="520"/>
      <c r="P113" s="520"/>
      <c r="Q113" s="153">
        <v>1.8263888888888887E-4</v>
      </c>
      <c r="R113" s="235"/>
      <c r="S113" s="235"/>
    </row>
    <row r="114" spans="1:19">
      <c r="A114" s="235"/>
      <c r="B114" s="259">
        <v>29</v>
      </c>
      <c r="C114" s="438" t="str">
        <f>'25M Libre'!O30</f>
        <v>Nicolas Leay</v>
      </c>
      <c r="D114" s="438"/>
      <c r="E114" s="438"/>
      <c r="F114" s="438"/>
      <c r="G114" s="259" t="str">
        <f>'25M Libre'!P30</f>
        <v>DPT6300</v>
      </c>
      <c r="H114" s="259" t="str">
        <f>'25M Libre'!Q30</f>
        <v>2</v>
      </c>
      <c r="I114" s="259">
        <v>5</v>
      </c>
      <c r="J114" s="438"/>
      <c r="K114" s="153">
        <v>1.7986111111111111E-4</v>
      </c>
      <c r="L114" s="235"/>
      <c r="M114" s="520" t="str" cm="1">
        <f t="array" ref="M114">INDEX($C$86:$C$182,MATCH(Q114,$K$86:$K$182,0),0)</f>
        <v>Pedro Matta</v>
      </c>
      <c r="N114" s="520"/>
      <c r="O114" s="520"/>
      <c r="P114" s="520"/>
      <c r="Q114" s="153">
        <v>1.8298611111111112E-4</v>
      </c>
      <c r="R114" s="235"/>
      <c r="S114" s="235"/>
    </row>
    <row r="115" spans="1:19">
      <c r="A115" s="235"/>
      <c r="B115" s="259">
        <v>30</v>
      </c>
      <c r="C115" s="438" t="str">
        <f>'25M Libre'!O31</f>
        <v>Lukas Schneider</v>
      </c>
      <c r="D115" s="438"/>
      <c r="E115" s="438"/>
      <c r="F115" s="438"/>
      <c r="G115" s="259" t="str">
        <f>'25M Libre'!P31</f>
        <v>DPT6300</v>
      </c>
      <c r="H115" s="259" t="str">
        <f>'25M Libre'!Q31</f>
        <v>4</v>
      </c>
      <c r="I115" s="259">
        <v>6</v>
      </c>
      <c r="J115" s="438"/>
      <c r="K115" s="153">
        <v>1.6875000000000001E-4</v>
      </c>
      <c r="L115" s="235"/>
      <c r="M115" s="520" t="str" cm="1">
        <f t="array" ref="M115">INDEX($C$86:$C$182,MATCH(Q115,$K$86:$K$182,0),0)</f>
        <v>Mauricio Salas</v>
      </c>
      <c r="N115" s="520"/>
      <c r="O115" s="520"/>
      <c r="P115" s="520"/>
      <c r="Q115" s="153">
        <v>1.8368055555555556E-4</v>
      </c>
      <c r="R115" s="235"/>
      <c r="S115" s="235"/>
    </row>
    <row r="116" spans="1:19">
      <c r="A116" s="235"/>
      <c r="B116" s="259">
        <v>31</v>
      </c>
      <c r="C116" s="438" t="str">
        <f>'25M Libre'!O32</f>
        <v>Ricardo Yáñez</v>
      </c>
      <c r="D116" s="438"/>
      <c r="E116" s="438"/>
      <c r="F116" s="438"/>
      <c r="G116" s="259" t="str">
        <f>'25M Libre'!P32</f>
        <v>DPT6300</v>
      </c>
      <c r="H116" s="259" t="str">
        <f>'25M Libre'!Q32</f>
        <v>8</v>
      </c>
      <c r="I116" s="259">
        <v>7</v>
      </c>
      <c r="J116" s="438"/>
      <c r="K116" s="153">
        <v>1.8125000000000001E-4</v>
      </c>
      <c r="L116" s="235"/>
      <c r="M116" s="520" t="str" cm="1">
        <f t="array" ref="M116">INDEX($C$86:$C$182,MATCH(Q116,$K$86:$K$182,0),0)</f>
        <v xml:space="preserve">Moisés Barraza </v>
      </c>
      <c r="N116" s="520"/>
      <c r="O116" s="520"/>
      <c r="P116" s="520"/>
      <c r="Q116" s="153">
        <v>1.8391203703703704E-4</v>
      </c>
      <c r="R116" s="235"/>
      <c r="S116" s="235"/>
    </row>
    <row r="117" spans="1:19">
      <c r="A117" s="235"/>
      <c r="B117" s="259">
        <v>32</v>
      </c>
      <c r="C117" s="438" t="str">
        <f>'25M Libre'!O33</f>
        <v>Matías García</v>
      </c>
      <c r="D117" s="438"/>
      <c r="E117" s="438"/>
      <c r="F117" s="438"/>
      <c r="G117" s="259" t="str">
        <f>'25M Libre'!P33</f>
        <v>DPT6300</v>
      </c>
      <c r="H117" s="259">
        <f>'25M Libre'!Q33</f>
        <v>8</v>
      </c>
      <c r="I117" s="259">
        <v>8</v>
      </c>
      <c r="J117" s="438"/>
      <c r="K117" s="153">
        <v>2.3472222222222224E-4</v>
      </c>
      <c r="L117" s="235"/>
      <c r="M117" s="520" t="str" cm="1">
        <f t="array" ref="M117">INDEX($C$86:$C$182,MATCH(Q117,$K$86:$K$182,0),0)</f>
        <v>Cristóbal Benavides</v>
      </c>
      <c r="N117" s="520"/>
      <c r="O117" s="520"/>
      <c r="P117" s="520"/>
      <c r="Q117" s="153">
        <v>1.8402777777777778E-4</v>
      </c>
      <c r="R117" s="235"/>
      <c r="S117" s="235"/>
    </row>
    <row r="118" spans="1:19">
      <c r="A118" s="235"/>
      <c r="B118" s="250">
        <v>33</v>
      </c>
      <c r="C118" s="365" t="str">
        <f>'25M Libre'!O34</f>
        <v xml:space="preserve">Diego Delgado </v>
      </c>
      <c r="D118" s="365"/>
      <c r="E118" s="365"/>
      <c r="F118" s="365"/>
      <c r="G118" s="250" t="str">
        <f>'25M Libre'!P34</f>
        <v>DPT6300</v>
      </c>
      <c r="H118" s="250">
        <f>'25M Libre'!Q34</f>
        <v>1</v>
      </c>
      <c r="I118" s="250">
        <v>1</v>
      </c>
      <c r="J118" s="365">
        <v>5</v>
      </c>
      <c r="K118" s="152">
        <v>1.9062499999999998E-4</v>
      </c>
      <c r="L118" s="235"/>
      <c r="M118" s="518" t="str" cm="1">
        <f t="array" ref="M118">INDEX($C$86:$C$182,MATCH(Q118,$K$86:$K$182,0),0)</f>
        <v xml:space="preserve">Josué Medina </v>
      </c>
      <c r="N118" s="518"/>
      <c r="O118" s="518"/>
      <c r="P118" s="518"/>
      <c r="Q118" s="152">
        <v>1.8449074074074074E-4</v>
      </c>
      <c r="R118" s="235"/>
      <c r="S118" s="235"/>
    </row>
    <row r="119" spans="1:19">
      <c r="A119" s="235"/>
      <c r="B119" s="250">
        <v>34</v>
      </c>
      <c r="C119" s="365" t="str">
        <f>'25M Libre'!O35</f>
        <v>Rodrigo Arrau</v>
      </c>
      <c r="D119" s="365"/>
      <c r="E119" s="365"/>
      <c r="F119" s="365"/>
      <c r="G119" s="250" t="str">
        <f>'25M Libre'!P35</f>
        <v>DPT6300</v>
      </c>
      <c r="H119" s="250" t="str">
        <f>'25M Libre'!Q35</f>
        <v>8</v>
      </c>
      <c r="I119" s="250">
        <v>2</v>
      </c>
      <c r="J119" s="365"/>
      <c r="K119" s="152">
        <v>1.6886574074074075E-4</v>
      </c>
      <c r="L119" s="235"/>
      <c r="M119" s="518" t="str" cm="1">
        <f t="array" ref="M119">INDEX($C$86:$C$182,MATCH(Q119,$K$86:$K$182,0),0)</f>
        <v>Amado Donoso</v>
      </c>
      <c r="N119" s="518"/>
      <c r="O119" s="518"/>
      <c r="P119" s="518"/>
      <c r="Q119" s="152">
        <v>1.8472222222222224E-4</v>
      </c>
      <c r="R119" s="235"/>
      <c r="S119" s="235"/>
    </row>
    <row r="120" spans="1:19">
      <c r="A120" s="235"/>
      <c r="B120" s="250">
        <v>35</v>
      </c>
      <c r="C120" s="365" t="str">
        <f>'25M Libre'!O36</f>
        <v>Cristóbal Sobarzo Alvarez</v>
      </c>
      <c r="D120" s="365"/>
      <c r="E120" s="365"/>
      <c r="F120" s="365"/>
      <c r="G120" s="250" t="str">
        <f>'25M Libre'!P36</f>
        <v>DPT6300</v>
      </c>
      <c r="H120" s="250" t="str">
        <f>'25M Libre'!Q36</f>
        <v>10</v>
      </c>
      <c r="I120" s="250">
        <v>3</v>
      </c>
      <c r="J120" s="365"/>
      <c r="K120" s="152"/>
      <c r="L120" s="235"/>
      <c r="M120" s="518" t="str" cm="1">
        <f t="array" ref="M120">INDEX($C$86:$C$182,MATCH(Q120,$K$86:$K$182,0),0)</f>
        <v>Hajo Wennekes</v>
      </c>
      <c r="N120" s="518"/>
      <c r="O120" s="518"/>
      <c r="P120" s="518"/>
      <c r="Q120" s="152">
        <v>1.8483796296296298E-4</v>
      </c>
      <c r="R120" s="235"/>
      <c r="S120" s="235"/>
    </row>
    <row r="121" spans="1:19">
      <c r="A121" s="235"/>
      <c r="B121" s="250">
        <v>36</v>
      </c>
      <c r="C121" s="365" t="str">
        <f>'25M Libre'!O37</f>
        <v>Agustín Moreno</v>
      </c>
      <c r="D121" s="365"/>
      <c r="E121" s="365"/>
      <c r="F121" s="365"/>
      <c r="G121" s="250" t="str">
        <f>'25M Libre'!P37</f>
        <v>DPT6300</v>
      </c>
      <c r="H121" s="250" t="str">
        <f>'25M Libre'!Q37</f>
        <v>2</v>
      </c>
      <c r="I121" s="250">
        <v>4</v>
      </c>
      <c r="J121" s="365"/>
      <c r="K121" s="152">
        <v>2.699074074074074E-4</v>
      </c>
      <c r="L121" s="235"/>
      <c r="M121" s="518" t="str" cm="1">
        <f t="array" ref="M121">INDEX($C$86:$C$182,MATCH(Q121,$K$86:$K$182,0),0)</f>
        <v xml:space="preserve">Adriano Gatica </v>
      </c>
      <c r="N121" s="518"/>
      <c r="O121" s="518"/>
      <c r="P121" s="518"/>
      <c r="Q121" s="152">
        <v>1.8506944444444444E-4</v>
      </c>
      <c r="R121" s="235"/>
      <c r="S121" s="235"/>
    </row>
    <row r="122" spans="1:19">
      <c r="A122" s="235"/>
      <c r="B122" s="250">
        <v>37</v>
      </c>
      <c r="C122" s="365" t="str">
        <f>'25M Libre'!O38</f>
        <v>Nicholas Henriquez</v>
      </c>
      <c r="D122" s="365"/>
      <c r="E122" s="365"/>
      <c r="F122" s="365"/>
      <c r="G122" s="250" t="str">
        <f>'25M Libre'!P38</f>
        <v>DPT6300</v>
      </c>
      <c r="H122" s="250" t="str">
        <f>'25M Libre'!Q38</f>
        <v>2</v>
      </c>
      <c r="I122" s="250">
        <v>5</v>
      </c>
      <c r="J122" s="365"/>
      <c r="K122" s="152"/>
      <c r="L122" s="235"/>
      <c r="M122" s="518" t="str" cm="1">
        <f t="array" ref="M122">INDEX($C$86:$C$182,MATCH(Q122,$K$86:$K$182,0),0)</f>
        <v>Nikolas Castillo</v>
      </c>
      <c r="N122" s="518"/>
      <c r="O122" s="518"/>
      <c r="P122" s="518"/>
      <c r="Q122" s="152">
        <v>1.8657407407407408E-4</v>
      </c>
      <c r="R122" s="235"/>
      <c r="S122" s="235"/>
    </row>
    <row r="123" spans="1:19">
      <c r="A123" s="235"/>
      <c r="B123" s="250">
        <v>38</v>
      </c>
      <c r="C123" s="365" t="str">
        <f>'25M Libre'!O39</f>
        <v>Rodolfo Cruz</v>
      </c>
      <c r="D123" s="365"/>
      <c r="E123" s="365"/>
      <c r="F123" s="365"/>
      <c r="G123" s="250" t="str">
        <f>'25M Libre'!P39</f>
        <v>DPT6300</v>
      </c>
      <c r="H123" s="250">
        <f>'25M Libre'!Q39</f>
        <v>9</v>
      </c>
      <c r="I123" s="250">
        <v>6</v>
      </c>
      <c r="J123" s="365"/>
      <c r="K123" s="152">
        <v>2.0821759259259258E-4</v>
      </c>
      <c r="L123" s="235"/>
      <c r="M123" s="518" t="str" cm="1">
        <f t="array" ref="M123">INDEX($C$86:$C$182,MATCH(Q123,$K$86:$K$182,0),0)</f>
        <v>Fabian Mendoza</v>
      </c>
      <c r="N123" s="518"/>
      <c r="O123" s="518"/>
      <c r="P123" s="518"/>
      <c r="Q123" s="152">
        <v>1.8773148148148146E-4</v>
      </c>
      <c r="R123" s="235"/>
      <c r="S123" s="235"/>
    </row>
    <row r="124" spans="1:19">
      <c r="A124" s="235"/>
      <c r="B124" s="250">
        <v>39</v>
      </c>
      <c r="C124" s="365" t="str">
        <f>'25M Libre'!O40</f>
        <v xml:space="preserve">Tomás Núñez </v>
      </c>
      <c r="D124" s="365"/>
      <c r="E124" s="365"/>
      <c r="F124" s="365"/>
      <c r="G124" s="250" t="str">
        <f>'25M Libre'!P40</f>
        <v>DPT6300</v>
      </c>
      <c r="H124" s="250">
        <f>'25M Libre'!Q40</f>
        <v>9</v>
      </c>
      <c r="I124" s="250">
        <v>7</v>
      </c>
      <c r="J124" s="365"/>
      <c r="K124" s="152">
        <v>2.2743055555555553E-4</v>
      </c>
      <c r="L124" s="235"/>
      <c r="M124" s="518" t="str" cm="1">
        <f t="array" ref="M124">INDEX($C$86:$C$182,MATCH(Q124,$K$86:$K$182,0),0)</f>
        <v>Maximiliano Vidal</v>
      </c>
      <c r="N124" s="518"/>
      <c r="O124" s="518"/>
      <c r="P124" s="518"/>
      <c r="Q124" s="152">
        <v>1.8877314814814814E-4</v>
      </c>
      <c r="R124" s="235"/>
      <c r="S124" s="235"/>
    </row>
    <row r="125" spans="1:19">
      <c r="A125" s="235"/>
      <c r="B125" s="250">
        <v>40</v>
      </c>
      <c r="C125" s="365" t="str">
        <f>'25M Libre'!O41</f>
        <v>Benjamín Carvajal</v>
      </c>
      <c r="D125" s="365"/>
      <c r="E125" s="365"/>
      <c r="F125" s="365"/>
      <c r="G125" s="250" t="str">
        <f>'25M Libre'!P41</f>
        <v>DPT6300</v>
      </c>
      <c r="H125" s="250" t="str">
        <f>'25M Libre'!Q41</f>
        <v>6</v>
      </c>
      <c r="I125" s="250">
        <v>8</v>
      </c>
      <c r="J125" s="365"/>
      <c r="K125" s="152">
        <v>2.2465277777777777E-4</v>
      </c>
      <c r="L125" s="235"/>
      <c r="M125" s="518" t="str" cm="1">
        <f t="array" ref="M125">INDEX($C$86:$C$182,MATCH(Q125,$K$86:$K$182,0),0)</f>
        <v>KEVIN ZHANG</v>
      </c>
      <c r="N125" s="518"/>
      <c r="O125" s="518"/>
      <c r="P125" s="518"/>
      <c r="Q125" s="152">
        <v>1.8958333333333332E-4</v>
      </c>
      <c r="R125" s="235"/>
      <c r="S125" s="235"/>
    </row>
    <row r="126" spans="1:19">
      <c r="A126" s="235"/>
      <c r="B126" s="259">
        <f>B125+1</f>
        <v>41</v>
      </c>
      <c r="C126" s="438" t="str">
        <f>'25M Libre'!O42</f>
        <v>Bastian Navia</v>
      </c>
      <c r="D126" s="438"/>
      <c r="E126" s="438"/>
      <c r="F126" s="438"/>
      <c r="G126" s="259" t="str">
        <f>'25M Libre'!P42</f>
        <v>DPT6300</v>
      </c>
      <c r="H126" s="259" t="str">
        <f>'25M Libre'!Q42</f>
        <v>2</v>
      </c>
      <c r="I126" s="259">
        <v>1</v>
      </c>
      <c r="J126" s="438">
        <f>J118+1</f>
        <v>6</v>
      </c>
      <c r="K126" s="153"/>
      <c r="L126" s="235"/>
      <c r="M126" s="520" t="str" cm="1">
        <f t="array" ref="M126">INDEX($C$86:$C$182,MATCH(Q126,$K$86:$K$182,0),0)</f>
        <v xml:space="preserve">Diego Delgado </v>
      </c>
      <c r="N126" s="520"/>
      <c r="O126" s="520"/>
      <c r="P126" s="520"/>
      <c r="Q126" s="153">
        <v>1.9062499999999998E-4</v>
      </c>
      <c r="R126" s="235"/>
      <c r="S126" s="235"/>
    </row>
    <row r="127" spans="1:19">
      <c r="A127" s="235"/>
      <c r="B127" s="259">
        <f>B126+1</f>
        <v>42</v>
      </c>
      <c r="C127" s="438" t="str">
        <f>'25M Libre'!O43</f>
        <v>Martin Tapia</v>
      </c>
      <c r="D127" s="438"/>
      <c r="E127" s="438"/>
      <c r="F127" s="438"/>
      <c r="G127" s="259" t="str">
        <f>'25M Libre'!P43</f>
        <v>DPT6300</v>
      </c>
      <c r="H127" s="259" t="str">
        <f>'25M Libre'!Q43</f>
        <v>6</v>
      </c>
      <c r="I127" s="259">
        <v>2</v>
      </c>
      <c r="J127" s="438"/>
      <c r="K127" s="153">
        <v>2.4490740740740739E-4</v>
      </c>
      <c r="L127" s="235"/>
      <c r="M127" s="520" t="str" cm="1">
        <f t="array" ref="M127">INDEX($C$86:$C$182,MATCH(Q127,$K$86:$K$182,0),0)</f>
        <v>Martín Muñoz</v>
      </c>
      <c r="N127" s="520"/>
      <c r="O127" s="520"/>
      <c r="P127" s="520"/>
      <c r="Q127" s="153">
        <v>1.9224537037037037E-4</v>
      </c>
      <c r="R127" s="235"/>
      <c r="S127" s="235"/>
    </row>
    <row r="128" spans="1:19">
      <c r="A128" s="235"/>
      <c r="B128" s="259">
        <f t="shared" ref="B128:B165" si="4">B127+1</f>
        <v>43</v>
      </c>
      <c r="C128" s="438" t="str">
        <f>'25M Libre'!O44</f>
        <v>Patricio Arce</v>
      </c>
      <c r="D128" s="438"/>
      <c r="E128" s="438"/>
      <c r="F128" s="438"/>
      <c r="G128" s="259" t="str">
        <f>'25M Libre'!P44</f>
        <v>DPT6300</v>
      </c>
      <c r="H128" s="259" t="str">
        <f>'25M Libre'!Q44</f>
        <v>3</v>
      </c>
      <c r="I128" s="259">
        <v>3</v>
      </c>
      <c r="J128" s="438"/>
      <c r="K128" s="153">
        <v>1.6817129629629628E-4</v>
      </c>
      <c r="L128" s="235"/>
      <c r="M128" s="520" t="str" cm="1">
        <f t="array" ref="M128">INDEX($C$86:$C$182,MATCH(Q128,$K$86:$K$182,0),0)</f>
        <v xml:space="preserve">Alberto cisternas </v>
      </c>
      <c r="N128" s="520"/>
      <c r="O128" s="520"/>
      <c r="P128" s="520"/>
      <c r="Q128" s="153">
        <v>1.9305555555555555E-4</v>
      </c>
      <c r="R128" s="235"/>
      <c r="S128" s="235"/>
    </row>
    <row r="129" spans="1:19">
      <c r="A129" s="235"/>
      <c r="B129" s="259">
        <f t="shared" si="4"/>
        <v>44</v>
      </c>
      <c r="C129" s="438" t="str">
        <f>'25M Libre'!O45</f>
        <v>Ariel Corry</v>
      </c>
      <c r="D129" s="438"/>
      <c r="E129" s="438"/>
      <c r="F129" s="438"/>
      <c r="G129" s="259" t="str">
        <f>'25M Libre'!P45</f>
        <v>DPT6300</v>
      </c>
      <c r="H129" s="259" t="str">
        <f>'25M Libre'!Q45</f>
        <v>2</v>
      </c>
      <c r="I129" s="259">
        <v>4</v>
      </c>
      <c r="J129" s="438"/>
      <c r="K129" s="153">
        <v>1.9386574074074073E-4</v>
      </c>
      <c r="L129" s="235"/>
      <c r="M129" s="520" t="str" cm="1">
        <f t="array" ref="M129">INDEX($C$86:$C$182,MATCH(Q129,$K$86:$K$182,0),0)</f>
        <v xml:space="preserve">Alberto cisternas </v>
      </c>
      <c r="N129" s="520"/>
      <c r="O129" s="520"/>
      <c r="P129" s="520"/>
      <c r="Q129" s="153">
        <v>1.9305555555555555E-4</v>
      </c>
      <c r="R129" s="235"/>
      <c r="S129" s="235"/>
    </row>
    <row r="130" spans="1:19">
      <c r="A130" s="235"/>
      <c r="B130" s="259">
        <f t="shared" si="4"/>
        <v>45</v>
      </c>
      <c r="C130" s="438" t="str">
        <f>'25M Libre'!O46</f>
        <v>Fabian Arias</v>
      </c>
      <c r="D130" s="438"/>
      <c r="E130" s="438"/>
      <c r="F130" s="438"/>
      <c r="G130" s="259" t="str">
        <f>'25M Libre'!P46</f>
        <v>DPT6300</v>
      </c>
      <c r="H130" s="259" t="str">
        <f>'25M Libre'!Q46</f>
        <v>2</v>
      </c>
      <c r="I130" s="259">
        <v>5</v>
      </c>
      <c r="J130" s="438"/>
      <c r="K130" s="153">
        <v>1.7615740740740743E-4</v>
      </c>
      <c r="L130" s="235"/>
      <c r="M130" s="520" t="str" cm="1">
        <f t="array" ref="M130">INDEX($C$86:$C$182,MATCH(Q130,$K$86:$K$182,0),0)</f>
        <v>Ariel Corry</v>
      </c>
      <c r="N130" s="520"/>
      <c r="O130" s="520"/>
      <c r="P130" s="520"/>
      <c r="Q130" s="153">
        <v>1.9386574074074073E-4</v>
      </c>
      <c r="R130" s="235"/>
      <c r="S130" s="235"/>
    </row>
    <row r="131" spans="1:19">
      <c r="A131" s="235"/>
      <c r="B131" s="259">
        <f t="shared" si="4"/>
        <v>46</v>
      </c>
      <c r="C131" s="438" t="str">
        <f>'25M Libre'!O47</f>
        <v>Amado Donoso</v>
      </c>
      <c r="D131" s="438"/>
      <c r="E131" s="438"/>
      <c r="F131" s="438"/>
      <c r="G131" s="259" t="str">
        <f>'25M Libre'!P47</f>
        <v>DPT6300</v>
      </c>
      <c r="H131" s="259" t="str">
        <f>'25M Libre'!Q47</f>
        <v>5</v>
      </c>
      <c r="I131" s="259">
        <v>6</v>
      </c>
      <c r="J131" s="438"/>
      <c r="K131" s="153">
        <v>1.8472222222222224E-4</v>
      </c>
      <c r="L131" s="235"/>
      <c r="M131" s="520" t="str" cm="1">
        <f t="array" ref="M131">INDEX($C$86:$C$182,MATCH(Q131,$K$86:$K$182,0),0)</f>
        <v>Ariel Corry</v>
      </c>
      <c r="N131" s="520"/>
      <c r="O131" s="520"/>
      <c r="P131" s="520"/>
      <c r="Q131" s="153">
        <v>1.9386574074074073E-4</v>
      </c>
      <c r="R131" s="235"/>
      <c r="S131" s="235"/>
    </row>
    <row r="132" spans="1:19">
      <c r="A132" s="235"/>
      <c r="B132" s="259">
        <f t="shared" si="4"/>
        <v>47</v>
      </c>
      <c r="C132" s="438" t="str">
        <f>'25M Libre'!O48</f>
        <v xml:space="preserve">Fernando Concha </v>
      </c>
      <c r="D132" s="438"/>
      <c r="E132" s="438"/>
      <c r="F132" s="438"/>
      <c r="G132" s="259" t="str">
        <f>'25M Libre'!P48</f>
        <v>DPT6300</v>
      </c>
      <c r="H132" s="259">
        <f>'25M Libre'!Q48</f>
        <v>5</v>
      </c>
      <c r="I132" s="259">
        <v>7</v>
      </c>
      <c r="J132" s="438"/>
      <c r="K132" s="153">
        <v>1.5694444444444444E-4</v>
      </c>
      <c r="L132" s="235"/>
      <c r="M132" s="520" t="str" cm="1">
        <f t="array" ref="M132">INDEX($C$86:$C$182,MATCH(Q132,$K$86:$K$182,0),0)</f>
        <v>Mateo sepulveda</v>
      </c>
      <c r="N132" s="520"/>
      <c r="O132" s="520"/>
      <c r="P132" s="520"/>
      <c r="Q132" s="153">
        <v>1.957175925925926E-4</v>
      </c>
      <c r="R132" s="235"/>
      <c r="S132" s="235"/>
    </row>
    <row r="133" spans="1:19">
      <c r="A133" s="235"/>
      <c r="B133" s="259">
        <f t="shared" si="4"/>
        <v>48</v>
      </c>
      <c r="C133" s="438" t="str">
        <f>'25M Libre'!O49</f>
        <v>Miguel Aguilera</v>
      </c>
      <c r="D133" s="438"/>
      <c r="E133" s="438"/>
      <c r="F133" s="438"/>
      <c r="G133" s="259" t="str">
        <f>'25M Libre'!P49</f>
        <v>DPT6300</v>
      </c>
      <c r="H133" s="259" t="str">
        <f>'25M Libre'!Q49</f>
        <v>5</v>
      </c>
      <c r="I133" s="259">
        <v>8</v>
      </c>
      <c r="J133" s="438"/>
      <c r="K133" s="153">
        <v>1.9756944444444444E-4</v>
      </c>
      <c r="L133" s="235"/>
      <c r="M133" s="520" t="str" cm="1">
        <f t="array" ref="M133">INDEX($C$86:$C$182,MATCH(Q133,$K$86:$K$182,0),0)</f>
        <v xml:space="preserve">Matías Ramos </v>
      </c>
      <c r="N133" s="520"/>
      <c r="O133" s="520"/>
      <c r="P133" s="520"/>
      <c r="Q133" s="153">
        <v>1.9722222222222222E-4</v>
      </c>
      <c r="R133" s="235"/>
      <c r="S133" s="235"/>
    </row>
    <row r="134" spans="1:19">
      <c r="A134" s="235"/>
      <c r="B134" s="250">
        <f t="shared" si="4"/>
        <v>49</v>
      </c>
      <c r="C134" s="365" t="str">
        <f>'25M Libre'!O50</f>
        <v>Maximiliano Vidal</v>
      </c>
      <c r="D134" s="365"/>
      <c r="E134" s="365"/>
      <c r="F134" s="365"/>
      <c r="G134" s="250" t="str">
        <f>'25M Libre'!P50</f>
        <v>DPT6300</v>
      </c>
      <c r="H134" s="250">
        <f>'25M Libre'!Q50</f>
        <v>9</v>
      </c>
      <c r="I134" s="250">
        <v>1</v>
      </c>
      <c r="J134" s="365">
        <f>J126+1</f>
        <v>7</v>
      </c>
      <c r="K134" s="152">
        <v>1.8877314814814814E-4</v>
      </c>
      <c r="L134" s="235"/>
      <c r="M134" s="518" t="str" cm="1">
        <f t="array" ref="M134">INDEX($C$86:$C$182,MATCH(Q134,$K$86:$K$182,0),0)</f>
        <v xml:space="preserve">Matías Ramos </v>
      </c>
      <c r="N134" s="518"/>
      <c r="O134" s="518"/>
      <c r="P134" s="518"/>
      <c r="Q134" s="152">
        <v>1.9722222222222222E-4</v>
      </c>
      <c r="R134" s="235"/>
      <c r="S134" s="235"/>
    </row>
    <row r="135" spans="1:19">
      <c r="A135" s="235"/>
      <c r="B135" s="250">
        <f t="shared" si="4"/>
        <v>50</v>
      </c>
      <c r="C135" s="365" t="str">
        <f>'25M Libre'!O51</f>
        <v xml:space="preserve">Cristóbal Sobarzo </v>
      </c>
      <c r="D135" s="365"/>
      <c r="E135" s="365"/>
      <c r="F135" s="365"/>
      <c r="G135" s="250" t="str">
        <f>'25M Libre'!P51</f>
        <v>DPT6300</v>
      </c>
      <c r="H135" s="250">
        <f>'25M Libre'!Q51</f>
        <v>10</v>
      </c>
      <c r="I135" s="250">
        <v>2</v>
      </c>
      <c r="J135" s="365"/>
      <c r="K135" s="152">
        <v>1.9305555555555555E-4</v>
      </c>
      <c r="L135" s="235"/>
      <c r="M135" s="518" t="str" cm="1">
        <f t="array" ref="M135">INDEX($C$86:$C$182,MATCH(Q135,$K$86:$K$182,0),0)</f>
        <v>Miguel Aguilera</v>
      </c>
      <c r="N135" s="518"/>
      <c r="O135" s="518"/>
      <c r="P135" s="518"/>
      <c r="Q135" s="152">
        <v>1.9756944444444444E-4</v>
      </c>
      <c r="R135" s="235"/>
      <c r="S135" s="235"/>
    </row>
    <row r="136" spans="1:19">
      <c r="A136" s="235"/>
      <c r="B136" s="250">
        <f t="shared" si="4"/>
        <v>51</v>
      </c>
      <c r="C136" s="365" t="str">
        <f>'25M Libre'!O52</f>
        <v>Pedro Matta</v>
      </c>
      <c r="D136" s="365"/>
      <c r="E136" s="365"/>
      <c r="F136" s="365"/>
      <c r="G136" s="250" t="str">
        <f>'25M Libre'!P52</f>
        <v>DPT6300</v>
      </c>
      <c r="H136" s="250">
        <f>'25M Libre'!Q52</f>
        <v>4</v>
      </c>
      <c r="I136" s="250">
        <v>3</v>
      </c>
      <c r="J136" s="365"/>
      <c r="K136" s="152">
        <v>1.8298611111111112E-4</v>
      </c>
      <c r="L136" s="235"/>
      <c r="M136" s="518" t="str" cm="1">
        <f t="array" ref="M136">INDEX($C$86:$C$182,MATCH(Q136,$K$86:$K$182,0),0)</f>
        <v>Sebastián Lenz</v>
      </c>
      <c r="N136" s="518"/>
      <c r="O136" s="518"/>
      <c r="P136" s="518"/>
      <c r="Q136" s="152">
        <v>2.0150462962962963E-4</v>
      </c>
      <c r="R136" s="235"/>
      <c r="S136" s="235"/>
    </row>
    <row r="137" spans="1:19">
      <c r="A137" s="235"/>
      <c r="B137" s="250">
        <f t="shared" si="4"/>
        <v>52</v>
      </c>
      <c r="C137" s="365" t="str">
        <f>'25M Libre'!O53</f>
        <v xml:space="preserve">Matías Espinoza </v>
      </c>
      <c r="D137" s="365"/>
      <c r="E137" s="365"/>
      <c r="F137" s="365"/>
      <c r="G137" s="250" t="str">
        <f>'25M Libre'!P53</f>
        <v>DPT6300</v>
      </c>
      <c r="H137" s="250" t="str">
        <f>'25M Libre'!Q53</f>
        <v>6</v>
      </c>
      <c r="I137" s="250">
        <v>4</v>
      </c>
      <c r="J137" s="365"/>
      <c r="K137" s="152">
        <v>1.8229166666666667E-4</v>
      </c>
      <c r="L137" s="235"/>
      <c r="M137" s="518" t="str" cm="1">
        <f t="array" ref="M137">INDEX($C$86:$C$182,MATCH(Q137,$K$86:$K$182,0),0)</f>
        <v>Benjamín Rojas</v>
      </c>
      <c r="N137" s="518"/>
      <c r="O137" s="518"/>
      <c r="P137" s="518"/>
      <c r="Q137" s="152">
        <v>2.0219907407407407E-4</v>
      </c>
      <c r="R137" s="235"/>
      <c r="S137" s="235"/>
    </row>
    <row r="138" spans="1:19">
      <c r="A138" s="235"/>
      <c r="B138" s="250">
        <f t="shared" si="4"/>
        <v>53</v>
      </c>
      <c r="C138" s="365" t="str">
        <f>'25M Libre'!O54</f>
        <v>Matias Garcia</v>
      </c>
      <c r="D138" s="365"/>
      <c r="E138" s="365"/>
      <c r="F138" s="365"/>
      <c r="G138" s="250" t="str">
        <f>'25M Libre'!P54</f>
        <v>DPT6300</v>
      </c>
      <c r="H138" s="250" t="str">
        <f>'25M Libre'!Q54</f>
        <v>8</v>
      </c>
      <c r="I138" s="250">
        <v>5</v>
      </c>
      <c r="J138" s="365"/>
      <c r="K138" s="152"/>
      <c r="L138" s="235"/>
      <c r="M138" s="518" t="str" cm="1">
        <f t="array" ref="M138">INDEX($C$86:$C$182,MATCH(Q138,$K$86:$K$182,0),0)</f>
        <v>Abraham Bustos</v>
      </c>
      <c r="N138" s="518"/>
      <c r="O138" s="518"/>
      <c r="P138" s="518"/>
      <c r="Q138" s="152">
        <v>2.0428240740740739E-4</v>
      </c>
      <c r="R138" s="235"/>
      <c r="S138" s="235"/>
    </row>
    <row r="139" spans="1:19">
      <c r="A139" s="235"/>
      <c r="B139" s="250">
        <f t="shared" si="4"/>
        <v>54</v>
      </c>
      <c r="C139" s="365" t="str">
        <f>'25M Libre'!O55</f>
        <v>Pedro Palma</v>
      </c>
      <c r="D139" s="365"/>
      <c r="E139" s="365"/>
      <c r="F139" s="365"/>
      <c r="G139" s="250" t="str">
        <f>'25M Libre'!P55</f>
        <v>DPT6300</v>
      </c>
      <c r="H139" s="250" t="str">
        <f>'25M Libre'!Q55</f>
        <v>4</v>
      </c>
      <c r="I139" s="250">
        <v>6</v>
      </c>
      <c r="J139" s="365"/>
      <c r="K139" s="152">
        <v>1.6423611111111109E-4</v>
      </c>
      <c r="L139" s="235"/>
      <c r="M139" s="518" t="str" cm="1">
        <f t="array" ref="M139">INDEX($C$86:$C$182,MATCH(Q139,$K$86:$K$182,0),0)</f>
        <v xml:space="preserve">Francisco Toro </v>
      </c>
      <c r="N139" s="518"/>
      <c r="O139" s="518"/>
      <c r="P139" s="518"/>
      <c r="Q139" s="152">
        <v>2.0543981481481482E-4</v>
      </c>
      <c r="R139" s="235"/>
      <c r="S139" s="235"/>
    </row>
    <row r="140" spans="1:19">
      <c r="A140" s="235"/>
      <c r="B140" s="250">
        <f t="shared" si="4"/>
        <v>55</v>
      </c>
      <c r="C140" s="365" t="str">
        <f>'25M Libre'!O56</f>
        <v>Juan Aguayo</v>
      </c>
      <c r="D140" s="365"/>
      <c r="E140" s="365"/>
      <c r="F140" s="365"/>
      <c r="G140" s="250" t="str">
        <f>'25M Libre'!P56</f>
        <v>DPT6300</v>
      </c>
      <c r="H140" s="250">
        <f>'25M Libre'!Q56</f>
        <v>5</v>
      </c>
      <c r="I140" s="250">
        <v>7</v>
      </c>
      <c r="J140" s="365"/>
      <c r="K140" s="152"/>
      <c r="L140" s="235"/>
      <c r="M140" s="518" t="str" cm="1">
        <f t="array" ref="M140">INDEX($C$86:$C$182,MATCH(Q140,$K$86:$K$182,0),0)</f>
        <v xml:space="preserve">Francisco Toro </v>
      </c>
      <c r="N140" s="518"/>
      <c r="O140" s="518"/>
      <c r="P140" s="518"/>
      <c r="Q140" s="152">
        <v>2.0543981481481482E-4</v>
      </c>
      <c r="R140" s="235"/>
      <c r="S140" s="235"/>
    </row>
    <row r="141" spans="1:19">
      <c r="A141" s="235"/>
      <c r="B141" s="250">
        <f t="shared" si="4"/>
        <v>56</v>
      </c>
      <c r="C141" s="365" t="str">
        <f>'25M Libre'!O57</f>
        <v>Alan Padilla</v>
      </c>
      <c r="D141" s="365"/>
      <c r="E141" s="365"/>
      <c r="F141" s="365"/>
      <c r="G141" s="250" t="str">
        <f>'25M Libre'!P57</f>
        <v>DPT6300</v>
      </c>
      <c r="H141" s="250" t="str">
        <f>'25M Libre'!Q57</f>
        <v>4</v>
      </c>
      <c r="I141" s="250">
        <v>8</v>
      </c>
      <c r="J141" s="365"/>
      <c r="K141" s="152">
        <v>2.0543981481481482E-4</v>
      </c>
      <c r="L141" s="235"/>
      <c r="M141" s="518" t="str" cm="1">
        <f t="array" ref="M141">INDEX($C$86:$C$182,MATCH(Q141,$K$86:$K$182,0),0)</f>
        <v xml:space="preserve">Francisco Toro </v>
      </c>
      <c r="N141" s="518"/>
      <c r="O141" s="518"/>
      <c r="P141" s="518"/>
      <c r="Q141" s="152">
        <v>2.0543981481481482E-4</v>
      </c>
      <c r="R141" s="235"/>
      <c r="S141" s="235"/>
    </row>
    <row r="142" spans="1:19">
      <c r="A142" s="235"/>
      <c r="B142" s="259">
        <f t="shared" si="4"/>
        <v>57</v>
      </c>
      <c r="C142" s="438" t="str">
        <f>'25M Libre'!O58</f>
        <v xml:space="preserve">Joaquín Molina </v>
      </c>
      <c r="D142" s="438"/>
      <c r="E142" s="438"/>
      <c r="F142" s="438"/>
      <c r="G142" s="259" t="str">
        <f>'25M Libre'!P58</f>
        <v>DPT6300</v>
      </c>
      <c r="H142" s="259">
        <f>'25M Libre'!Q58</f>
        <v>3</v>
      </c>
      <c r="I142" s="259">
        <v>1</v>
      </c>
      <c r="J142" s="438">
        <f t="shared" ref="J142" si="5">J134+1</f>
        <v>8</v>
      </c>
      <c r="K142" s="153">
        <v>1.6423611111111109E-4</v>
      </c>
      <c r="L142" s="235"/>
      <c r="M142" s="520" t="str" cm="1">
        <f t="array" ref="M142">INDEX($C$86:$C$182,MATCH(Q142,$K$86:$K$182,0),0)</f>
        <v xml:space="preserve">Francisco Toro </v>
      </c>
      <c r="N142" s="520"/>
      <c r="O142" s="520"/>
      <c r="P142" s="520"/>
      <c r="Q142" s="153">
        <v>2.0543981481481482E-4</v>
      </c>
      <c r="R142" s="235"/>
      <c r="S142" s="235"/>
    </row>
    <row r="143" spans="1:19">
      <c r="A143" s="235"/>
      <c r="B143" s="259">
        <f t="shared" si="4"/>
        <v>58</v>
      </c>
      <c r="C143" s="438" t="str">
        <f>'25M Libre'!O59</f>
        <v>Diego Abarca</v>
      </c>
      <c r="D143" s="438"/>
      <c r="E143" s="438"/>
      <c r="F143" s="438"/>
      <c r="G143" s="259" t="str">
        <f>'25M Libre'!P59</f>
        <v>DPT6300</v>
      </c>
      <c r="H143" s="259" t="str">
        <f>'25M Libre'!Q59</f>
        <v>4</v>
      </c>
      <c r="I143" s="259">
        <v>2</v>
      </c>
      <c r="J143" s="438"/>
      <c r="K143" s="153">
        <v>1.65625E-4</v>
      </c>
      <c r="L143" s="235"/>
      <c r="M143" s="520" t="str" cm="1">
        <f t="array" ref="M143">INDEX($C$86:$C$182,MATCH(Q143,$K$86:$K$182,0),0)</f>
        <v>Daniel Sebástian</v>
      </c>
      <c r="N143" s="520"/>
      <c r="O143" s="520"/>
      <c r="P143" s="520"/>
      <c r="Q143" s="153">
        <v>2.0717592592592592E-4</v>
      </c>
      <c r="R143" s="235"/>
      <c r="S143" s="235"/>
    </row>
    <row r="144" spans="1:19">
      <c r="A144" s="235"/>
      <c r="B144" s="259">
        <f t="shared" si="4"/>
        <v>59</v>
      </c>
      <c r="C144" s="438" t="str">
        <f>'25M Libre'!O60</f>
        <v xml:space="preserve">Andrés Soto </v>
      </c>
      <c r="D144" s="438"/>
      <c r="E144" s="438"/>
      <c r="F144" s="438"/>
      <c r="G144" s="259" t="str">
        <f>'25M Libre'!P60</f>
        <v>DPT6300</v>
      </c>
      <c r="H144" s="259" t="str">
        <f>'25M Libre'!Q60</f>
        <v>8</v>
      </c>
      <c r="I144" s="259">
        <v>3</v>
      </c>
      <c r="J144" s="438"/>
      <c r="K144" s="153">
        <v>2.0729166666666666E-4</v>
      </c>
      <c r="L144" s="235"/>
      <c r="M144" s="520" t="str" cm="1">
        <f t="array" ref="M144">INDEX($C$86:$C$182,MATCH(Q144,$K$86:$K$182,0),0)</f>
        <v xml:space="preserve">Andrés Soto </v>
      </c>
      <c r="N144" s="520"/>
      <c r="O144" s="520"/>
      <c r="P144" s="520"/>
      <c r="Q144" s="153">
        <v>2.0729166666666666E-4</v>
      </c>
      <c r="R144" s="235"/>
      <c r="S144" s="235"/>
    </row>
    <row r="145" spans="1:19">
      <c r="A145" s="235"/>
      <c r="B145" s="259">
        <f t="shared" si="4"/>
        <v>60</v>
      </c>
      <c r="C145" s="438" t="str">
        <f>'25M Libre'!O61</f>
        <v xml:space="preserve">Cristóbal Pérez-Cotapos </v>
      </c>
      <c r="D145" s="438"/>
      <c r="E145" s="438"/>
      <c r="F145" s="438"/>
      <c r="G145" s="259" t="str">
        <f>'25M Libre'!P61</f>
        <v>DPT6300</v>
      </c>
      <c r="H145" s="259" t="str">
        <f>'25M Libre'!Q61</f>
        <v>4</v>
      </c>
      <c r="I145" s="259">
        <v>4</v>
      </c>
      <c r="J145" s="438"/>
      <c r="K145" s="153">
        <v>2.0543981481481482E-4</v>
      </c>
      <c r="L145" s="235"/>
      <c r="M145" s="520" t="str" cm="1">
        <f t="array" ref="M145">INDEX($C$86:$C$182,MATCH(Q145,$K$86:$K$182,0),0)</f>
        <v>Rodolfo Cruz</v>
      </c>
      <c r="N145" s="520"/>
      <c r="O145" s="520"/>
      <c r="P145" s="520"/>
      <c r="Q145" s="153">
        <v>2.0821759259259258E-4</v>
      </c>
      <c r="R145" s="235"/>
      <c r="S145" s="235"/>
    </row>
    <row r="146" spans="1:19">
      <c r="A146" s="235"/>
      <c r="B146" s="259">
        <f t="shared" si="4"/>
        <v>61</v>
      </c>
      <c r="C146" s="438" t="str">
        <f>'25M Libre'!O62</f>
        <v>Mateo sepulveda</v>
      </c>
      <c r="D146" s="438"/>
      <c r="E146" s="438"/>
      <c r="F146" s="438"/>
      <c r="G146" s="259" t="str">
        <f>'25M Libre'!P62</f>
        <v>DPT6300</v>
      </c>
      <c r="H146" s="259" t="str">
        <f>'25M Libre'!Q62</f>
        <v>1</v>
      </c>
      <c r="I146" s="259">
        <v>5</v>
      </c>
      <c r="J146" s="438"/>
      <c r="K146" s="153">
        <v>1.957175925925926E-4</v>
      </c>
      <c r="L146" s="235"/>
      <c r="M146" s="520" t="str" cm="1">
        <f t="array" ref="M146">INDEX($C$86:$C$182,MATCH(Q146,$K$86:$K$182,0),0)</f>
        <v>Tomás Lingán</v>
      </c>
      <c r="N146" s="520"/>
      <c r="O146" s="520"/>
      <c r="P146" s="520"/>
      <c r="Q146" s="153">
        <v>2.1597222222222222E-4</v>
      </c>
      <c r="R146" s="235"/>
      <c r="S146" s="235"/>
    </row>
    <row r="147" spans="1:19">
      <c r="A147" s="235"/>
      <c r="B147" s="259">
        <f t="shared" si="4"/>
        <v>62</v>
      </c>
      <c r="C147" s="438" t="str">
        <f>'25M Libre'!O63</f>
        <v>Cristóbal Benavides</v>
      </c>
      <c r="D147" s="438"/>
      <c r="E147" s="438"/>
      <c r="F147" s="438"/>
      <c r="G147" s="259" t="str">
        <f>'25M Libre'!P63</f>
        <v>DPT6300</v>
      </c>
      <c r="H147" s="259" t="str">
        <f>'25M Libre'!Q63</f>
        <v>3</v>
      </c>
      <c r="I147" s="259">
        <v>6</v>
      </c>
      <c r="J147" s="438"/>
      <c r="K147" s="153">
        <v>1.8402777777777778E-4</v>
      </c>
      <c r="L147" s="235"/>
      <c r="M147" s="520" t="str" cm="1">
        <f t="array" ref="M147">INDEX($C$86:$C$182,MATCH(Q147,$K$86:$K$182,0),0)</f>
        <v>Gonzalo Bulnes</v>
      </c>
      <c r="N147" s="520"/>
      <c r="O147" s="520"/>
      <c r="P147" s="520"/>
      <c r="Q147" s="153">
        <v>2.1631944444444446E-4</v>
      </c>
      <c r="R147" s="235"/>
      <c r="S147" s="235"/>
    </row>
    <row r="148" spans="1:19">
      <c r="A148" s="235"/>
      <c r="B148" s="259">
        <f t="shared" si="4"/>
        <v>63</v>
      </c>
      <c r="C148" s="438" t="str">
        <f>'25M Libre'!O64</f>
        <v>Lukas Villarroel</v>
      </c>
      <c r="D148" s="438"/>
      <c r="E148" s="438"/>
      <c r="F148" s="438"/>
      <c r="G148" s="259" t="str">
        <f>'25M Libre'!P64</f>
        <v>DPT6300</v>
      </c>
      <c r="H148" s="259" t="str">
        <f>'25M Libre'!Q64</f>
        <v>2</v>
      </c>
      <c r="I148" s="259">
        <v>7</v>
      </c>
      <c r="J148" s="438"/>
      <c r="K148" s="153">
        <v>1.6574074074074074E-4</v>
      </c>
      <c r="L148" s="235"/>
      <c r="M148" s="520" t="str" cm="1">
        <f t="array" ref="M148">INDEX($C$86:$C$182,MATCH(Q148,$K$86:$K$182,0),0)</f>
        <v>Francisco González</v>
      </c>
      <c r="N148" s="520"/>
      <c r="O148" s="520"/>
      <c r="P148" s="520"/>
      <c r="Q148" s="153">
        <v>2.2048611111111113E-4</v>
      </c>
      <c r="R148" s="235"/>
      <c r="S148" s="235"/>
    </row>
    <row r="149" spans="1:19">
      <c r="A149" s="235"/>
      <c r="B149" s="259">
        <f t="shared" si="4"/>
        <v>64</v>
      </c>
      <c r="C149" s="438" t="str">
        <f>'25M Libre'!O65</f>
        <v>KEVIN ZHANG</v>
      </c>
      <c r="D149" s="438"/>
      <c r="E149" s="438"/>
      <c r="F149" s="438"/>
      <c r="G149" s="259" t="str">
        <f>'25M Libre'!P65</f>
        <v>DPT6300</v>
      </c>
      <c r="H149" s="259" t="str">
        <f>'25M Libre'!Q65</f>
        <v>5</v>
      </c>
      <c r="I149" s="259">
        <v>8</v>
      </c>
      <c r="J149" s="438"/>
      <c r="K149" s="153">
        <v>1.8958333333333332E-4</v>
      </c>
      <c r="L149" s="235"/>
      <c r="M149" s="520" t="str" cm="1">
        <f t="array" ref="M149">INDEX($C$86:$C$182,MATCH(Q149,$K$86:$K$182,0),0)</f>
        <v>Ismael Cárdenas</v>
      </c>
      <c r="N149" s="520"/>
      <c r="O149" s="520"/>
      <c r="P149" s="520"/>
      <c r="Q149" s="153">
        <v>2.2418981481481481E-4</v>
      </c>
      <c r="R149" s="235"/>
      <c r="S149" s="235"/>
    </row>
    <row r="150" spans="1:19">
      <c r="A150" s="235"/>
      <c r="B150" s="250">
        <f t="shared" si="4"/>
        <v>65</v>
      </c>
      <c r="C150" s="365" t="str">
        <f>'25M Libre'!O66</f>
        <v xml:space="preserve">Diego Gianelli </v>
      </c>
      <c r="D150" s="365"/>
      <c r="E150" s="365"/>
      <c r="F150" s="365"/>
      <c r="G150" s="250" t="str">
        <f>'25M Libre'!P66</f>
        <v>DPT6300</v>
      </c>
      <c r="H150" s="250" t="str">
        <f>'25M Libre'!Q66</f>
        <v>1</v>
      </c>
      <c r="I150" s="250">
        <v>1</v>
      </c>
      <c r="J150" s="365">
        <f t="shared" ref="J150" si="6">J142+1</f>
        <v>9</v>
      </c>
      <c r="K150" s="152">
        <v>2.0543981481481482E-4</v>
      </c>
      <c r="L150" s="235"/>
      <c r="M150" s="518" t="str" cm="1">
        <f t="array" ref="M150">INDEX($C$86:$C$182,MATCH(Q150,$K$86:$K$182,0),0)</f>
        <v>Benjamín Carvajal</v>
      </c>
      <c r="N150" s="518"/>
      <c r="O150" s="518"/>
      <c r="P150" s="518"/>
      <c r="Q150" s="152">
        <v>2.2465277777777777E-4</v>
      </c>
      <c r="R150" s="235"/>
      <c r="S150" s="235"/>
    </row>
    <row r="151" spans="1:19">
      <c r="A151" s="235"/>
      <c r="B151" s="250">
        <f t="shared" si="4"/>
        <v>66</v>
      </c>
      <c r="C151" s="365" t="str">
        <f>'25M Libre'!O67</f>
        <v>Fabian Mendoza</v>
      </c>
      <c r="D151" s="365"/>
      <c r="E151" s="365"/>
      <c r="F151" s="365"/>
      <c r="G151" s="250" t="str">
        <f>'25M Libre'!P67</f>
        <v>DPT6300</v>
      </c>
      <c r="H151" s="250" t="str">
        <f>'25M Libre'!Q67</f>
        <v>3</v>
      </c>
      <c r="I151" s="250">
        <v>2</v>
      </c>
      <c r="J151" s="365"/>
      <c r="K151" s="152">
        <v>1.8773148148148146E-4</v>
      </c>
      <c r="L151" s="235"/>
      <c r="M151" s="518" t="str" cm="1">
        <f t="array" ref="M151">INDEX($C$86:$C$182,MATCH(Q151,$K$86:$K$182,0),0)</f>
        <v>Renato Molinet</v>
      </c>
      <c r="N151" s="518"/>
      <c r="O151" s="518"/>
      <c r="P151" s="518"/>
      <c r="Q151" s="152">
        <v>2.2500000000000002E-4</v>
      </c>
      <c r="R151" s="235"/>
      <c r="S151" s="235"/>
    </row>
    <row r="152" spans="1:19">
      <c r="A152" s="235"/>
      <c r="B152" s="250">
        <f t="shared" si="4"/>
        <v>67</v>
      </c>
      <c r="C152" s="365" t="str">
        <f>'25M Libre'!O68</f>
        <v>Abraham Bustos</v>
      </c>
      <c r="D152" s="365"/>
      <c r="E152" s="365"/>
      <c r="F152" s="365"/>
      <c r="G152" s="250" t="str">
        <f>'25M Libre'!P68</f>
        <v>DPT6300</v>
      </c>
      <c r="H152" s="250" t="str">
        <f>'25M Libre'!Q68</f>
        <v>8</v>
      </c>
      <c r="I152" s="250">
        <v>3</v>
      </c>
      <c r="J152" s="365"/>
      <c r="K152" s="152">
        <v>2.0428240740740739E-4</v>
      </c>
      <c r="L152" s="235"/>
      <c r="M152" s="518" t="str" cm="1">
        <f t="array" ref="M152">INDEX($C$86:$C$182,MATCH(Q152,$K$86:$K$182,0),0)</f>
        <v>Thomas Krahwinkel</v>
      </c>
      <c r="N152" s="518"/>
      <c r="O152" s="518"/>
      <c r="P152" s="518"/>
      <c r="Q152" s="152">
        <v>2.2638888888888887E-4</v>
      </c>
      <c r="R152" s="235"/>
      <c r="S152" s="235"/>
    </row>
    <row r="153" spans="1:19">
      <c r="A153" s="235"/>
      <c r="B153" s="250">
        <f t="shared" si="4"/>
        <v>68</v>
      </c>
      <c r="C153" s="365" t="str">
        <f>'25M Libre'!O69</f>
        <v xml:space="preserve">Luis Droguett </v>
      </c>
      <c r="D153" s="365"/>
      <c r="E153" s="365"/>
      <c r="F153" s="365"/>
      <c r="G153" s="250" t="str">
        <f>'25M Libre'!P69</f>
        <v>DPT6300</v>
      </c>
      <c r="H153" s="250" t="str">
        <f>'25M Libre'!Q69</f>
        <v>5</v>
      </c>
      <c r="I153" s="250">
        <v>4</v>
      </c>
      <c r="J153" s="365"/>
      <c r="K153" s="152">
        <v>2.7777777777777778E-4</v>
      </c>
      <c r="L153" s="235"/>
      <c r="M153" s="518" t="str" cm="1">
        <f t="array" ref="M153">INDEX($C$86:$C$182,MATCH(Q153,$K$86:$K$182,0),0)</f>
        <v>hector verdugo</v>
      </c>
      <c r="N153" s="518"/>
      <c r="O153" s="518"/>
      <c r="P153" s="518"/>
      <c r="Q153" s="152">
        <v>2.2673611111111112E-4</v>
      </c>
      <c r="R153" s="235"/>
      <c r="S153" s="235"/>
    </row>
    <row r="154" spans="1:19">
      <c r="A154" s="235"/>
      <c r="B154" s="250">
        <f t="shared" si="4"/>
        <v>69</v>
      </c>
      <c r="C154" s="365" t="str">
        <f>'25M Libre'!O70</f>
        <v>Vicente de Gavardo</v>
      </c>
      <c r="D154" s="365"/>
      <c r="E154" s="365"/>
      <c r="F154" s="365"/>
      <c r="G154" s="250" t="str">
        <f>'25M Libre'!P70</f>
        <v>DPT6300</v>
      </c>
      <c r="H154" s="250" t="str">
        <f>'25M Libre'!Q70</f>
        <v>8</v>
      </c>
      <c r="I154" s="250">
        <v>5</v>
      </c>
      <c r="J154" s="365"/>
      <c r="K154" s="152">
        <v>2.3738425925925929E-4</v>
      </c>
      <c r="L154" s="235"/>
      <c r="M154" s="518" t="str" cm="1">
        <f t="array" ref="M154">INDEX($C$86:$C$182,MATCH(Q154,$K$86:$K$182,0),0)</f>
        <v xml:space="preserve">Tomás Núñez </v>
      </c>
      <c r="N154" s="518"/>
      <c r="O154" s="518"/>
      <c r="P154" s="518"/>
      <c r="Q154" s="152">
        <v>2.2743055555555553E-4</v>
      </c>
      <c r="R154" s="235"/>
      <c r="S154" s="235"/>
    </row>
    <row r="155" spans="1:19">
      <c r="A155" s="235"/>
      <c r="B155" s="250">
        <f t="shared" si="4"/>
        <v>70</v>
      </c>
      <c r="C155" s="365" t="str">
        <f>'25M Libre'!O71</f>
        <v>Carlos Lillo</v>
      </c>
      <c r="D155" s="365"/>
      <c r="E155" s="365"/>
      <c r="F155" s="365"/>
      <c r="G155" s="250" t="str">
        <f>'25M Libre'!P71</f>
        <v>DPT6300</v>
      </c>
      <c r="H155" s="250">
        <f>'25M Libre'!Q71</f>
        <v>9</v>
      </c>
      <c r="I155" s="250">
        <v>6</v>
      </c>
      <c r="J155" s="365"/>
      <c r="K155" s="152">
        <v>2.5370370370370374E-4</v>
      </c>
      <c r="L155" s="235"/>
      <c r="M155" s="518" t="str" cm="1">
        <f t="array" ref="M155">INDEX($C$86:$C$182,MATCH(Q155,$K$86:$K$182,0),0)</f>
        <v xml:space="preserve">Alvaro Paillán </v>
      </c>
      <c r="N155" s="518"/>
      <c r="O155" s="518"/>
      <c r="P155" s="518"/>
      <c r="Q155" s="152">
        <v>2.3125000000000001E-4</v>
      </c>
      <c r="R155" s="235"/>
      <c r="S155" s="235"/>
    </row>
    <row r="156" spans="1:19">
      <c r="A156" s="235"/>
      <c r="B156" s="250">
        <f t="shared" si="4"/>
        <v>71</v>
      </c>
      <c r="C156" s="365" t="str">
        <f>'25M Libre'!O72</f>
        <v>Daniel Salinas</v>
      </c>
      <c r="D156" s="365"/>
      <c r="E156" s="365"/>
      <c r="F156" s="365"/>
      <c r="G156" s="250" t="str">
        <f>'25M Libre'!P72</f>
        <v>DPT6300</v>
      </c>
      <c r="H156" s="250" t="str">
        <f>'25M Libre'!Q72</f>
        <v>6</v>
      </c>
      <c r="I156" s="250">
        <v>7</v>
      </c>
      <c r="J156" s="365"/>
      <c r="K156" s="152">
        <v>1.9386574074074073E-4</v>
      </c>
      <c r="L156" s="235"/>
      <c r="M156" s="518" t="str" cm="1">
        <f t="array" ref="M156">INDEX($C$86:$C$182,MATCH(Q156,$K$86:$K$182,0),0)</f>
        <v>Javier Espinoza</v>
      </c>
      <c r="N156" s="518"/>
      <c r="O156" s="518"/>
      <c r="P156" s="518"/>
      <c r="Q156" s="152">
        <v>2.3206018518518519E-4</v>
      </c>
      <c r="R156" s="235"/>
      <c r="S156" s="235"/>
    </row>
    <row r="157" spans="1:19">
      <c r="A157" s="235"/>
      <c r="B157" s="250">
        <f t="shared" si="4"/>
        <v>72</v>
      </c>
      <c r="C157" s="365" t="str">
        <f>'25M Libre'!O73</f>
        <v>Renato Molinet</v>
      </c>
      <c r="D157" s="365"/>
      <c r="E157" s="365"/>
      <c r="F157" s="365"/>
      <c r="G157" s="250" t="str">
        <f>'25M Libre'!P73</f>
        <v>DPT6300</v>
      </c>
      <c r="H157" s="250" t="str">
        <f>'25M Libre'!Q73</f>
        <v>6</v>
      </c>
      <c r="I157" s="250">
        <v>8</v>
      </c>
      <c r="J157" s="365"/>
      <c r="K157" s="152">
        <v>2.2500000000000002E-4</v>
      </c>
      <c r="L157" s="235"/>
      <c r="M157" s="518" t="str" cm="1">
        <f t="array" ref="M157">INDEX($C$86:$C$182,MATCH(Q157,$K$86:$K$182,0),0)</f>
        <v>Matías García</v>
      </c>
      <c r="N157" s="518"/>
      <c r="O157" s="518"/>
      <c r="P157" s="518"/>
      <c r="Q157" s="152">
        <v>2.3472222222222224E-4</v>
      </c>
      <c r="R157" s="235"/>
      <c r="S157" s="235"/>
    </row>
    <row r="158" spans="1:19">
      <c r="A158" s="235"/>
      <c r="B158" s="259">
        <f t="shared" si="4"/>
        <v>73</v>
      </c>
      <c r="C158" s="438" t="str">
        <f>'25M Libre'!O74</f>
        <v>Pablo Muñoz</v>
      </c>
      <c r="D158" s="438"/>
      <c r="E158" s="438"/>
      <c r="F158" s="438"/>
      <c r="G158" s="259" t="str">
        <f>'25M Libre'!P74</f>
        <v>DPT6300</v>
      </c>
      <c r="H158" s="259" t="str">
        <f>'25M Libre'!Q74</f>
        <v>8</v>
      </c>
      <c r="I158" s="259">
        <v>1</v>
      </c>
      <c r="J158" s="438">
        <f t="shared" ref="J158" si="7">J150+1</f>
        <v>10</v>
      </c>
      <c r="K158" s="153">
        <v>1.8159722222222221E-4</v>
      </c>
      <c r="L158" s="235"/>
      <c r="M158" s="520" t="str" cm="1">
        <f t="array" ref="M158">INDEX($C$86:$C$182,MATCH(Q158,$K$86:$K$182,0),0)</f>
        <v>Vicente de Gavardo</v>
      </c>
      <c r="N158" s="520"/>
      <c r="O158" s="520"/>
      <c r="P158" s="520"/>
      <c r="Q158" s="153">
        <v>2.3738425925925929E-4</v>
      </c>
      <c r="R158" s="235"/>
      <c r="S158" s="235"/>
    </row>
    <row r="159" spans="1:19">
      <c r="A159" s="235"/>
      <c r="B159" s="259">
        <f t="shared" si="4"/>
        <v>74</v>
      </c>
      <c r="C159" s="438" t="str">
        <f>'25M Libre'!O75</f>
        <v>Mauricio Salas</v>
      </c>
      <c r="D159" s="438"/>
      <c r="E159" s="438"/>
      <c r="F159" s="438"/>
      <c r="G159" s="259" t="str">
        <f>'25M Libre'!P75</f>
        <v>DPT6300</v>
      </c>
      <c r="H159" s="259" t="str">
        <f>'25M Libre'!Q75</f>
        <v>8</v>
      </c>
      <c r="I159" s="259">
        <v>2</v>
      </c>
      <c r="J159" s="438"/>
      <c r="K159" s="153">
        <v>1.8368055555555556E-4</v>
      </c>
      <c r="L159" s="235"/>
      <c r="M159" s="520" t="str" cm="1">
        <f t="array" ref="M159">INDEX($C$86:$C$182,MATCH(Q159,$K$86:$K$182,0),0)</f>
        <v xml:space="preserve">Leonardo Salas </v>
      </c>
      <c r="N159" s="520"/>
      <c r="O159" s="520"/>
      <c r="P159" s="520"/>
      <c r="Q159" s="153">
        <v>2.4166666666666667E-4</v>
      </c>
      <c r="R159" s="235"/>
      <c r="S159" s="235"/>
    </row>
    <row r="160" spans="1:19">
      <c r="A160" s="235"/>
      <c r="B160" s="259">
        <f t="shared" si="4"/>
        <v>75</v>
      </c>
      <c r="C160" s="438" t="str">
        <f>'25M Libre'!O76</f>
        <v>Luis Ramirez</v>
      </c>
      <c r="D160" s="438"/>
      <c r="E160" s="438"/>
      <c r="F160" s="438"/>
      <c r="G160" s="259" t="str">
        <f>'25M Libre'!P76</f>
        <v>DPT6300</v>
      </c>
      <c r="H160" s="259" t="str">
        <f>'25M Libre'!Q76</f>
        <v>1</v>
      </c>
      <c r="I160" s="259">
        <v>3</v>
      </c>
      <c r="J160" s="438"/>
      <c r="K160" s="153">
        <v>1.7685185185185184E-4</v>
      </c>
      <c r="L160" s="235"/>
      <c r="M160" s="520" t="str" cm="1">
        <f t="array" ref="M160">INDEX($C$86:$C$182,MATCH(Q160,$K$86:$K$182,0),0)</f>
        <v>Juan Carlos Klein</v>
      </c>
      <c r="N160" s="520"/>
      <c r="O160" s="520"/>
      <c r="P160" s="520"/>
      <c r="Q160" s="153">
        <v>2.4189814814814812E-4</v>
      </c>
      <c r="R160" s="235"/>
      <c r="S160" s="235"/>
    </row>
    <row r="161" spans="1:19">
      <c r="A161" s="235"/>
      <c r="B161" s="259">
        <f t="shared" si="4"/>
        <v>76</v>
      </c>
      <c r="C161" s="438" t="str">
        <f>'25M Libre'!O77</f>
        <v>Nicolás Scheel</v>
      </c>
      <c r="D161" s="438"/>
      <c r="E161" s="438"/>
      <c r="F161" s="438"/>
      <c r="G161" s="259" t="str">
        <f>'25M Libre'!P77</f>
        <v>DPT6300</v>
      </c>
      <c r="H161" s="259" t="str">
        <f>'25M Libre'!Q77</f>
        <v>6</v>
      </c>
      <c r="I161" s="259">
        <v>4</v>
      </c>
      <c r="J161" s="438"/>
      <c r="K161" s="153">
        <v>1.7141203703703703E-4</v>
      </c>
      <c r="L161" s="235"/>
      <c r="M161" s="520" t="str" cm="1">
        <f t="array" ref="M161">INDEX($C$86:$C$182,MATCH(Q161,$K$86:$K$182,0),0)</f>
        <v>Benjamín Gómez</v>
      </c>
      <c r="N161" s="520"/>
      <c r="O161" s="520"/>
      <c r="P161" s="520"/>
      <c r="Q161" s="153">
        <v>2.4386574074074076E-4</v>
      </c>
      <c r="R161" s="235"/>
      <c r="S161" s="235"/>
    </row>
    <row r="162" spans="1:19">
      <c r="A162" s="235"/>
      <c r="B162" s="259">
        <f t="shared" si="4"/>
        <v>77</v>
      </c>
      <c r="C162" s="438" t="str">
        <f>'25M Libre'!O78</f>
        <v xml:space="preserve">Amado Donoso Laguna </v>
      </c>
      <c r="D162" s="438"/>
      <c r="E162" s="438"/>
      <c r="F162" s="438"/>
      <c r="G162" s="259" t="str">
        <f>'25M Libre'!P78</f>
        <v>DPT6300</v>
      </c>
      <c r="H162" s="259">
        <f>'25M Libre'!Q78</f>
        <v>5</v>
      </c>
      <c r="I162" s="259">
        <v>5</v>
      </c>
      <c r="J162" s="438"/>
      <c r="K162" s="153"/>
      <c r="L162" s="235"/>
      <c r="M162" s="520" t="str" cm="1">
        <f t="array" ref="M162">INDEX($C$86:$C$182,MATCH(Q162,$K$86:$K$182,0),0)</f>
        <v>Martin Tapia</v>
      </c>
      <c r="N162" s="520"/>
      <c r="O162" s="520"/>
      <c r="P162" s="520"/>
      <c r="Q162" s="153">
        <v>2.4490740740740739E-4</v>
      </c>
      <c r="R162" s="235"/>
      <c r="S162" s="235"/>
    </row>
    <row r="163" spans="1:19">
      <c r="A163" s="235"/>
      <c r="B163" s="259">
        <f t="shared" si="4"/>
        <v>78</v>
      </c>
      <c r="C163" s="438" t="str">
        <f>'25M Libre'!O79</f>
        <v xml:space="preserve">Adriano Gatica </v>
      </c>
      <c r="D163" s="438"/>
      <c r="E163" s="438"/>
      <c r="F163" s="438"/>
      <c r="G163" s="259" t="str">
        <f>'25M Libre'!P79</f>
        <v>DPT6300</v>
      </c>
      <c r="H163" s="259" t="str">
        <f>'25M Libre'!Q79</f>
        <v>8</v>
      </c>
      <c r="I163" s="259">
        <v>6</v>
      </c>
      <c r="J163" s="438"/>
      <c r="K163" s="153">
        <v>1.8506944444444444E-4</v>
      </c>
      <c r="L163" s="235"/>
      <c r="M163" s="520" t="str" cm="1">
        <f t="array" ref="M163">INDEX($C$86:$C$182,MATCH(Q163,$K$86:$K$182,0),0)</f>
        <v>Felipe Vidal</v>
      </c>
      <c r="N163" s="520"/>
      <c r="O163" s="520"/>
      <c r="P163" s="520"/>
      <c r="Q163" s="153">
        <v>2.5000000000000001E-4</v>
      </c>
      <c r="R163" s="235"/>
      <c r="S163" s="235"/>
    </row>
    <row r="164" spans="1:19">
      <c r="A164" s="235"/>
      <c r="B164" s="259">
        <f t="shared" si="4"/>
        <v>79</v>
      </c>
      <c r="C164" s="438" t="str">
        <f>'25M Libre'!O80</f>
        <v>Ismael Browne</v>
      </c>
      <c r="D164" s="438"/>
      <c r="E164" s="438"/>
      <c r="F164" s="438"/>
      <c r="G164" s="259" t="str">
        <f>'25M Libre'!P80</f>
        <v>DPT6300</v>
      </c>
      <c r="H164" s="259" t="str">
        <f>'25M Libre'!Q80</f>
        <v>4</v>
      </c>
      <c r="I164" s="259">
        <v>7</v>
      </c>
      <c r="J164" s="438"/>
      <c r="K164" s="153">
        <v>1.667824074074074E-4</v>
      </c>
      <c r="L164" s="235"/>
      <c r="M164" s="520" t="str" cm="1">
        <f t="array" ref="M164">INDEX($C$86:$C$182,MATCH(Q164,$K$86:$K$182,0),0)</f>
        <v>Fernando Aros Godoy</v>
      </c>
      <c r="N164" s="520"/>
      <c r="O164" s="520"/>
      <c r="P164" s="520"/>
      <c r="Q164" s="153">
        <v>2.5185185185185185E-4</v>
      </c>
      <c r="R164" s="235"/>
      <c r="S164" s="235"/>
    </row>
    <row r="165" spans="1:19">
      <c r="A165" s="235"/>
      <c r="B165" s="259">
        <f t="shared" si="4"/>
        <v>80</v>
      </c>
      <c r="C165" s="438" t="str">
        <f>'25M Libre'!O81</f>
        <v>Francisco González</v>
      </c>
      <c r="D165" s="438"/>
      <c r="E165" s="438"/>
      <c r="F165" s="438"/>
      <c r="G165" s="259" t="str">
        <f>'25M Libre'!P81</f>
        <v>DPT6300</v>
      </c>
      <c r="H165" s="259" t="str">
        <f>'25M Libre'!Q81</f>
        <v>5</v>
      </c>
      <c r="I165" s="259">
        <v>8</v>
      </c>
      <c r="J165" s="438"/>
      <c r="K165" s="153">
        <v>2.2048611111111113E-4</v>
      </c>
      <c r="L165" s="235"/>
      <c r="M165" s="520" t="str" cm="1">
        <f t="array" ref="M165">INDEX($C$86:$C$182,MATCH(Q165,$K$86:$K$182,0),0)</f>
        <v>Carlos Lillo</v>
      </c>
      <c r="N165" s="520"/>
      <c r="O165" s="520"/>
      <c r="P165" s="520"/>
      <c r="Q165" s="98">
        <v>2.5370370370370374E-4</v>
      </c>
      <c r="R165" s="235"/>
      <c r="S165" s="235"/>
    </row>
    <row r="166" spans="1:19" ht="14.25" customHeight="1">
      <c r="A166" s="235"/>
      <c r="B166" s="262">
        <f t="shared" ref="B166:B179" si="8">B165+1</f>
        <v>81</v>
      </c>
      <c r="C166" s="518" t="str">
        <f>'25M Libre'!O82</f>
        <v>Duvan Henao</v>
      </c>
      <c r="D166" s="518"/>
      <c r="E166" s="518"/>
      <c r="F166" s="518"/>
      <c r="G166" s="262" t="str">
        <f>'25M Libre'!P82</f>
        <v>DPT6300</v>
      </c>
      <c r="H166" s="262" t="str">
        <f>'25M Libre'!Q82</f>
        <v>1</v>
      </c>
      <c r="I166" s="262">
        <v>1</v>
      </c>
      <c r="J166" s="518">
        <f>J158+1</f>
        <v>11</v>
      </c>
      <c r="K166" s="158">
        <v>1.9722222222222222E-4</v>
      </c>
      <c r="L166" s="235"/>
      <c r="M166" s="518" t="str" cm="1">
        <f t="array" ref="M166">INDEX($C$86:$C$182,MATCH(Q166,$K$86:$K$182,0),0)</f>
        <v>Tomás Cerda</v>
      </c>
      <c r="N166" s="518"/>
      <c r="O166" s="518"/>
      <c r="P166" s="518"/>
      <c r="Q166" s="152">
        <v>2.5428240740740739E-4</v>
      </c>
      <c r="R166" s="235"/>
      <c r="S166" s="235"/>
    </row>
    <row r="167" spans="1:19" ht="14.25" customHeight="1">
      <c r="A167" s="235"/>
      <c r="B167" s="262">
        <f t="shared" si="8"/>
        <v>82</v>
      </c>
      <c r="C167" s="518" t="str">
        <f>'25M Libre'!O83</f>
        <v>hector verdugo</v>
      </c>
      <c r="D167" s="518"/>
      <c r="E167" s="518"/>
      <c r="F167" s="518"/>
      <c r="G167" s="262" t="str">
        <f>'25M Libre'!P83</f>
        <v>DPT6300</v>
      </c>
      <c r="H167" s="262">
        <f>'25M Libre'!Q83</f>
        <v>9</v>
      </c>
      <c r="I167" s="262">
        <v>2</v>
      </c>
      <c r="J167" s="518"/>
      <c r="K167" s="158">
        <v>2.2673611111111112E-4</v>
      </c>
      <c r="L167" s="235"/>
      <c r="M167" s="518" t="str" cm="1">
        <f t="array" ref="M167">INDEX($C$86:$C$182,MATCH(Q167,$K$86:$K$182,0),0)</f>
        <v>Agustín Moreno</v>
      </c>
      <c r="N167" s="518"/>
      <c r="O167" s="518"/>
      <c r="P167" s="518"/>
      <c r="Q167" s="152">
        <v>2.699074074074074E-4</v>
      </c>
      <c r="R167" s="235"/>
      <c r="S167" s="235"/>
    </row>
    <row r="168" spans="1:19" ht="14.25" customHeight="1">
      <c r="A168" s="235"/>
      <c r="B168" s="262">
        <f t="shared" si="8"/>
        <v>83</v>
      </c>
      <c r="C168" s="518" t="str">
        <f>'25M Libre'!O84</f>
        <v xml:space="preserve">Alvaro Paillán </v>
      </c>
      <c r="D168" s="518"/>
      <c r="E168" s="518"/>
      <c r="F168" s="518"/>
      <c r="G168" s="262" t="str">
        <f>'25M Libre'!P84</f>
        <v>DPT6300</v>
      </c>
      <c r="H168" s="262">
        <f>'25M Libre'!Q84</f>
        <v>1</v>
      </c>
      <c r="I168" s="262">
        <v>3</v>
      </c>
      <c r="J168" s="518"/>
      <c r="K168" s="158">
        <v>2.3125000000000001E-4</v>
      </c>
      <c r="L168" s="235"/>
      <c r="M168" s="518" t="str" cm="1">
        <f t="array" ref="M168">INDEX($C$86:$C$182,MATCH(Q168,$K$86:$K$182,0),0)</f>
        <v xml:space="preserve">Luis Droguett </v>
      </c>
      <c r="N168" s="518"/>
      <c r="O168" s="518"/>
      <c r="P168" s="518"/>
      <c r="Q168" s="152">
        <v>2.7777777777777778E-4</v>
      </c>
      <c r="R168" s="235"/>
      <c r="S168" s="235"/>
    </row>
    <row r="169" spans="1:19" ht="14.25" customHeight="1">
      <c r="A169" s="235"/>
      <c r="B169" s="262">
        <f t="shared" si="8"/>
        <v>84</v>
      </c>
      <c r="C169" s="518" t="str">
        <f>'25M Libre'!O85</f>
        <v>Fernando Aros</v>
      </c>
      <c r="D169" s="518"/>
      <c r="E169" s="518"/>
      <c r="F169" s="518"/>
      <c r="G169" s="262" t="str">
        <f>'25M Libre'!P85</f>
        <v>DPT6300</v>
      </c>
      <c r="H169" s="262" t="str">
        <f>'25M Libre'!Q85</f>
        <v>2</v>
      </c>
      <c r="I169" s="262">
        <v>4</v>
      </c>
      <c r="J169" s="518"/>
      <c r="K169" s="158"/>
      <c r="L169" s="235"/>
      <c r="M169" s="518" t="str" cm="1">
        <f t="array" ref="M169">INDEX($C$86:$C$182,MATCH(Q169,$K$86:$K$182,0),0)</f>
        <v>Diego Díaz</v>
      </c>
      <c r="N169" s="518"/>
      <c r="O169" s="518"/>
      <c r="P169" s="518"/>
      <c r="Q169" s="152">
        <v>3.0740740740740739E-4</v>
      </c>
      <c r="R169" s="235"/>
      <c r="S169" s="235"/>
    </row>
    <row r="170" spans="1:19" ht="14.25" customHeight="1">
      <c r="A170" s="235"/>
      <c r="B170" s="262">
        <f t="shared" si="8"/>
        <v>85</v>
      </c>
      <c r="C170" s="518" t="str">
        <f>'25M Libre'!O86</f>
        <v xml:space="preserve">Josué Medina </v>
      </c>
      <c r="D170" s="518"/>
      <c r="E170" s="518"/>
      <c r="F170" s="518"/>
      <c r="G170" s="262" t="str">
        <f>'25M Libre'!P86</f>
        <v>DPT6300</v>
      </c>
      <c r="H170" s="262" t="str">
        <f>'25M Libre'!Q86</f>
        <v>4</v>
      </c>
      <c r="I170" s="262">
        <v>5</v>
      </c>
      <c r="J170" s="518"/>
      <c r="K170" s="158">
        <v>1.8449074074074074E-4</v>
      </c>
      <c r="L170" s="235"/>
      <c r="M170" s="518" t="str" cm="1">
        <f t="array" ref="M170">INDEX($C$86:$C$182,MATCH(Q170,$K$86:$K$182,0),0)</f>
        <v>Martín Parra</v>
      </c>
      <c r="N170" s="518"/>
      <c r="O170" s="518"/>
      <c r="P170" s="518"/>
      <c r="Q170" s="152">
        <v>3.1724537037037035E-4</v>
      </c>
      <c r="R170" s="235"/>
      <c r="S170" s="235"/>
    </row>
    <row r="171" spans="1:19" ht="14.25" customHeight="1">
      <c r="A171" s="235"/>
      <c r="B171" s="262">
        <f t="shared" si="8"/>
        <v>86</v>
      </c>
      <c r="C171" s="518" t="str">
        <f>'25M Libre'!O87</f>
        <v xml:space="preserve">Jorge Quiroz </v>
      </c>
      <c r="D171" s="518"/>
      <c r="E171" s="518"/>
      <c r="F171" s="518"/>
      <c r="G171" s="262" t="str">
        <f>'25M Libre'!P87</f>
        <v>DPT6300</v>
      </c>
      <c r="H171" s="262" t="str">
        <f>'25M Libre'!Q87</f>
        <v>2</v>
      </c>
      <c r="I171" s="262">
        <v>6</v>
      </c>
      <c r="J171" s="518"/>
      <c r="K171" s="158">
        <v>1.7939814814814815E-4</v>
      </c>
      <c r="L171" s="235"/>
      <c r="M171" s="518" t="e" cm="1">
        <f t="array" ref="M171">INDEX($C$86:$C$182,MATCH(Q171,$K$86:$K$182,0),0)</f>
        <v>#N/A</v>
      </c>
      <c r="N171" s="518"/>
      <c r="O171" s="518"/>
      <c r="P171" s="518"/>
      <c r="Q171" s="152">
        <v>0</v>
      </c>
      <c r="R171" s="235"/>
      <c r="S171" s="235"/>
    </row>
    <row r="172" spans="1:19" ht="14.25" customHeight="1">
      <c r="A172" s="235"/>
      <c r="B172" s="262">
        <f t="shared" si="8"/>
        <v>87</v>
      </c>
      <c r="C172" s="518" t="str">
        <f>'25M Libre'!O88</f>
        <v>Tomás Lingán</v>
      </c>
      <c r="D172" s="518"/>
      <c r="E172" s="518"/>
      <c r="F172" s="518"/>
      <c r="G172" s="262" t="str">
        <f>'25M Libre'!P88</f>
        <v>DPT6300</v>
      </c>
      <c r="H172" s="262" t="str">
        <f>'25M Libre'!Q88</f>
        <v>6</v>
      </c>
      <c r="I172" s="262">
        <v>7</v>
      </c>
      <c r="J172" s="518"/>
      <c r="K172" s="158">
        <v>2.1597222222222222E-4</v>
      </c>
      <c r="L172" s="235"/>
      <c r="M172" s="518" t="e" cm="1">
        <f t="array" ref="M172">INDEX($C$86:$C$182,MATCH(Q172,$K$86:$K$182,0),0)</f>
        <v>#N/A</v>
      </c>
      <c r="N172" s="518"/>
      <c r="O172" s="518"/>
      <c r="P172" s="518"/>
      <c r="Q172" s="152">
        <v>0</v>
      </c>
      <c r="R172" s="235"/>
      <c r="S172" s="235"/>
    </row>
    <row r="173" spans="1:19" ht="14.25" customHeight="1">
      <c r="A173" s="235"/>
      <c r="B173" s="262">
        <f t="shared" si="8"/>
        <v>88</v>
      </c>
      <c r="C173" s="518" t="str">
        <f>'25M Libre'!O89</f>
        <v>Benjamín Gómez</v>
      </c>
      <c r="D173" s="518"/>
      <c r="E173" s="518"/>
      <c r="F173" s="518"/>
      <c r="G173" s="262" t="str">
        <f>'25M Libre'!P89</f>
        <v>DPT6300</v>
      </c>
      <c r="H173" s="262" t="str">
        <f>'25M Libre'!Q89</f>
        <v>10</v>
      </c>
      <c r="I173" s="262">
        <v>8</v>
      </c>
      <c r="J173" s="519"/>
      <c r="K173" s="158">
        <v>2.4386574074074076E-4</v>
      </c>
      <c r="L173" s="235"/>
      <c r="M173" s="518" t="e" cm="1">
        <f t="array" ref="M173">INDEX($C$86:$C$182,MATCH(Q173,$K$86:$K$182,0),0)</f>
        <v>#N/A</v>
      </c>
      <c r="N173" s="518"/>
      <c r="O173" s="518"/>
      <c r="P173" s="518"/>
      <c r="Q173" s="152">
        <v>0</v>
      </c>
      <c r="R173" s="235"/>
      <c r="S173" s="235"/>
    </row>
    <row r="174" spans="1:19" ht="14.25" customHeight="1">
      <c r="A174" s="235"/>
      <c r="B174" s="159">
        <f t="shared" si="8"/>
        <v>89</v>
      </c>
      <c r="C174" s="516" t="str">
        <f>'25M Libre'!O91</f>
        <v>Martín Parra</v>
      </c>
      <c r="D174" s="481"/>
      <c r="E174" s="481"/>
      <c r="F174" s="517"/>
      <c r="G174" s="257" t="str">
        <f>'25M Libre'!P91</f>
        <v>DPT6300</v>
      </c>
      <c r="H174" s="257" t="str">
        <f>'25M Libre'!Q91</f>
        <v>10</v>
      </c>
      <c r="I174" s="249">
        <v>2</v>
      </c>
      <c r="J174" s="373">
        <v>12</v>
      </c>
      <c r="K174" s="197">
        <v>3.1724537037037035E-4</v>
      </c>
      <c r="L174" s="235"/>
      <c r="M174" s="520" t="e" cm="1">
        <f t="array" ref="M174">INDEX($C$86:$C$182,MATCH(Q174,$K$86:$K$182,0),0)</f>
        <v>#N/A</v>
      </c>
      <c r="N174" s="520"/>
      <c r="O174" s="520"/>
      <c r="P174" s="520"/>
      <c r="Q174" s="153">
        <v>0</v>
      </c>
      <c r="R174" s="235"/>
      <c r="S174" s="235"/>
    </row>
    <row r="175" spans="1:19" ht="14.25" customHeight="1">
      <c r="A175" s="235"/>
      <c r="B175" s="159">
        <f t="shared" si="8"/>
        <v>90</v>
      </c>
      <c r="C175" s="516" t="str">
        <f>'25M Libre'!O92</f>
        <v>Gonzalo Bulnes</v>
      </c>
      <c r="D175" s="481"/>
      <c r="E175" s="481"/>
      <c r="F175" s="517"/>
      <c r="G175" s="257" t="str">
        <f>'25M Libre'!P92</f>
        <v>DPT6300</v>
      </c>
      <c r="H175" s="257" t="str">
        <f>'25M Libre'!Q92</f>
        <v>10</v>
      </c>
      <c r="I175" s="249">
        <v>3</v>
      </c>
      <c r="J175" s="373"/>
      <c r="K175" s="197">
        <v>2.1631944444444446E-4</v>
      </c>
      <c r="L175" s="235"/>
      <c r="M175" s="520" t="e" cm="1">
        <f t="array" ref="M175">INDEX($C$86:$C$182,MATCH(Q175,$K$86:$K$182,0),0)</f>
        <v>#N/A</v>
      </c>
      <c r="N175" s="520"/>
      <c r="O175" s="520"/>
      <c r="P175" s="520"/>
      <c r="Q175" s="153">
        <v>0</v>
      </c>
      <c r="R175" s="235"/>
      <c r="S175" s="235"/>
    </row>
    <row r="176" spans="1:19" ht="14.25" customHeight="1">
      <c r="A176" s="235"/>
      <c r="B176" s="159">
        <f t="shared" si="8"/>
        <v>91</v>
      </c>
      <c r="C176" s="516" t="str">
        <f>'25M Libre'!O93</f>
        <v>Felipe Vidal</v>
      </c>
      <c r="D176" s="481"/>
      <c r="E176" s="481"/>
      <c r="F176" s="517"/>
      <c r="G176" s="257" t="str">
        <f>'25M Libre'!P93</f>
        <v>DPT6300</v>
      </c>
      <c r="H176" s="257" t="str">
        <f>'25M Libre'!Q93</f>
        <v>8</v>
      </c>
      <c r="I176" s="249">
        <v>4</v>
      </c>
      <c r="J176" s="373"/>
      <c r="K176" s="197">
        <v>2.5000000000000001E-4</v>
      </c>
      <c r="L176" s="235"/>
      <c r="M176" s="520" t="e" cm="1">
        <f t="array" ref="M176">INDEX($C$86:$C$182,MATCH(Q176,$K$86:$K$182,0),0)</f>
        <v>#N/A</v>
      </c>
      <c r="N176" s="520"/>
      <c r="O176" s="520"/>
      <c r="P176" s="520"/>
      <c r="Q176" s="153">
        <v>0</v>
      </c>
      <c r="R176" s="235"/>
      <c r="S176" s="235"/>
    </row>
    <row r="177" spans="1:19" ht="14.25" customHeight="1">
      <c r="A177" s="235"/>
      <c r="B177" s="159">
        <f t="shared" si="8"/>
        <v>92</v>
      </c>
      <c r="C177" s="516" t="str">
        <f>'25M Libre'!O94</f>
        <v>Joaquín Molina Ulloa aloo</v>
      </c>
      <c r="D177" s="481"/>
      <c r="E177" s="481"/>
      <c r="F177" s="517"/>
      <c r="G177" s="257" t="str">
        <f>'25M Libre'!P94</f>
        <v>DPT6300</v>
      </c>
      <c r="H177" s="257" t="str">
        <f>'25M Libre'!Q94</f>
        <v>3</v>
      </c>
      <c r="I177" s="249">
        <v>5</v>
      </c>
      <c r="J177" s="373"/>
      <c r="K177" s="197"/>
      <c r="L177" s="235"/>
      <c r="M177" s="520" t="e" cm="1">
        <f t="array" ref="M177">INDEX($C$86:$C$182,MATCH(Q177,$K$86:$K$182,0),0)</f>
        <v>#N/A</v>
      </c>
      <c r="N177" s="520"/>
      <c r="O177" s="520"/>
      <c r="P177" s="520"/>
      <c r="Q177" s="153">
        <v>0</v>
      </c>
      <c r="R177" s="235"/>
      <c r="S177" s="235"/>
    </row>
    <row r="178" spans="1:19" ht="14.25" customHeight="1">
      <c r="A178" s="235"/>
      <c r="B178" s="159">
        <f t="shared" si="8"/>
        <v>93</v>
      </c>
      <c r="C178" s="516" t="str">
        <f>'25M Libre'!O95</f>
        <v>Juan Carlos Klein</v>
      </c>
      <c r="D178" s="481"/>
      <c r="E178" s="481"/>
      <c r="F178" s="517"/>
      <c r="G178" s="257" t="str">
        <f>'25M Libre'!P95</f>
        <v>DPT6300</v>
      </c>
      <c r="H178" s="257" t="str">
        <f>'25M Libre'!Q95</f>
        <v>3</v>
      </c>
      <c r="I178" s="249">
        <v>6</v>
      </c>
      <c r="J178" s="373"/>
      <c r="K178" s="197">
        <v>2.4189814814814812E-4</v>
      </c>
      <c r="L178" s="235"/>
      <c r="M178" s="520" t="e" cm="1">
        <f t="array" ref="M178">INDEX($C$86:$C$182,MATCH(Q178,$K$86:$K$182,0),0)</f>
        <v>#N/A</v>
      </c>
      <c r="N178" s="520"/>
      <c r="O178" s="520"/>
      <c r="P178" s="520"/>
      <c r="Q178" s="153">
        <v>0</v>
      </c>
      <c r="R178" s="235"/>
      <c r="S178" s="235"/>
    </row>
    <row r="179" spans="1:19" ht="14.25" customHeight="1">
      <c r="A179" s="235"/>
      <c r="B179" s="159">
        <f t="shared" si="8"/>
        <v>94</v>
      </c>
      <c r="C179" s="516" t="str">
        <f>'25M Libre'!O96</f>
        <v>Benjamín Hernández</v>
      </c>
      <c r="D179" s="481"/>
      <c r="E179" s="481"/>
      <c r="F179" s="517"/>
      <c r="G179" s="257" t="str">
        <f>'25M Libre'!P96</f>
        <v>DPT6300</v>
      </c>
      <c r="H179" s="257" t="str">
        <f>'25M Libre'!Q96</f>
        <v>3</v>
      </c>
      <c r="I179" s="249">
        <v>7</v>
      </c>
      <c r="J179" s="373"/>
      <c r="K179" s="197"/>
      <c r="L179" s="235"/>
      <c r="M179" s="520" t="e" cm="1">
        <f t="array" ref="M179">INDEX($C$86:$C$182,MATCH(Q179,$K$86:$K$182,0),0)</f>
        <v>#N/A</v>
      </c>
      <c r="N179" s="520"/>
      <c r="O179" s="520"/>
      <c r="P179" s="520"/>
      <c r="Q179" s="98">
        <v>0</v>
      </c>
      <c r="R179" s="235"/>
      <c r="S179" s="235"/>
    </row>
    <row r="180" spans="1:19" ht="14.25" customHeight="1">
      <c r="A180" s="235"/>
      <c r="B180" s="138">
        <f>B179+1</f>
        <v>95</v>
      </c>
      <c r="C180" s="513" t="str">
        <f>'25M Libre'!O100</f>
        <v>Tomas Ligan</v>
      </c>
      <c r="D180" s="514"/>
      <c r="E180" s="514"/>
      <c r="F180" s="515"/>
      <c r="G180" s="138" t="str">
        <f>'25M Libre'!P10</f>
        <v>DPT6300</v>
      </c>
      <c r="H180" s="138">
        <f>'25M Libre'!Q100</f>
        <v>2</v>
      </c>
      <c r="I180" s="244">
        <v>3</v>
      </c>
      <c r="J180" s="371">
        <v>13</v>
      </c>
      <c r="K180" s="196"/>
      <c r="L180" s="235"/>
      <c r="M180" s="518" t="e" cm="1">
        <f t="array" ref="M180">INDEX($C$86:$C$182,MATCH(Q180,$K$86:$K$182,0),0)</f>
        <v>#N/A</v>
      </c>
      <c r="N180" s="518"/>
      <c r="O180" s="518"/>
      <c r="P180" s="518"/>
      <c r="Q180" s="152">
        <v>0</v>
      </c>
      <c r="R180" s="235"/>
      <c r="S180" s="235"/>
    </row>
    <row r="181" spans="1:19" ht="14.25" customHeight="1">
      <c r="A181" s="235"/>
      <c r="B181" s="138">
        <f>B180+1</f>
        <v>96</v>
      </c>
      <c r="C181" s="513" t="str">
        <f>'25M Libre'!O101</f>
        <v>Daniel Sebástian</v>
      </c>
      <c r="D181" s="514"/>
      <c r="E181" s="514"/>
      <c r="F181" s="515"/>
      <c r="G181" s="138" t="str">
        <f>'25M Libre'!P11</f>
        <v>DPT6300</v>
      </c>
      <c r="H181" s="138">
        <f>'25M Libre'!Q101</f>
        <v>4</v>
      </c>
      <c r="I181" s="244">
        <v>4</v>
      </c>
      <c r="J181" s="371"/>
      <c r="K181" s="196">
        <v>2.0717592592592592E-4</v>
      </c>
      <c r="L181" s="235"/>
      <c r="M181" s="518" t="e" cm="1">
        <f t="array" ref="M181">INDEX($C$86:$C$182,MATCH(Q181,$K$86:$K$182,0),0)</f>
        <v>#N/A</v>
      </c>
      <c r="N181" s="518"/>
      <c r="O181" s="518"/>
      <c r="P181" s="518"/>
      <c r="Q181" s="152">
        <v>0</v>
      </c>
      <c r="R181" s="235"/>
      <c r="S181" s="235"/>
    </row>
    <row r="182" spans="1:19" ht="14.25" customHeight="1">
      <c r="A182" s="235"/>
      <c r="B182" s="138">
        <f>B181+1</f>
        <v>97</v>
      </c>
      <c r="C182" s="513" t="str">
        <f>'25M Libre'!O102</f>
        <v>Cristian Nova</v>
      </c>
      <c r="D182" s="514"/>
      <c r="E182" s="514"/>
      <c r="F182" s="515"/>
      <c r="G182" s="138" t="str">
        <f>'25M Libre'!P12</f>
        <v>DPT6300</v>
      </c>
      <c r="H182" s="138">
        <f>'25M Libre'!Q102</f>
        <v>1</v>
      </c>
      <c r="I182" s="244">
        <v>5</v>
      </c>
      <c r="J182" s="371"/>
      <c r="K182" s="196">
        <v>1.6898148148148149E-4</v>
      </c>
      <c r="L182" s="235"/>
      <c r="M182" s="518" t="e" cm="1">
        <f t="array" ref="M182">INDEX($C$86:$C$182,MATCH(Q182,$K$86:$K$182,0),0)</f>
        <v>#N/A</v>
      </c>
      <c r="N182" s="518"/>
      <c r="O182" s="518"/>
      <c r="P182" s="518"/>
      <c r="Q182" s="152">
        <v>0</v>
      </c>
      <c r="R182" s="235"/>
      <c r="S182" s="235"/>
    </row>
    <row r="183" spans="1:19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</row>
    <row r="184" spans="1:19">
      <c r="A184" s="235"/>
      <c r="B184" s="400" t="s">
        <v>210</v>
      </c>
      <c r="C184" s="400"/>
      <c r="D184" s="400"/>
      <c r="E184" s="276">
        <f>E84+1</f>
        <v>3</v>
      </c>
      <c r="F184" s="511" t="s">
        <v>137</v>
      </c>
      <c r="G184" s="511"/>
      <c r="H184" s="511"/>
      <c r="I184" s="511"/>
      <c r="J184" s="511"/>
      <c r="K184" s="511"/>
      <c r="L184" s="235"/>
      <c r="M184" s="393" t="s">
        <v>210</v>
      </c>
      <c r="N184" s="393"/>
      <c r="O184" s="301">
        <f>O84+1</f>
        <v>3</v>
      </c>
      <c r="P184" s="511" t="s">
        <v>137</v>
      </c>
      <c r="Q184" s="511"/>
      <c r="R184" s="235"/>
      <c r="S184" s="235"/>
    </row>
    <row r="185" spans="1:19">
      <c r="A185" s="235"/>
      <c r="B185" s="263" t="s">
        <v>113</v>
      </c>
      <c r="C185" s="400" t="s">
        <v>109</v>
      </c>
      <c r="D185" s="400"/>
      <c r="E185" s="400"/>
      <c r="F185" s="400"/>
      <c r="G185" s="263" t="s">
        <v>110</v>
      </c>
      <c r="H185" s="263" t="s">
        <v>111</v>
      </c>
      <c r="I185" s="263" t="s">
        <v>5</v>
      </c>
      <c r="J185" s="263" t="s">
        <v>211</v>
      </c>
      <c r="K185" s="263" t="s">
        <v>112</v>
      </c>
      <c r="L185" s="235"/>
      <c r="M185" s="436" t="s">
        <v>109</v>
      </c>
      <c r="N185" s="436"/>
      <c r="O185" s="436"/>
      <c r="P185" s="437"/>
      <c r="Q185" s="151" t="s">
        <v>112</v>
      </c>
      <c r="R185" s="235"/>
      <c r="S185" s="235"/>
    </row>
    <row r="186" spans="1:19">
      <c r="A186" s="235"/>
      <c r="B186" s="250">
        <v>1</v>
      </c>
      <c r="C186" s="365" t="str">
        <f>'25M Espalda'!I2</f>
        <v>Francisca Huerta</v>
      </c>
      <c r="D186" s="365"/>
      <c r="E186" s="365"/>
      <c r="F186" s="365"/>
      <c r="G186" s="250" t="str">
        <f>'25M Espalda'!J2</f>
        <v>DPT6300</v>
      </c>
      <c r="H186" s="250">
        <f>'25M Espalda'!K2</f>
        <v>9</v>
      </c>
      <c r="I186" s="250">
        <v>1</v>
      </c>
      <c r="J186" s="365">
        <v>1</v>
      </c>
      <c r="K186" s="152">
        <v>3.7037037037037035E-4</v>
      </c>
      <c r="L186" s="235"/>
      <c r="M186" s="636" t="str" cm="1">
        <f t="array" ref="M186">INDEX($C$186:$C$255,MATCH(Q186,$K$186:$K$255,0),0)</f>
        <v>Constanza Venegas</v>
      </c>
      <c r="N186" s="434"/>
      <c r="O186" s="434"/>
      <c r="P186" s="435"/>
      <c r="Q186" s="155" cm="1">
        <f t="array" ref="Q186:Q255">_xlfn._xlws.SORT(K186:K255)</f>
        <v>2.3692129629629627E-4</v>
      </c>
      <c r="R186" s="281" t="s">
        <v>212</v>
      </c>
      <c r="S186" s="235"/>
    </row>
    <row r="187" spans="1:19">
      <c r="A187" s="235"/>
      <c r="B187" s="250">
        <v>2</v>
      </c>
      <c r="C187" s="365" t="str">
        <f>'25M Espalda'!I3</f>
        <v>Ignacia Cheipul</v>
      </c>
      <c r="D187" s="365"/>
      <c r="E187" s="365"/>
      <c r="F187" s="365"/>
      <c r="G187" s="250" t="str">
        <f>'25M Espalda'!J3</f>
        <v>DPT6300</v>
      </c>
      <c r="H187" s="250" t="str">
        <f>'25M Espalda'!K3</f>
        <v>10</v>
      </c>
      <c r="I187" s="250">
        <v>2</v>
      </c>
      <c r="J187" s="365"/>
      <c r="K187" s="152">
        <v>3.5520833333333335E-4</v>
      </c>
      <c r="L187" s="235"/>
      <c r="M187" s="637" t="str" cm="1">
        <f t="array" ref="M187">INDEX($C$186:$C$255,MATCH(Q187,$K$186:$K$255,0),0)</f>
        <v>Eriagnis Morales</v>
      </c>
      <c r="N187" s="428"/>
      <c r="O187" s="428"/>
      <c r="P187" s="429"/>
      <c r="Q187" s="156">
        <v>2.3831018518518518E-4</v>
      </c>
      <c r="R187" s="282" t="s">
        <v>213</v>
      </c>
      <c r="S187" s="235"/>
    </row>
    <row r="188" spans="1:19">
      <c r="A188" s="235"/>
      <c r="B188" s="250">
        <v>3</v>
      </c>
      <c r="C188" s="365" t="str">
        <f>'25M Espalda'!I4</f>
        <v>María Cerna</v>
      </c>
      <c r="D188" s="365"/>
      <c r="E188" s="365"/>
      <c r="F188" s="365"/>
      <c r="G188" s="250" t="str">
        <f>'25M Espalda'!J4</f>
        <v>DPT6300</v>
      </c>
      <c r="H188" s="250" t="str">
        <f>'25M Espalda'!K4</f>
        <v>4</v>
      </c>
      <c r="I188" s="250">
        <v>3</v>
      </c>
      <c r="J188" s="365"/>
      <c r="K188" s="152">
        <v>3.2268518518518518E-4</v>
      </c>
      <c r="L188" s="235"/>
      <c r="M188" s="638" t="str" cm="1">
        <f t="array" ref="M188">INDEX($C$186:$C$255,MATCH(Q188,$K$186:$K$255,0),0)</f>
        <v>Millantu Torrealba</v>
      </c>
      <c r="N188" s="452"/>
      <c r="O188" s="452"/>
      <c r="P188" s="453"/>
      <c r="Q188" s="157">
        <v>2.4305555555555555E-4</v>
      </c>
      <c r="R188" s="283" t="s">
        <v>214</v>
      </c>
      <c r="S188" s="235"/>
    </row>
    <row r="189" spans="1:19">
      <c r="A189" s="235"/>
      <c r="B189" s="250">
        <v>4</v>
      </c>
      <c r="C189" s="365" t="str">
        <f>'25M Espalda'!I5</f>
        <v xml:space="preserve">Cynthia Celis </v>
      </c>
      <c r="D189" s="365"/>
      <c r="E189" s="365"/>
      <c r="F189" s="365"/>
      <c r="G189" s="250" t="str">
        <f>'25M Espalda'!J5</f>
        <v>DPT6300</v>
      </c>
      <c r="H189" s="250">
        <f>'25M Espalda'!K5</f>
        <v>2</v>
      </c>
      <c r="I189" s="250">
        <v>4</v>
      </c>
      <c r="J189" s="365"/>
      <c r="K189" s="152">
        <v>2.9976851851851849E-4</v>
      </c>
      <c r="L189" s="235"/>
      <c r="M189" s="509" t="str" cm="1">
        <f t="array" ref="M189">INDEX($C$186:$C$255,MATCH(Q189,$K$186:$K$255,0),0)</f>
        <v>María Buchholtz</v>
      </c>
      <c r="N189" s="443"/>
      <c r="O189" s="443"/>
      <c r="P189" s="444"/>
      <c r="Q189" s="152">
        <v>2.4351851851851851E-4</v>
      </c>
      <c r="R189" s="235"/>
      <c r="S189" s="235"/>
    </row>
    <row r="190" spans="1:19">
      <c r="A190" s="235"/>
      <c r="B190" s="250">
        <v>5</v>
      </c>
      <c r="C190" s="365" t="str">
        <f>'25M Espalda'!I6</f>
        <v>Martina Berrios</v>
      </c>
      <c r="D190" s="365"/>
      <c r="E190" s="365"/>
      <c r="F190" s="365"/>
      <c r="G190" s="250" t="str">
        <f>'25M Espalda'!J6</f>
        <v>DPT6300</v>
      </c>
      <c r="H190" s="250" t="str">
        <f>'25M Espalda'!K6</f>
        <v>4</v>
      </c>
      <c r="I190" s="250">
        <v>5</v>
      </c>
      <c r="J190" s="365"/>
      <c r="K190" s="152">
        <v>3.1284722222222223E-4</v>
      </c>
      <c r="L190" s="235"/>
      <c r="M190" s="509" t="str" cm="1">
        <f t="array" ref="M190">INDEX($C$186:$C$255,MATCH(Q190,$K$186:$K$255,0),0)</f>
        <v xml:space="preserve">Antonia Llanos </v>
      </c>
      <c r="N190" s="443"/>
      <c r="O190" s="443"/>
      <c r="P190" s="444"/>
      <c r="Q190" s="152">
        <v>2.4918981481481482E-4</v>
      </c>
      <c r="R190" s="235"/>
      <c r="S190" s="235"/>
    </row>
    <row r="191" spans="1:19">
      <c r="A191" s="235"/>
      <c r="B191" s="250">
        <v>6</v>
      </c>
      <c r="C191" s="365" t="str">
        <f>'25M Espalda'!I7</f>
        <v xml:space="preserve">Sofía Alegria </v>
      </c>
      <c r="D191" s="365"/>
      <c r="E191" s="365"/>
      <c r="F191" s="365"/>
      <c r="G191" s="250" t="str">
        <f>'25M Espalda'!J7</f>
        <v>DPT6300</v>
      </c>
      <c r="H191" s="250" t="str">
        <f>'25M Espalda'!K7</f>
        <v>5</v>
      </c>
      <c r="I191" s="250">
        <v>6</v>
      </c>
      <c r="J191" s="365"/>
      <c r="K191" s="152">
        <v>2.6666666666666668E-4</v>
      </c>
      <c r="L191" s="235"/>
      <c r="M191" s="509" t="str" cm="1">
        <f t="array" ref="M191">INDEX($C$186:$C$255,MATCH(Q191,$K$186:$K$255,0),0)</f>
        <v>Magdalena Correa</v>
      </c>
      <c r="N191" s="443"/>
      <c r="O191" s="443"/>
      <c r="P191" s="444"/>
      <c r="Q191" s="152">
        <v>2.5185185185185185E-4</v>
      </c>
      <c r="R191" s="235"/>
      <c r="S191" s="235"/>
    </row>
    <row r="192" spans="1:19">
      <c r="A192" s="235"/>
      <c r="B192" s="250">
        <v>7</v>
      </c>
      <c r="C192" s="365" t="str">
        <f>'25M Espalda'!I8</f>
        <v>Valentina Vergara</v>
      </c>
      <c r="D192" s="365"/>
      <c r="E192" s="365"/>
      <c r="F192" s="365"/>
      <c r="G192" s="250" t="str">
        <f>'25M Espalda'!J8</f>
        <v>DPT6300</v>
      </c>
      <c r="H192" s="250">
        <f>'25M Espalda'!K8</f>
        <v>9</v>
      </c>
      <c r="I192" s="250">
        <v>7</v>
      </c>
      <c r="J192" s="365"/>
      <c r="K192" s="152">
        <v>2.9976851851851849E-4</v>
      </c>
      <c r="L192" s="235"/>
      <c r="M192" s="509" t="str" cm="1">
        <f t="array" ref="M192">INDEX($C$186:$C$255,MATCH(Q192,$K$186:$K$255,0),0)</f>
        <v xml:space="preserve">Natalia Torres </v>
      </c>
      <c r="N192" s="443"/>
      <c r="O192" s="443"/>
      <c r="P192" s="444"/>
      <c r="Q192" s="152">
        <v>2.5277777777777777E-4</v>
      </c>
      <c r="R192" s="235"/>
      <c r="S192" s="235"/>
    </row>
    <row r="193" spans="1:19">
      <c r="A193" s="235"/>
      <c r="B193" s="250">
        <v>8</v>
      </c>
      <c r="C193" s="365" t="str">
        <f>'25M Espalda'!I9</f>
        <v xml:space="preserve">Ignacia Olivares </v>
      </c>
      <c r="D193" s="365"/>
      <c r="E193" s="365"/>
      <c r="F193" s="365"/>
      <c r="G193" s="250" t="str">
        <f>'25M Espalda'!J9</f>
        <v>DPT6300</v>
      </c>
      <c r="H193" s="250">
        <f>'25M Espalda'!K9</f>
        <v>1</v>
      </c>
      <c r="I193" s="250">
        <v>8</v>
      </c>
      <c r="J193" s="365"/>
      <c r="K193" s="152">
        <v>3.3287037037037036E-4</v>
      </c>
      <c r="L193" s="235"/>
      <c r="M193" s="509" t="str" cm="1">
        <f t="array" ref="M193">INDEX($C$186:$C$255,MATCH(Q193,$K$186:$K$255,0),0)</f>
        <v>Consuelo Castro</v>
      </c>
      <c r="N193" s="443"/>
      <c r="O193" s="443"/>
      <c r="P193" s="444"/>
      <c r="Q193" s="152">
        <v>2.5567129629629632E-4</v>
      </c>
      <c r="R193" s="235"/>
      <c r="S193" s="235"/>
    </row>
    <row r="194" spans="1:19">
      <c r="A194" s="235"/>
      <c r="B194" s="259">
        <v>9</v>
      </c>
      <c r="C194" s="438" t="str">
        <f>'25M Espalda'!I10</f>
        <v>Fernanda Ortega</v>
      </c>
      <c r="D194" s="438"/>
      <c r="E194" s="438"/>
      <c r="F194" s="438"/>
      <c r="G194" s="259" t="str">
        <f>'25M Espalda'!J10</f>
        <v>DPT6300</v>
      </c>
      <c r="H194" s="259" t="str">
        <f>'25M Espalda'!K10</f>
        <v>6</v>
      </c>
      <c r="I194" s="259">
        <v>1</v>
      </c>
      <c r="J194" s="438">
        <v>2</v>
      </c>
      <c r="K194" s="153">
        <v>4.6111111111111114E-4</v>
      </c>
      <c r="L194" s="235"/>
      <c r="M194" s="476" t="str" cm="1">
        <f t="array" ref="M194">INDEX($C$186:$C$255,MATCH(Q194,$K$186:$K$255,0),0)</f>
        <v>Sofía Vásquez</v>
      </c>
      <c r="N194" s="441"/>
      <c r="O194" s="441"/>
      <c r="P194" s="442"/>
      <c r="Q194" s="153">
        <v>2.5601851851851854E-4</v>
      </c>
      <c r="R194" s="235"/>
      <c r="S194" s="235"/>
    </row>
    <row r="195" spans="1:19">
      <c r="A195" s="235"/>
      <c r="B195" s="259">
        <v>10</v>
      </c>
      <c r="C195" s="438" t="str">
        <f>'25M Espalda'!I11</f>
        <v>Constanza Venegas</v>
      </c>
      <c r="D195" s="438"/>
      <c r="E195" s="438"/>
      <c r="F195" s="438"/>
      <c r="G195" s="259" t="str">
        <f>'25M Espalda'!J11</f>
        <v>DPT6300</v>
      </c>
      <c r="H195" s="259" t="str">
        <f>'25M Espalda'!K11</f>
        <v>8</v>
      </c>
      <c r="I195" s="259">
        <v>2</v>
      </c>
      <c r="J195" s="438"/>
      <c r="K195" s="153">
        <v>2.3692129629629627E-4</v>
      </c>
      <c r="L195" s="235"/>
      <c r="M195" s="476" t="str" cm="1">
        <f t="array" ref="M195">INDEX($C$186:$C$255,MATCH(Q195,$K$186:$K$255,0),0)</f>
        <v>Antonella Ainzua</v>
      </c>
      <c r="N195" s="441"/>
      <c r="O195" s="441"/>
      <c r="P195" s="442"/>
      <c r="Q195" s="153">
        <v>2.5717592592592589E-4</v>
      </c>
      <c r="R195" s="235"/>
      <c r="S195" s="235"/>
    </row>
    <row r="196" spans="1:19">
      <c r="A196" s="235"/>
      <c r="B196" s="259">
        <v>11</v>
      </c>
      <c r="C196" s="438" t="str">
        <f>'25M Espalda'!I12</f>
        <v>Karla Lorca</v>
      </c>
      <c r="D196" s="438"/>
      <c r="E196" s="438"/>
      <c r="F196" s="438"/>
      <c r="G196" s="259" t="str">
        <f>'25M Espalda'!J12</f>
        <v>DPT6300</v>
      </c>
      <c r="H196" s="259">
        <f>'25M Espalda'!K12</f>
        <v>9</v>
      </c>
      <c r="I196" s="259">
        <v>3</v>
      </c>
      <c r="J196" s="438"/>
      <c r="K196" s="153"/>
      <c r="L196" s="235"/>
      <c r="M196" s="476" t="str" cm="1">
        <f t="array" ref="M196">INDEX($C$186:$C$255,MATCH(Q196,$K$186:$K$255,0),0)</f>
        <v xml:space="preserve">Romina Farías </v>
      </c>
      <c r="N196" s="441"/>
      <c r="O196" s="441"/>
      <c r="P196" s="442"/>
      <c r="Q196" s="153">
        <v>2.6296296296296294E-4</v>
      </c>
      <c r="R196" s="235"/>
      <c r="S196" s="235"/>
    </row>
    <row r="197" spans="1:19">
      <c r="A197" s="235"/>
      <c r="B197" s="259">
        <v>12</v>
      </c>
      <c r="C197" s="438" t="str">
        <f>'25M Espalda'!I13</f>
        <v>Amira Mitre</v>
      </c>
      <c r="D197" s="438"/>
      <c r="E197" s="438"/>
      <c r="F197" s="438"/>
      <c r="G197" s="259" t="str">
        <f>'25M Espalda'!J13</f>
        <v>DPT6300</v>
      </c>
      <c r="H197" s="259" t="str">
        <f>'25M Espalda'!K13</f>
        <v>4</v>
      </c>
      <c r="I197" s="259">
        <v>4</v>
      </c>
      <c r="J197" s="438"/>
      <c r="K197" s="153">
        <v>2.7592592592592594E-4</v>
      </c>
      <c r="L197" s="235"/>
      <c r="M197" s="476" t="str" cm="1">
        <f t="array" ref="M197">INDEX($C$186:$C$255,MATCH(Q197,$K$186:$K$255,0),0)</f>
        <v>Sofia Jofre</v>
      </c>
      <c r="N197" s="441"/>
      <c r="O197" s="441"/>
      <c r="P197" s="442"/>
      <c r="Q197" s="153">
        <v>2.6620370370370372E-4</v>
      </c>
      <c r="R197" s="235"/>
      <c r="S197" s="235"/>
    </row>
    <row r="198" spans="1:19">
      <c r="A198" s="235"/>
      <c r="B198" s="259">
        <v>13</v>
      </c>
      <c r="C198" s="438" t="str">
        <f>'25M Espalda'!I14</f>
        <v>Bernardita Rosas</v>
      </c>
      <c r="D198" s="438"/>
      <c r="E198" s="438"/>
      <c r="F198" s="438"/>
      <c r="G198" s="259" t="str">
        <f>'25M Espalda'!J14</f>
        <v>DPT6300</v>
      </c>
      <c r="H198" s="259" t="str">
        <f>'25M Espalda'!K14</f>
        <v>8</v>
      </c>
      <c r="I198" s="259">
        <v>5</v>
      </c>
      <c r="J198" s="438"/>
      <c r="K198" s="153">
        <v>2.8680555555555555E-4</v>
      </c>
      <c r="L198" s="235"/>
      <c r="M198" s="476" t="str" cm="1">
        <f t="array" ref="M198">INDEX($C$186:$C$255,MATCH(Q198,$K$186:$K$255,0),0)</f>
        <v xml:space="preserve">Sofía Alegria </v>
      </c>
      <c r="N198" s="441"/>
      <c r="O198" s="441"/>
      <c r="P198" s="442"/>
      <c r="Q198" s="153">
        <v>2.6666666666666668E-4</v>
      </c>
      <c r="R198" s="235"/>
      <c r="S198" s="235"/>
    </row>
    <row r="199" spans="1:19">
      <c r="A199" s="235"/>
      <c r="B199" s="259">
        <v>14</v>
      </c>
      <c r="C199" s="438" t="str">
        <f>'25M Espalda'!I15</f>
        <v>Montserrat González</v>
      </c>
      <c r="D199" s="438"/>
      <c r="E199" s="438"/>
      <c r="F199" s="438"/>
      <c r="G199" s="259" t="str">
        <f>'25M Espalda'!J15</f>
        <v>DPT6300</v>
      </c>
      <c r="H199" s="259" t="str">
        <f>'25M Espalda'!K15</f>
        <v>10</v>
      </c>
      <c r="I199" s="259">
        <v>6</v>
      </c>
      <c r="J199" s="438"/>
      <c r="K199" s="153"/>
      <c r="L199" s="235"/>
      <c r="M199" s="476" t="str" cm="1">
        <f t="array" ref="M199">INDEX($C$186:$C$255,MATCH(Q199,$K$186:$K$255,0),0)</f>
        <v>Catalina Herrera</v>
      </c>
      <c r="N199" s="441"/>
      <c r="O199" s="441"/>
      <c r="P199" s="442"/>
      <c r="Q199" s="153">
        <v>2.6851851851851852E-4</v>
      </c>
      <c r="R199" s="235"/>
      <c r="S199" s="235"/>
    </row>
    <row r="200" spans="1:19">
      <c r="A200" s="235"/>
      <c r="B200" s="259">
        <v>15</v>
      </c>
      <c r="C200" s="438" t="str">
        <f>'25M Espalda'!I16</f>
        <v>Lorenza Zará</v>
      </c>
      <c r="D200" s="438"/>
      <c r="E200" s="438"/>
      <c r="F200" s="438"/>
      <c r="G200" s="259" t="str">
        <f>'25M Espalda'!J16</f>
        <v>DPT6300</v>
      </c>
      <c r="H200" s="259" t="str">
        <f>'25M Espalda'!K16</f>
        <v>2</v>
      </c>
      <c r="I200" s="259">
        <v>7</v>
      </c>
      <c r="J200" s="438"/>
      <c r="K200" s="153"/>
      <c r="L200" s="235"/>
      <c r="M200" s="476" t="str" cm="1">
        <f t="array" ref="M200">INDEX($C$186:$C$255,MATCH(Q200,$K$186:$K$255,0),0)</f>
        <v xml:space="preserve">Consuelo Tucas </v>
      </c>
      <c r="N200" s="441"/>
      <c r="O200" s="441"/>
      <c r="P200" s="442"/>
      <c r="Q200" s="153">
        <v>2.7118055555555554E-4</v>
      </c>
      <c r="R200" s="235"/>
      <c r="S200" s="235"/>
    </row>
    <row r="201" spans="1:19">
      <c r="A201" s="235"/>
      <c r="B201" s="259">
        <v>16</v>
      </c>
      <c r="C201" s="438" t="str">
        <f>'25M Espalda'!I17</f>
        <v>Valentina Martínez</v>
      </c>
      <c r="D201" s="438"/>
      <c r="E201" s="438"/>
      <c r="F201" s="438"/>
      <c r="G201" s="259" t="str">
        <f>'25M Espalda'!J17</f>
        <v>DPT6300</v>
      </c>
      <c r="H201" s="259" t="str">
        <f>'25M Espalda'!K17</f>
        <v>10</v>
      </c>
      <c r="I201" s="259">
        <v>8</v>
      </c>
      <c r="J201" s="438"/>
      <c r="K201" s="153">
        <v>2.7500000000000002E-4</v>
      </c>
      <c r="L201" s="235"/>
      <c r="M201" s="476" t="str" cm="1">
        <f t="array" ref="M201">INDEX($C$186:$C$255,MATCH(Q201,$K$186:$K$255,0),0)</f>
        <v>Alejandra Castro</v>
      </c>
      <c r="N201" s="441"/>
      <c r="O201" s="441"/>
      <c r="P201" s="442"/>
      <c r="Q201" s="153">
        <v>2.74537037037037E-4</v>
      </c>
      <c r="R201" s="235"/>
      <c r="S201" s="235"/>
    </row>
    <row r="202" spans="1:19">
      <c r="A202" s="235"/>
      <c r="B202" s="250">
        <v>17</v>
      </c>
      <c r="C202" s="365" t="str">
        <f>'25M Espalda'!I18</f>
        <v>Allinray Mendoza</v>
      </c>
      <c r="D202" s="365"/>
      <c r="E202" s="365"/>
      <c r="F202" s="365"/>
      <c r="G202" s="250" t="str">
        <f>'25M Espalda'!J18</f>
        <v>DPT6300</v>
      </c>
      <c r="H202" s="250">
        <f>'25M Espalda'!K18</f>
        <v>9</v>
      </c>
      <c r="I202" s="250">
        <v>1</v>
      </c>
      <c r="J202" s="365">
        <v>3</v>
      </c>
      <c r="K202" s="152">
        <v>3.0486111111111111E-4</v>
      </c>
      <c r="L202" s="235"/>
      <c r="M202" s="509" t="str" cm="1">
        <f t="array" ref="M202">INDEX($C$186:$C$255,MATCH(Q202,$K$186:$K$255,0),0)</f>
        <v>Valentina Martínez</v>
      </c>
      <c r="N202" s="443"/>
      <c r="O202" s="443"/>
      <c r="P202" s="444"/>
      <c r="Q202" s="152">
        <v>2.7500000000000002E-4</v>
      </c>
      <c r="R202" s="235"/>
      <c r="S202" s="235"/>
    </row>
    <row r="203" spans="1:19">
      <c r="A203" s="235"/>
      <c r="B203" s="250">
        <v>18</v>
      </c>
      <c r="C203" s="365" t="str">
        <f>'25M Espalda'!I19</f>
        <v xml:space="preserve">Antonia Llanos </v>
      </c>
      <c r="D203" s="365"/>
      <c r="E203" s="365"/>
      <c r="F203" s="365"/>
      <c r="G203" s="250" t="str">
        <f>'25M Espalda'!J19</f>
        <v>DPT6300</v>
      </c>
      <c r="H203" s="250">
        <f>'25M Espalda'!K19</f>
        <v>9</v>
      </c>
      <c r="I203" s="250">
        <v>2</v>
      </c>
      <c r="J203" s="365"/>
      <c r="K203" s="152">
        <v>2.4918981481481482E-4</v>
      </c>
      <c r="L203" s="235"/>
      <c r="M203" s="509" t="str" cm="1">
        <f t="array" ref="M203">INDEX($C$186:$C$255,MATCH(Q203,$K$186:$K$255,0),0)</f>
        <v>Amira Mitre</v>
      </c>
      <c r="N203" s="443"/>
      <c r="O203" s="443"/>
      <c r="P203" s="444"/>
      <c r="Q203" s="152">
        <v>2.7592592592592594E-4</v>
      </c>
      <c r="R203" s="235"/>
      <c r="S203" s="235"/>
    </row>
    <row r="204" spans="1:19">
      <c r="A204" s="235"/>
      <c r="B204" s="250">
        <v>19</v>
      </c>
      <c r="C204" s="365" t="str">
        <f>'25M Espalda'!I20</f>
        <v xml:space="preserve">Pía Páez </v>
      </c>
      <c r="D204" s="365"/>
      <c r="E204" s="365"/>
      <c r="F204" s="365"/>
      <c r="G204" s="250" t="str">
        <f>'25M Espalda'!J20</f>
        <v>DPT6300</v>
      </c>
      <c r="H204" s="250" t="str">
        <f>'25M Espalda'!K20</f>
        <v>6</v>
      </c>
      <c r="I204" s="250">
        <v>3</v>
      </c>
      <c r="J204" s="365"/>
      <c r="K204" s="152">
        <v>3.8935185185185188E-4</v>
      </c>
      <c r="L204" s="235"/>
      <c r="M204" s="509" t="str" cm="1">
        <f t="array" ref="M204">INDEX($C$186:$C$255,MATCH(Q204,$K$186:$K$255,0),0)</f>
        <v>Amira Mitre</v>
      </c>
      <c r="N204" s="443"/>
      <c r="O204" s="443"/>
      <c r="P204" s="444"/>
      <c r="Q204" s="152">
        <v>2.7592592592592594E-4</v>
      </c>
      <c r="R204" s="235"/>
      <c r="S204" s="235"/>
    </row>
    <row r="205" spans="1:19">
      <c r="A205" s="235"/>
      <c r="B205" s="250">
        <v>20</v>
      </c>
      <c r="C205" s="365" t="str">
        <f>'25M Espalda'!I21</f>
        <v>Antonella Ainzua</v>
      </c>
      <c r="D205" s="365"/>
      <c r="E205" s="365"/>
      <c r="F205" s="365"/>
      <c r="G205" s="250" t="str">
        <f>'25M Espalda'!J21</f>
        <v>DPT6300</v>
      </c>
      <c r="H205" s="250" t="str">
        <f>'25M Espalda'!K21</f>
        <v>2</v>
      </c>
      <c r="I205" s="250">
        <v>4</v>
      </c>
      <c r="J205" s="365"/>
      <c r="K205" s="152">
        <v>2.5717592592592589E-4</v>
      </c>
      <c r="L205" s="235"/>
      <c r="M205" s="509" t="str" cm="1">
        <f t="array" ref="M205">INDEX($C$186:$C$255,MATCH(Q205,$K$186:$K$255,0),0)</f>
        <v>Paola Carrasco</v>
      </c>
      <c r="N205" s="443"/>
      <c r="O205" s="443"/>
      <c r="P205" s="444"/>
      <c r="Q205" s="152">
        <v>2.7743055555555556E-4</v>
      </c>
      <c r="R205" s="235"/>
      <c r="S205" s="235"/>
    </row>
    <row r="206" spans="1:19">
      <c r="A206" s="235"/>
      <c r="B206" s="250">
        <v>21</v>
      </c>
      <c r="C206" s="365" t="str">
        <f>'25M Espalda'!I22</f>
        <v>Francisca Zúñiga</v>
      </c>
      <c r="D206" s="365"/>
      <c r="E206" s="365"/>
      <c r="F206" s="365"/>
      <c r="G206" s="250" t="str">
        <f>'25M Espalda'!J22</f>
        <v>DPT6300</v>
      </c>
      <c r="H206" s="250" t="str">
        <f>'25M Espalda'!K22</f>
        <v>2</v>
      </c>
      <c r="I206" s="250">
        <v>5</v>
      </c>
      <c r="J206" s="365"/>
      <c r="K206" s="152">
        <v>3.8634259259259264E-4</v>
      </c>
      <c r="L206" s="235"/>
      <c r="M206" s="509" t="str" cm="1">
        <f t="array" ref="M206">INDEX($C$186:$C$255,MATCH(Q206,$K$186:$K$255,0),0)</f>
        <v>Kamila Salas</v>
      </c>
      <c r="N206" s="443"/>
      <c r="O206" s="443"/>
      <c r="P206" s="444"/>
      <c r="Q206" s="152">
        <v>2.7824074074074074E-4</v>
      </c>
      <c r="R206" s="235"/>
      <c r="S206" s="235"/>
    </row>
    <row r="207" spans="1:19">
      <c r="A207" s="235"/>
      <c r="B207" s="250">
        <v>22</v>
      </c>
      <c r="C207" s="365" t="str">
        <f>'25M Espalda'!I23</f>
        <v>Antonia Orellana</v>
      </c>
      <c r="D207" s="365"/>
      <c r="E207" s="365"/>
      <c r="F207" s="365"/>
      <c r="G207" s="250" t="str">
        <f>'25M Espalda'!J23</f>
        <v>DPT6300</v>
      </c>
      <c r="H207" s="250" t="str">
        <f>'25M Espalda'!K23</f>
        <v>8</v>
      </c>
      <c r="I207" s="250">
        <v>6</v>
      </c>
      <c r="J207" s="365"/>
      <c r="K207" s="152">
        <v>3.078703703703704E-4</v>
      </c>
      <c r="L207" s="235"/>
      <c r="M207" s="509" t="str" cm="1">
        <f t="array" ref="M207">INDEX($C$186:$C$255,MATCH(Q207,$K$186:$K$255,0),0)</f>
        <v>Bernardita Rosas</v>
      </c>
      <c r="N207" s="443"/>
      <c r="O207" s="443"/>
      <c r="P207" s="444"/>
      <c r="Q207" s="152">
        <v>2.8680555555555555E-4</v>
      </c>
      <c r="R207" s="235"/>
      <c r="S207" s="235"/>
    </row>
    <row r="208" spans="1:19">
      <c r="A208" s="235"/>
      <c r="B208" s="250">
        <v>23</v>
      </c>
      <c r="C208" s="365" t="str">
        <f>'25M Espalda'!I24</f>
        <v>Paola Carrasco</v>
      </c>
      <c r="D208" s="365"/>
      <c r="E208" s="365"/>
      <c r="F208" s="365"/>
      <c r="G208" s="250" t="str">
        <f>'25M Espalda'!J24</f>
        <v>DPT6300</v>
      </c>
      <c r="H208" s="250" t="str">
        <f>'25M Espalda'!K24</f>
        <v>1</v>
      </c>
      <c r="I208" s="250">
        <v>7</v>
      </c>
      <c r="J208" s="365"/>
      <c r="K208" s="152">
        <v>2.7743055555555556E-4</v>
      </c>
      <c r="L208" s="235"/>
      <c r="M208" s="509" t="str" cm="1">
        <f t="array" ref="M208">INDEX($C$186:$C$255,MATCH(Q208,$K$186:$K$255,0),0)</f>
        <v>Rafaela alegria vallejos</v>
      </c>
      <c r="N208" s="443"/>
      <c r="O208" s="443"/>
      <c r="P208" s="444"/>
      <c r="Q208" s="152">
        <v>2.9814814814814819E-4</v>
      </c>
      <c r="R208" s="235"/>
      <c r="S208" s="235"/>
    </row>
    <row r="209" spans="1:19">
      <c r="A209" s="235"/>
      <c r="B209" s="250">
        <v>24</v>
      </c>
      <c r="C209" s="365" t="str">
        <f>'25M Espalda'!I25</f>
        <v>Magdalena Correa</v>
      </c>
      <c r="D209" s="365"/>
      <c r="E209" s="365"/>
      <c r="F209" s="365"/>
      <c r="G209" s="250" t="str">
        <f>'25M Espalda'!J25</f>
        <v>DPT6300</v>
      </c>
      <c r="H209" s="250" t="str">
        <f>'25M Espalda'!K25</f>
        <v>4</v>
      </c>
      <c r="I209" s="250">
        <v>8</v>
      </c>
      <c r="J209" s="365"/>
      <c r="K209" s="152">
        <v>2.5185185185185185E-4</v>
      </c>
      <c r="L209" s="235"/>
      <c r="M209" s="509" t="str" cm="1">
        <f t="array" ref="M209">INDEX($C$186:$C$255,MATCH(Q209,$K$186:$K$255,0),0)</f>
        <v xml:space="preserve">Cynthia Celis </v>
      </c>
      <c r="N209" s="443"/>
      <c r="O209" s="443"/>
      <c r="P209" s="444"/>
      <c r="Q209" s="152">
        <v>2.9976851851851849E-4</v>
      </c>
      <c r="R209" s="235"/>
      <c r="S209" s="235"/>
    </row>
    <row r="210" spans="1:19">
      <c r="A210" s="235"/>
      <c r="B210" s="259">
        <v>25</v>
      </c>
      <c r="C210" s="438" t="str">
        <f>'25M Espalda'!I26</f>
        <v>Ignacia Olivares</v>
      </c>
      <c r="D210" s="438"/>
      <c r="E210" s="438"/>
      <c r="F210" s="438"/>
      <c r="G210" s="259" t="str">
        <f>'25M Espalda'!J26</f>
        <v>DPT6300</v>
      </c>
      <c r="H210" s="259" t="str">
        <f>'25M Espalda'!K26</f>
        <v>1</v>
      </c>
      <c r="I210" s="259">
        <v>1</v>
      </c>
      <c r="J210" s="438">
        <v>4</v>
      </c>
      <c r="K210" s="153"/>
      <c r="L210" s="235"/>
      <c r="M210" s="476" t="str" cm="1">
        <f t="array" ref="M210">INDEX($C$186:$C$255,MATCH(Q210,$K$186:$K$255,0),0)</f>
        <v xml:space="preserve">Cynthia Celis </v>
      </c>
      <c r="N210" s="441"/>
      <c r="O210" s="441"/>
      <c r="P210" s="442"/>
      <c r="Q210" s="153">
        <v>2.9976851851851849E-4</v>
      </c>
      <c r="R210" s="235"/>
      <c r="S210" s="235"/>
    </row>
    <row r="211" spans="1:19">
      <c r="A211" s="235"/>
      <c r="B211" s="259">
        <v>26</v>
      </c>
      <c r="C211" s="438" t="str">
        <f>'25M Espalda'!I27</f>
        <v xml:space="preserve">Romina Farías </v>
      </c>
      <c r="D211" s="438"/>
      <c r="E211" s="438"/>
      <c r="F211" s="438"/>
      <c r="G211" s="259" t="str">
        <f>'25M Espalda'!J27</f>
        <v>DPT6300</v>
      </c>
      <c r="H211" s="259" t="str">
        <f>'25M Espalda'!K27</f>
        <v>1</v>
      </c>
      <c r="I211" s="259">
        <v>2</v>
      </c>
      <c r="J211" s="438"/>
      <c r="K211" s="153">
        <v>2.6296296296296294E-4</v>
      </c>
      <c r="L211" s="235"/>
      <c r="M211" s="476" t="str" cm="1">
        <f t="array" ref="M211">INDEX($C$186:$C$255,MATCH(Q211,$K$186:$K$255,0),0)</f>
        <v>Catalina Ponce</v>
      </c>
      <c r="N211" s="441"/>
      <c r="O211" s="441"/>
      <c r="P211" s="442"/>
      <c r="Q211" s="153">
        <v>3.0092592592592595E-4</v>
      </c>
      <c r="R211" s="235"/>
      <c r="S211" s="235"/>
    </row>
    <row r="212" spans="1:19">
      <c r="A212" s="235"/>
      <c r="B212" s="259">
        <v>27</v>
      </c>
      <c r="C212" s="438" t="str">
        <f>'25M Espalda'!I28</f>
        <v>Javiera Cabrera</v>
      </c>
      <c r="D212" s="438"/>
      <c r="E212" s="438"/>
      <c r="F212" s="438"/>
      <c r="G212" s="259" t="str">
        <f>'25M Espalda'!J28</f>
        <v>DPT6300</v>
      </c>
      <c r="H212" s="259">
        <f>'25M Espalda'!K28</f>
        <v>4</v>
      </c>
      <c r="I212" s="259">
        <v>3</v>
      </c>
      <c r="J212" s="438"/>
      <c r="K212" s="153">
        <v>3.5567129629629631E-4</v>
      </c>
      <c r="L212" s="235"/>
      <c r="M212" s="476" t="str" cm="1">
        <f t="array" ref="M212">INDEX($C$186:$C$255,MATCH(Q212,$K$186:$K$255,0),0)</f>
        <v>Antonia Silva</v>
      </c>
      <c r="N212" s="441"/>
      <c r="O212" s="441"/>
      <c r="P212" s="442"/>
      <c r="Q212" s="153">
        <v>3.0381944444444445E-4</v>
      </c>
      <c r="R212" s="235"/>
      <c r="S212" s="235"/>
    </row>
    <row r="213" spans="1:19">
      <c r="A213" s="235"/>
      <c r="B213" s="259">
        <v>28</v>
      </c>
      <c r="C213" s="438" t="str">
        <f>'25M Espalda'!I29</f>
        <v xml:space="preserve">Ignacia Chacón </v>
      </c>
      <c r="D213" s="438"/>
      <c r="E213" s="438"/>
      <c r="F213" s="438"/>
      <c r="G213" s="259" t="str">
        <f>'25M Espalda'!J29</f>
        <v>DPT6300</v>
      </c>
      <c r="H213" s="259">
        <f>'25M Espalda'!K29</f>
        <v>1</v>
      </c>
      <c r="I213" s="259">
        <v>4</v>
      </c>
      <c r="J213" s="438"/>
      <c r="K213" s="153">
        <v>3.1250000000000001E-4</v>
      </c>
      <c r="L213" s="235"/>
      <c r="M213" s="476" t="str" cm="1">
        <f t="array" ref="M213">INDEX($C$186:$C$255,MATCH(Q213,$K$186:$K$255,0),0)</f>
        <v>Allinray Mendoza</v>
      </c>
      <c r="N213" s="441"/>
      <c r="O213" s="441"/>
      <c r="P213" s="442"/>
      <c r="Q213" s="153">
        <v>3.0486111111111111E-4</v>
      </c>
      <c r="R213" s="235"/>
      <c r="S213" s="235"/>
    </row>
    <row r="214" spans="1:19">
      <c r="A214" s="235"/>
      <c r="B214" s="259">
        <v>29</v>
      </c>
      <c r="C214" s="438" t="str">
        <f>'25M Espalda'!I30</f>
        <v>Savka Toledo</v>
      </c>
      <c r="D214" s="438"/>
      <c r="E214" s="438"/>
      <c r="F214" s="438"/>
      <c r="G214" s="259" t="str">
        <f>'25M Espalda'!J30</f>
        <v>DPT6300</v>
      </c>
      <c r="H214" s="259" t="str">
        <f>'25M Espalda'!K30</f>
        <v>5</v>
      </c>
      <c r="I214" s="259">
        <v>5</v>
      </c>
      <c r="J214" s="438"/>
      <c r="K214" s="153">
        <v>3.1898148148148145E-4</v>
      </c>
      <c r="L214" s="235"/>
      <c r="M214" s="476" t="str" cm="1">
        <f t="array" ref="M214">INDEX($C$186:$C$255,MATCH(Q214,$K$186:$K$255,0),0)</f>
        <v>María Ignacia Liberona</v>
      </c>
      <c r="N214" s="441"/>
      <c r="O214" s="441"/>
      <c r="P214" s="442"/>
      <c r="Q214" s="153">
        <v>3.0636574074074073E-4</v>
      </c>
      <c r="R214" s="235"/>
      <c r="S214" s="235"/>
    </row>
    <row r="215" spans="1:19">
      <c r="A215" s="235"/>
      <c r="B215" s="259">
        <v>30</v>
      </c>
      <c r="C215" s="438" t="str">
        <f>'25M Espalda'!I31</f>
        <v>María Ignacia Liberona</v>
      </c>
      <c r="D215" s="438"/>
      <c r="E215" s="438"/>
      <c r="F215" s="438"/>
      <c r="G215" s="259" t="str">
        <f>'25M Espalda'!J31</f>
        <v>DPT6300</v>
      </c>
      <c r="H215" s="259" t="str">
        <f>'25M Espalda'!K31</f>
        <v>6</v>
      </c>
      <c r="I215" s="259">
        <v>6</v>
      </c>
      <c r="J215" s="438"/>
      <c r="K215" s="153">
        <v>3.0636574074074073E-4</v>
      </c>
      <c r="L215" s="235"/>
      <c r="M215" s="476" t="str" cm="1">
        <f t="array" ref="M215">INDEX($C$186:$C$255,MATCH(Q215,$K$186:$K$255,0),0)</f>
        <v xml:space="preserve">Cecilia Burrull </v>
      </c>
      <c r="N215" s="441"/>
      <c r="O215" s="441"/>
      <c r="P215" s="442"/>
      <c r="Q215" s="153">
        <v>3.0671296296296295E-4</v>
      </c>
      <c r="R215" s="235"/>
      <c r="S215" s="235"/>
    </row>
    <row r="216" spans="1:19">
      <c r="A216" s="235"/>
      <c r="B216" s="259">
        <v>31</v>
      </c>
      <c r="C216" s="438" t="str">
        <f>'25M Espalda'!I32</f>
        <v>Kamila Salas</v>
      </c>
      <c r="D216" s="438"/>
      <c r="E216" s="438"/>
      <c r="F216" s="438"/>
      <c r="G216" s="259" t="str">
        <f>'25M Espalda'!J32</f>
        <v>DPT6300</v>
      </c>
      <c r="H216" s="259" t="str">
        <f>'25M Espalda'!K32</f>
        <v>8</v>
      </c>
      <c r="I216" s="259">
        <v>7</v>
      </c>
      <c r="J216" s="438"/>
      <c r="K216" s="153">
        <v>2.7824074074074074E-4</v>
      </c>
      <c r="L216" s="235"/>
      <c r="M216" s="476" t="str" cm="1">
        <f t="array" ref="M216">INDEX($C$186:$C$255,MATCH(Q216,$K$186:$K$255,0),0)</f>
        <v xml:space="preserve">Javiera Santana </v>
      </c>
      <c r="N216" s="441"/>
      <c r="O216" s="441"/>
      <c r="P216" s="442"/>
      <c r="Q216" s="153">
        <v>3.0706018518518522E-4</v>
      </c>
      <c r="R216" s="235"/>
      <c r="S216" s="235"/>
    </row>
    <row r="217" spans="1:19">
      <c r="A217" s="235"/>
      <c r="B217" s="259">
        <v>32</v>
      </c>
      <c r="C217" s="438" t="str">
        <f>'25M Espalda'!I33</f>
        <v>Rosario Rojas</v>
      </c>
      <c r="D217" s="438"/>
      <c r="E217" s="438"/>
      <c r="F217" s="438"/>
      <c r="G217" s="259" t="str">
        <f>'25M Espalda'!J33</f>
        <v>DPT6300</v>
      </c>
      <c r="H217" s="259" t="str">
        <f>'25M Espalda'!K33</f>
        <v>2</v>
      </c>
      <c r="I217" s="259">
        <v>8</v>
      </c>
      <c r="J217" s="438"/>
      <c r="K217" s="153"/>
      <c r="L217" s="235"/>
      <c r="M217" s="476" t="str" cm="1">
        <f t="array" ref="M217">INDEX($C$186:$C$255,MATCH(Q217,$K$186:$K$255,0),0)</f>
        <v>Antonia Orellana</v>
      </c>
      <c r="N217" s="441"/>
      <c r="O217" s="441"/>
      <c r="P217" s="442"/>
      <c r="Q217" s="153">
        <v>3.078703703703704E-4</v>
      </c>
      <c r="R217" s="235"/>
      <c r="S217" s="235"/>
    </row>
    <row r="218" spans="1:19">
      <c r="A218" s="235"/>
      <c r="B218" s="250">
        <v>33</v>
      </c>
      <c r="C218" s="365" t="str">
        <f>'25M Espalda'!I34</f>
        <v>Scarleth Aros</v>
      </c>
      <c r="D218" s="365"/>
      <c r="E218" s="365"/>
      <c r="F218" s="365"/>
      <c r="G218" s="250" t="str">
        <f>'25M Espalda'!J34</f>
        <v>DPT6300</v>
      </c>
      <c r="H218" s="250" t="str">
        <f>'25M Espalda'!K34</f>
        <v>2</v>
      </c>
      <c r="I218" s="250">
        <v>1</v>
      </c>
      <c r="J218" s="365">
        <v>5</v>
      </c>
      <c r="K218" s="152">
        <v>3.3958333333333334E-4</v>
      </c>
      <c r="L218" s="235"/>
      <c r="M218" s="509" t="str" cm="1">
        <f t="array" ref="M218">INDEX($C$186:$C$255,MATCH(Q218,$K$186:$K$255,0),0)</f>
        <v>Natalia Rodríguez</v>
      </c>
      <c r="N218" s="443"/>
      <c r="O218" s="443"/>
      <c r="P218" s="444"/>
      <c r="Q218" s="152">
        <v>3.1180555555555557E-4</v>
      </c>
      <c r="R218" s="235"/>
      <c r="S218" s="235"/>
    </row>
    <row r="219" spans="1:19">
      <c r="A219" s="235"/>
      <c r="B219" s="250">
        <v>34</v>
      </c>
      <c r="C219" s="365" t="str">
        <f>'25M Espalda'!I35</f>
        <v xml:space="preserve">Valentina Larraín </v>
      </c>
      <c r="D219" s="365"/>
      <c r="E219" s="365"/>
      <c r="F219" s="365"/>
      <c r="G219" s="250" t="str">
        <f>'25M Espalda'!J35</f>
        <v>DPT6300</v>
      </c>
      <c r="H219" s="250" t="str">
        <f>'25M Espalda'!K35</f>
        <v>4</v>
      </c>
      <c r="I219" s="250">
        <v>2</v>
      </c>
      <c r="J219" s="365"/>
      <c r="K219" s="152">
        <v>3.1435185185185185E-4</v>
      </c>
      <c r="L219" s="235"/>
      <c r="M219" s="509" t="str" cm="1">
        <f t="array" ref="M219">INDEX($C$186:$C$255,MATCH(Q219,$K$186:$K$255,0),0)</f>
        <v>Bárbara Chávez</v>
      </c>
      <c r="N219" s="443"/>
      <c r="O219" s="443"/>
      <c r="P219" s="444"/>
      <c r="Q219" s="152">
        <v>3.1226851851851853E-4</v>
      </c>
      <c r="R219" s="235"/>
      <c r="S219" s="235"/>
    </row>
    <row r="220" spans="1:19">
      <c r="A220" s="235"/>
      <c r="B220" s="250">
        <v>35</v>
      </c>
      <c r="C220" s="365" t="str">
        <f>'25M Espalda'!I36</f>
        <v>Leslie Sauñe</v>
      </c>
      <c r="D220" s="365"/>
      <c r="E220" s="365"/>
      <c r="F220" s="365"/>
      <c r="G220" s="250" t="str">
        <f>'25M Espalda'!J36</f>
        <v>DPT6300</v>
      </c>
      <c r="H220" s="250" t="str">
        <f>'25M Espalda'!K36</f>
        <v>2</v>
      </c>
      <c r="I220" s="250">
        <v>3</v>
      </c>
      <c r="J220" s="365"/>
      <c r="K220" s="152">
        <v>4.0833333333333336E-4</v>
      </c>
      <c r="L220" s="235"/>
      <c r="M220" s="509" t="str" cm="1">
        <f t="array" ref="M220">INDEX($C$186:$C$255,MATCH(Q220,$K$186:$K$255,0),0)</f>
        <v xml:space="preserve">Ignacia Chacón </v>
      </c>
      <c r="N220" s="443"/>
      <c r="O220" s="443"/>
      <c r="P220" s="444"/>
      <c r="Q220" s="152">
        <v>3.1250000000000001E-4</v>
      </c>
      <c r="R220" s="235"/>
      <c r="S220" s="235"/>
    </row>
    <row r="221" spans="1:19">
      <c r="A221" s="235"/>
      <c r="B221" s="250">
        <v>36</v>
      </c>
      <c r="C221" s="365" t="str">
        <f>'25M Espalda'!I37</f>
        <v xml:space="preserve">Charlizze Mardonez </v>
      </c>
      <c r="D221" s="365"/>
      <c r="E221" s="365"/>
      <c r="F221" s="365"/>
      <c r="G221" s="250" t="str">
        <f>'25M Espalda'!J37</f>
        <v>DPT6300</v>
      </c>
      <c r="H221" s="250">
        <f>'25M Espalda'!K37</f>
        <v>9</v>
      </c>
      <c r="I221" s="250">
        <v>4</v>
      </c>
      <c r="J221" s="365"/>
      <c r="K221" s="152">
        <v>3.5335648148148151E-4</v>
      </c>
      <c r="L221" s="235"/>
      <c r="M221" s="509" t="str" cm="1">
        <f t="array" ref="M221">INDEX($C$186:$C$255,MATCH(Q221,$K$186:$K$255,0),0)</f>
        <v>Martina Berrios</v>
      </c>
      <c r="N221" s="443"/>
      <c r="O221" s="443"/>
      <c r="P221" s="444"/>
      <c r="Q221" s="152">
        <v>3.1284722222222223E-4</v>
      </c>
      <c r="R221" s="235"/>
      <c r="S221" s="235"/>
    </row>
    <row r="222" spans="1:19">
      <c r="A222" s="235"/>
      <c r="B222" s="250">
        <v>37</v>
      </c>
      <c r="C222" s="365" t="str">
        <f>'25M Espalda'!I38</f>
        <v xml:space="preserve">Jessica Narvaez </v>
      </c>
      <c r="D222" s="365"/>
      <c r="E222" s="365"/>
      <c r="F222" s="365"/>
      <c r="G222" s="250" t="str">
        <f>'25M Espalda'!J38</f>
        <v>DPT6300</v>
      </c>
      <c r="H222" s="250" t="str">
        <f>'25M Espalda'!K38</f>
        <v>2</v>
      </c>
      <c r="I222" s="250">
        <v>5</v>
      </c>
      <c r="J222" s="365"/>
      <c r="K222" s="152">
        <v>3.6817129629629629E-4</v>
      </c>
      <c r="L222" s="235"/>
      <c r="M222" s="509" t="str" cm="1">
        <f t="array" ref="M222">INDEX($C$186:$C$255,MATCH(Q222,$K$186:$K$255,0),0)</f>
        <v xml:space="preserve">Valentina Larraín </v>
      </c>
      <c r="N222" s="443"/>
      <c r="O222" s="443"/>
      <c r="P222" s="444"/>
      <c r="Q222" s="152">
        <v>3.1435185185185185E-4</v>
      </c>
      <c r="R222" s="235"/>
      <c r="S222" s="235"/>
    </row>
    <row r="223" spans="1:19">
      <c r="A223" s="235"/>
      <c r="B223" s="250">
        <v>38</v>
      </c>
      <c r="C223" s="365" t="str">
        <f>'25M Espalda'!I39</f>
        <v xml:space="preserve">Romiuska Brito </v>
      </c>
      <c r="D223" s="365"/>
      <c r="E223" s="365"/>
      <c r="F223" s="365"/>
      <c r="G223" s="250" t="str">
        <f>'25M Espalda'!J39</f>
        <v>DPT6300</v>
      </c>
      <c r="H223" s="250" t="str">
        <f>'25M Espalda'!K39</f>
        <v>10</v>
      </c>
      <c r="I223" s="250">
        <v>6</v>
      </c>
      <c r="J223" s="365"/>
      <c r="K223" s="152">
        <v>3.9513888888888888E-4</v>
      </c>
      <c r="L223" s="235"/>
      <c r="M223" s="509" t="str" cm="1">
        <f t="array" ref="M223">INDEX($C$186:$C$255,MATCH(Q223,$K$186:$K$255,0),0)</f>
        <v>Savka Toledo</v>
      </c>
      <c r="N223" s="443"/>
      <c r="O223" s="443"/>
      <c r="P223" s="444"/>
      <c r="Q223" s="152">
        <v>3.1898148148148145E-4</v>
      </c>
      <c r="R223" s="235"/>
      <c r="S223" s="235"/>
    </row>
    <row r="224" spans="1:19">
      <c r="A224" s="235"/>
      <c r="B224" s="250">
        <v>39</v>
      </c>
      <c r="C224" s="365" t="str">
        <f>'25M Espalda'!I40</f>
        <v>Ignacia Chacón</v>
      </c>
      <c r="D224" s="365"/>
      <c r="E224" s="365"/>
      <c r="F224" s="365"/>
      <c r="G224" s="250" t="str">
        <f>'25M Espalda'!J40</f>
        <v>DPT6300</v>
      </c>
      <c r="H224" s="250" t="str">
        <f>'25M Espalda'!K40</f>
        <v>1</v>
      </c>
      <c r="I224" s="250">
        <v>7</v>
      </c>
      <c r="J224" s="365"/>
      <c r="K224" s="152"/>
      <c r="L224" s="235"/>
      <c r="M224" s="509" t="str" cm="1">
        <f t="array" ref="M224">INDEX($C$186:$C$255,MATCH(Q224,$K$186:$K$255,0),0)</f>
        <v>Isidora Rubio</v>
      </c>
      <c r="N224" s="443"/>
      <c r="O224" s="443"/>
      <c r="P224" s="444"/>
      <c r="Q224" s="152">
        <v>3.1932870370370372E-4</v>
      </c>
      <c r="R224" s="235"/>
      <c r="S224" s="235"/>
    </row>
    <row r="225" spans="1:19">
      <c r="A225" s="235"/>
      <c r="B225" s="250">
        <v>40</v>
      </c>
      <c r="C225" s="365" t="str">
        <f>'25M Espalda'!I41</f>
        <v>Ayelén Maité Gómez</v>
      </c>
      <c r="D225" s="365"/>
      <c r="E225" s="365"/>
      <c r="F225" s="365"/>
      <c r="G225" s="250" t="str">
        <f>'25M Espalda'!J41</f>
        <v>DPT6300</v>
      </c>
      <c r="H225" s="250" t="str">
        <f>'25M Espalda'!K41</f>
        <v>4</v>
      </c>
      <c r="I225" s="250">
        <v>8</v>
      </c>
      <c r="J225" s="365"/>
      <c r="K225" s="152">
        <v>3.3333333333333332E-4</v>
      </c>
      <c r="L225" s="235"/>
      <c r="M225" s="509" t="str" cm="1">
        <f t="array" ref="M225">INDEX($C$186:$C$255,MATCH(Q225,$K$186:$K$255,0),0)</f>
        <v>Sherene Zalej</v>
      </c>
      <c r="N225" s="443"/>
      <c r="O225" s="443"/>
      <c r="P225" s="444"/>
      <c r="Q225" s="152">
        <v>3.2118055555555556E-4</v>
      </c>
      <c r="R225" s="235"/>
      <c r="S225" s="235"/>
    </row>
    <row r="226" spans="1:19">
      <c r="A226" s="235"/>
      <c r="B226" s="259">
        <f>B225+1</f>
        <v>41</v>
      </c>
      <c r="C226" s="438" t="str">
        <f>'25M Espalda'!I42</f>
        <v>María Buchholtz</v>
      </c>
      <c r="D226" s="438"/>
      <c r="E226" s="438"/>
      <c r="F226" s="438"/>
      <c r="G226" s="259" t="str">
        <f>'25M Espalda'!J42</f>
        <v>DPT6300</v>
      </c>
      <c r="H226" s="259">
        <f>'25M Espalda'!K42</f>
        <v>9</v>
      </c>
      <c r="I226" s="259">
        <v>1</v>
      </c>
      <c r="J226" s="438">
        <f>J218+1</f>
        <v>6</v>
      </c>
      <c r="K226" s="153">
        <v>2.4351851851851851E-4</v>
      </c>
      <c r="L226" s="235"/>
      <c r="M226" s="476" t="str" cm="1">
        <f t="array" ref="M226">INDEX($C$186:$C$255,MATCH(Q226,$K$186:$K$255,0),0)</f>
        <v>Ángeles Fuentes</v>
      </c>
      <c r="N226" s="441"/>
      <c r="O226" s="441"/>
      <c r="P226" s="442"/>
      <c r="Q226" s="153">
        <v>3.2199074074074074E-4</v>
      </c>
      <c r="R226" s="235"/>
      <c r="S226" s="235"/>
    </row>
    <row r="227" spans="1:19">
      <c r="A227" s="235"/>
      <c r="B227" s="259">
        <f>B226+1</f>
        <v>42</v>
      </c>
      <c r="C227" s="438" t="str">
        <f>'25M Espalda'!I43</f>
        <v>Victoria Cayres</v>
      </c>
      <c r="D227" s="438"/>
      <c r="E227" s="438"/>
      <c r="F227" s="438"/>
      <c r="G227" s="259" t="str">
        <f>'25M Espalda'!J43</f>
        <v>DPT6300</v>
      </c>
      <c r="H227" s="259" t="str">
        <f>'25M Espalda'!K43</f>
        <v>8</v>
      </c>
      <c r="I227" s="259">
        <v>2</v>
      </c>
      <c r="J227" s="438"/>
      <c r="K227" s="153">
        <v>2.7592592592592594E-4</v>
      </c>
      <c r="L227" s="235"/>
      <c r="M227" s="476" t="str" cm="1">
        <f t="array" ref="M227">INDEX($C$186:$C$255,MATCH(Q227,$K$186:$K$255,0),0)</f>
        <v>María Cerna</v>
      </c>
      <c r="N227" s="441"/>
      <c r="O227" s="441"/>
      <c r="P227" s="442"/>
      <c r="Q227" s="153">
        <v>3.2268518518518518E-4</v>
      </c>
      <c r="R227" s="235"/>
      <c r="S227" s="235"/>
    </row>
    <row r="228" spans="1:19">
      <c r="A228" s="235"/>
      <c r="B228" s="259">
        <f t="shared" ref="B228:B255" si="9">B227+1</f>
        <v>43</v>
      </c>
      <c r="C228" s="438" t="str">
        <f>'25M Espalda'!I44</f>
        <v>Consuelo Castro</v>
      </c>
      <c r="D228" s="438"/>
      <c r="E228" s="438"/>
      <c r="F228" s="438"/>
      <c r="G228" s="259" t="str">
        <f>'25M Espalda'!J44</f>
        <v>DPT6300</v>
      </c>
      <c r="H228" s="259" t="str">
        <f>'25M Espalda'!K44</f>
        <v>10</v>
      </c>
      <c r="I228" s="259">
        <v>3</v>
      </c>
      <c r="J228" s="438"/>
      <c r="K228" s="153">
        <v>2.5567129629629632E-4</v>
      </c>
      <c r="L228" s="235"/>
      <c r="M228" s="476" t="str" cm="1">
        <f t="array" ref="M228">INDEX($C$186:$C$255,MATCH(Q228,$K$186:$K$255,0),0)</f>
        <v xml:space="preserve">Amaia Mujica </v>
      </c>
      <c r="N228" s="441"/>
      <c r="O228" s="441"/>
      <c r="P228" s="442"/>
      <c r="Q228" s="153">
        <v>3.2581018518518517E-4</v>
      </c>
      <c r="R228" s="235"/>
      <c r="S228" s="235"/>
    </row>
    <row r="229" spans="1:19">
      <c r="A229" s="235"/>
      <c r="B229" s="259">
        <f t="shared" si="9"/>
        <v>44</v>
      </c>
      <c r="C229" s="438" t="str">
        <f>'25M Espalda'!I45</f>
        <v xml:space="preserve">Natalia Torres </v>
      </c>
      <c r="D229" s="438"/>
      <c r="E229" s="438"/>
      <c r="F229" s="438"/>
      <c r="G229" s="259" t="str">
        <f>'25M Espalda'!J45</f>
        <v>DPT6300</v>
      </c>
      <c r="H229" s="259" t="str">
        <f>'25M Espalda'!K45</f>
        <v>6</v>
      </c>
      <c r="I229" s="259">
        <v>4</v>
      </c>
      <c r="J229" s="438"/>
      <c r="K229" s="153">
        <v>2.5277777777777777E-4</v>
      </c>
      <c r="L229" s="235"/>
      <c r="M229" s="476" t="str" cm="1">
        <f t="array" ref="M229">INDEX($C$186:$C$255,MATCH(Q229,$K$186:$K$255,0),0)</f>
        <v xml:space="preserve">Ignacia Olivares </v>
      </c>
      <c r="N229" s="441"/>
      <c r="O229" s="441"/>
      <c r="P229" s="442"/>
      <c r="Q229" s="153">
        <v>3.3287037037037036E-4</v>
      </c>
      <c r="R229" s="235"/>
      <c r="S229" s="235"/>
    </row>
    <row r="230" spans="1:19">
      <c r="A230" s="235"/>
      <c r="B230" s="259">
        <f t="shared" si="9"/>
        <v>45</v>
      </c>
      <c r="C230" s="438" t="str">
        <f>'25M Espalda'!I46</f>
        <v xml:space="preserve">Cecilia Burrull </v>
      </c>
      <c r="D230" s="438"/>
      <c r="E230" s="438"/>
      <c r="F230" s="438"/>
      <c r="G230" s="259" t="str">
        <f>'25M Espalda'!J46</f>
        <v>DPT6300</v>
      </c>
      <c r="H230" s="259" t="str">
        <f>'25M Espalda'!K46</f>
        <v>10</v>
      </c>
      <c r="I230" s="259">
        <v>5</v>
      </c>
      <c r="J230" s="438"/>
      <c r="K230" s="153">
        <v>3.0671296296296295E-4</v>
      </c>
      <c r="L230" s="235"/>
      <c r="M230" s="476" t="str" cm="1">
        <f t="array" ref="M230">INDEX($C$186:$C$255,MATCH(Q230,$K$186:$K$255,0),0)</f>
        <v>Ayelén Maité Gómez</v>
      </c>
      <c r="N230" s="441"/>
      <c r="O230" s="441"/>
      <c r="P230" s="442"/>
      <c r="Q230" s="153">
        <v>3.3333333333333332E-4</v>
      </c>
      <c r="R230" s="235"/>
      <c r="S230" s="235"/>
    </row>
    <row r="231" spans="1:19">
      <c r="A231" s="235"/>
      <c r="B231" s="259">
        <f t="shared" si="9"/>
        <v>46</v>
      </c>
      <c r="C231" s="438" t="str">
        <f>'25M Espalda'!I47</f>
        <v>Millantu Torrealba</v>
      </c>
      <c r="D231" s="438"/>
      <c r="E231" s="438"/>
      <c r="F231" s="438"/>
      <c r="G231" s="259" t="str">
        <f>'25M Espalda'!J47</f>
        <v>DPT6300</v>
      </c>
      <c r="H231" s="259">
        <f>'25M Espalda'!K47</f>
        <v>2</v>
      </c>
      <c r="I231" s="259">
        <v>6</v>
      </c>
      <c r="J231" s="438"/>
      <c r="K231" s="153">
        <v>2.4305555555555555E-4</v>
      </c>
      <c r="L231" s="235"/>
      <c r="M231" s="476" t="str" cm="1">
        <f t="array" ref="M231">INDEX($C$186:$C$255,MATCH(Q231,$K$186:$K$255,0),0)</f>
        <v>Scarleth Aros</v>
      </c>
      <c r="N231" s="441"/>
      <c r="O231" s="441"/>
      <c r="P231" s="442"/>
      <c r="Q231" s="153">
        <v>3.3958333333333334E-4</v>
      </c>
      <c r="R231" s="235"/>
      <c r="S231" s="235"/>
    </row>
    <row r="232" spans="1:19">
      <c r="A232" s="235"/>
      <c r="B232" s="259">
        <f t="shared" si="9"/>
        <v>47</v>
      </c>
      <c r="C232" s="438" t="str">
        <f>'25M Espalda'!I48</f>
        <v xml:space="preserve">Amaia Mujica </v>
      </c>
      <c r="D232" s="438"/>
      <c r="E232" s="438"/>
      <c r="F232" s="438"/>
      <c r="G232" s="259" t="str">
        <f>'25M Espalda'!J48</f>
        <v>DPT6300</v>
      </c>
      <c r="H232" s="259">
        <f>'25M Espalda'!K48</f>
        <v>2</v>
      </c>
      <c r="I232" s="259">
        <v>7</v>
      </c>
      <c r="J232" s="438"/>
      <c r="K232" s="153">
        <v>3.2581018518518517E-4</v>
      </c>
      <c r="L232" s="235"/>
      <c r="M232" s="476" t="str" cm="1">
        <f t="array" ref="M232">INDEX($C$186:$C$255,MATCH(Q232,$K$186:$K$255,0),0)</f>
        <v xml:space="preserve">Catalina López </v>
      </c>
      <c r="N232" s="441"/>
      <c r="O232" s="441"/>
      <c r="P232" s="442"/>
      <c r="Q232" s="153">
        <v>3.4259259259259263E-4</v>
      </c>
      <c r="R232" s="235"/>
      <c r="S232" s="235"/>
    </row>
    <row r="233" spans="1:19">
      <c r="A233" s="235"/>
      <c r="B233" s="259">
        <f t="shared" si="9"/>
        <v>48</v>
      </c>
      <c r="C233" s="438" t="str">
        <f>'25M Espalda'!I49</f>
        <v>Sherene Zalej</v>
      </c>
      <c r="D233" s="438"/>
      <c r="E233" s="438"/>
      <c r="F233" s="438"/>
      <c r="G233" s="259" t="str">
        <f>'25M Espalda'!J49</f>
        <v>DPT6300</v>
      </c>
      <c r="H233" s="259" t="str">
        <f>'25M Espalda'!K49</f>
        <v>8</v>
      </c>
      <c r="I233" s="259">
        <v>8</v>
      </c>
      <c r="J233" s="438"/>
      <c r="K233" s="153">
        <v>3.2118055555555556E-4</v>
      </c>
      <c r="L233" s="235"/>
      <c r="M233" s="476" t="str" cm="1">
        <f t="array" ref="M233">INDEX($C$186:$C$255,MATCH(Q233,$K$186:$K$255,0),0)</f>
        <v>Aline Álvarez</v>
      </c>
      <c r="N233" s="441"/>
      <c r="O233" s="441"/>
      <c r="P233" s="442"/>
      <c r="Q233" s="153">
        <v>3.4722222222222224E-4</v>
      </c>
      <c r="R233" s="235"/>
      <c r="S233" s="235"/>
    </row>
    <row r="234" spans="1:19">
      <c r="A234" s="235"/>
      <c r="B234" s="250">
        <f t="shared" si="9"/>
        <v>49</v>
      </c>
      <c r="C234" s="365" t="str">
        <f>'25M Espalda'!I50</f>
        <v>Natalia Rodríguez</v>
      </c>
      <c r="D234" s="365"/>
      <c r="E234" s="365"/>
      <c r="F234" s="365"/>
      <c r="G234" s="250" t="str">
        <f>'25M Espalda'!J50</f>
        <v>DPT6300</v>
      </c>
      <c r="H234" s="250" t="str">
        <f>'25M Espalda'!K50</f>
        <v>10</v>
      </c>
      <c r="I234" s="250">
        <v>1</v>
      </c>
      <c r="J234" s="365">
        <f>J226+1</f>
        <v>7</v>
      </c>
      <c r="K234" s="152">
        <v>3.1180555555555557E-4</v>
      </c>
      <c r="L234" s="235"/>
      <c r="M234" s="509" t="str" cm="1">
        <f t="array" ref="M234">INDEX($C$186:$C$255,MATCH(Q234,$K$186:$K$255,0),0)</f>
        <v>Antonnia Campusano</v>
      </c>
      <c r="N234" s="443"/>
      <c r="O234" s="443"/>
      <c r="P234" s="444"/>
      <c r="Q234" s="152">
        <v>3.5046296296296296E-4</v>
      </c>
      <c r="R234" s="235"/>
      <c r="S234" s="235"/>
    </row>
    <row r="235" spans="1:19">
      <c r="A235" s="235"/>
      <c r="B235" s="250">
        <f t="shared" si="9"/>
        <v>50</v>
      </c>
      <c r="C235" s="365" t="str">
        <f>'25M Espalda'!I51</f>
        <v xml:space="preserve">Javiera Santana </v>
      </c>
      <c r="D235" s="365"/>
      <c r="E235" s="365"/>
      <c r="F235" s="365"/>
      <c r="G235" s="250" t="str">
        <f>'25M Espalda'!J51</f>
        <v>DPT6300</v>
      </c>
      <c r="H235" s="250" t="str">
        <f>'25M Espalda'!K51</f>
        <v>10</v>
      </c>
      <c r="I235" s="250">
        <v>2</v>
      </c>
      <c r="J235" s="365"/>
      <c r="K235" s="152">
        <v>3.0706018518518522E-4</v>
      </c>
      <c r="L235" s="235"/>
      <c r="M235" s="509" t="str" cm="1">
        <f t="array" ref="M235">INDEX($C$186:$C$255,MATCH(Q235,$K$186:$K$255,0),0)</f>
        <v xml:space="preserve">Charlizze Mardonez </v>
      </c>
      <c r="N235" s="443"/>
      <c r="O235" s="443"/>
      <c r="P235" s="444"/>
      <c r="Q235" s="152">
        <v>3.5335648148148151E-4</v>
      </c>
      <c r="R235" s="235"/>
      <c r="S235" s="235"/>
    </row>
    <row r="236" spans="1:19">
      <c r="A236" s="235"/>
      <c r="B236" s="250">
        <f t="shared" si="9"/>
        <v>51</v>
      </c>
      <c r="C236" s="365" t="str">
        <f>'25M Espalda'!I52</f>
        <v xml:space="preserve">Fernanda González </v>
      </c>
      <c r="D236" s="365"/>
      <c r="E236" s="365"/>
      <c r="F236" s="365"/>
      <c r="G236" s="250" t="str">
        <f>'25M Espalda'!J52</f>
        <v>DPT6300</v>
      </c>
      <c r="H236" s="250">
        <f>'25M Espalda'!K52</f>
        <v>9</v>
      </c>
      <c r="I236" s="250">
        <v>3</v>
      </c>
      <c r="J236" s="365"/>
      <c r="K236" s="152">
        <v>3.797453703703704E-4</v>
      </c>
      <c r="L236" s="235"/>
      <c r="M236" s="509" t="str" cm="1">
        <f t="array" ref="M236">INDEX($C$186:$C$255,MATCH(Q236,$K$186:$K$255,0),0)</f>
        <v>Ignacia Cheipul</v>
      </c>
      <c r="N236" s="443"/>
      <c r="O236" s="443"/>
      <c r="P236" s="444"/>
      <c r="Q236" s="152">
        <v>3.5520833333333335E-4</v>
      </c>
      <c r="R236" s="235"/>
      <c r="S236" s="235"/>
    </row>
    <row r="237" spans="1:19">
      <c r="A237" s="235"/>
      <c r="B237" s="250">
        <f t="shared" si="9"/>
        <v>52</v>
      </c>
      <c r="C237" s="365" t="str">
        <f>'25M Espalda'!I53</f>
        <v xml:space="preserve">Francisca Zúñiga </v>
      </c>
      <c r="D237" s="365"/>
      <c r="E237" s="365"/>
      <c r="F237" s="365"/>
      <c r="G237" s="250" t="str">
        <f>'25M Espalda'!J53</f>
        <v>DPT6300</v>
      </c>
      <c r="H237" s="250">
        <f>'25M Espalda'!K53</f>
        <v>2</v>
      </c>
      <c r="I237" s="250">
        <v>4</v>
      </c>
      <c r="J237" s="365"/>
      <c r="K237" s="152"/>
      <c r="L237" s="235"/>
      <c r="M237" s="509" t="str" cm="1">
        <f t="array" ref="M237">INDEX($C$186:$C$255,MATCH(Q237,$K$186:$K$255,0),0)</f>
        <v>Javiera Cabrera</v>
      </c>
      <c r="N237" s="443"/>
      <c r="O237" s="443"/>
      <c r="P237" s="444"/>
      <c r="Q237" s="152">
        <v>3.5567129629629631E-4</v>
      </c>
      <c r="R237" s="235"/>
      <c r="S237" s="235"/>
    </row>
    <row r="238" spans="1:19">
      <c r="A238" s="235"/>
      <c r="B238" s="250">
        <f t="shared" si="9"/>
        <v>53</v>
      </c>
      <c r="C238" s="365" t="str">
        <f>'25M Espalda'!I54</f>
        <v>Millantú Torrealba</v>
      </c>
      <c r="D238" s="365"/>
      <c r="E238" s="365"/>
      <c r="F238" s="365"/>
      <c r="G238" s="250" t="str">
        <f>'25M Espalda'!J54</f>
        <v>DPT6300</v>
      </c>
      <c r="H238" s="250" t="str">
        <f>'25M Espalda'!K54</f>
        <v>2</v>
      </c>
      <c r="I238" s="250">
        <v>5</v>
      </c>
      <c r="J238" s="365"/>
      <c r="K238" s="152"/>
      <c r="L238" s="235"/>
      <c r="M238" s="509" t="str" cm="1">
        <f t="array" ref="M238">INDEX($C$186:$C$255,MATCH(Q238,$K$186:$K$255,0),0)</f>
        <v xml:space="preserve">Montserrat Jofré </v>
      </c>
      <c r="N238" s="443"/>
      <c r="O238" s="443"/>
      <c r="P238" s="444"/>
      <c r="Q238" s="152">
        <v>3.6307870370370373E-4</v>
      </c>
      <c r="R238" s="235"/>
      <c r="S238" s="235"/>
    </row>
    <row r="239" spans="1:19">
      <c r="A239" s="235"/>
      <c r="B239" s="250">
        <f t="shared" si="9"/>
        <v>54</v>
      </c>
      <c r="C239" s="365" t="str">
        <f>'25M Espalda'!I55</f>
        <v>Sofía Vásquez</v>
      </c>
      <c r="D239" s="365"/>
      <c r="E239" s="365"/>
      <c r="F239" s="365"/>
      <c r="G239" s="250" t="str">
        <f>'25M Espalda'!J55</f>
        <v>DPT6300</v>
      </c>
      <c r="H239" s="250">
        <f>'25M Espalda'!K55</f>
        <v>2</v>
      </c>
      <c r="I239" s="250">
        <v>6</v>
      </c>
      <c r="J239" s="365"/>
      <c r="K239" s="152">
        <v>2.5601851851851854E-4</v>
      </c>
      <c r="L239" s="235"/>
      <c r="M239" s="509" t="str" cm="1">
        <f t="array" ref="M239">INDEX($C$186:$C$255,MATCH(Q239,$K$186:$K$255,0),0)</f>
        <v xml:space="preserve">Jessica Narvaez </v>
      </c>
      <c r="N239" s="443"/>
      <c r="O239" s="443"/>
      <c r="P239" s="444"/>
      <c r="Q239" s="152">
        <v>3.6817129629629629E-4</v>
      </c>
      <c r="R239" s="235"/>
      <c r="S239" s="235"/>
    </row>
    <row r="240" spans="1:19">
      <c r="A240" s="235"/>
      <c r="B240" s="250">
        <f t="shared" si="9"/>
        <v>55</v>
      </c>
      <c r="C240" s="365" t="str">
        <f>'25M Espalda'!I56</f>
        <v>Eriagnis Morales</v>
      </c>
      <c r="D240" s="365"/>
      <c r="E240" s="365"/>
      <c r="F240" s="365"/>
      <c r="G240" s="250" t="str">
        <f>'25M Espalda'!J56</f>
        <v>DPT6300</v>
      </c>
      <c r="H240" s="250" t="str">
        <f>'25M Espalda'!K56</f>
        <v>8</v>
      </c>
      <c r="I240" s="250">
        <v>7</v>
      </c>
      <c r="J240" s="365"/>
      <c r="K240" s="152">
        <v>2.3831018518518518E-4</v>
      </c>
      <c r="L240" s="235"/>
      <c r="M240" s="509" t="str" cm="1">
        <f t="array" ref="M240">INDEX($C$186:$C$255,MATCH(Q240,$K$186:$K$255,0),0)</f>
        <v>Francisca Huerta</v>
      </c>
      <c r="N240" s="443"/>
      <c r="O240" s="443"/>
      <c r="P240" s="444"/>
      <c r="Q240" s="152">
        <v>3.7037037037037035E-4</v>
      </c>
      <c r="R240" s="235"/>
      <c r="S240" s="235"/>
    </row>
    <row r="241" spans="1:19">
      <c r="A241" s="235"/>
      <c r="B241" s="250">
        <f t="shared" si="9"/>
        <v>56</v>
      </c>
      <c r="C241" s="365" t="str">
        <f>'25M Espalda'!I57</f>
        <v xml:space="preserve">Catalina López </v>
      </c>
      <c r="D241" s="365"/>
      <c r="E241" s="365"/>
      <c r="F241" s="365"/>
      <c r="G241" s="250" t="str">
        <f>'25M Espalda'!J57</f>
        <v>DPT6300</v>
      </c>
      <c r="H241" s="250" t="str">
        <f>'25M Espalda'!K57</f>
        <v>6</v>
      </c>
      <c r="I241" s="250">
        <v>8</v>
      </c>
      <c r="J241" s="365"/>
      <c r="K241" s="152">
        <v>3.4259259259259263E-4</v>
      </c>
      <c r="L241" s="235"/>
      <c r="M241" s="509" t="str" cm="1">
        <f t="array" ref="M241">INDEX($C$186:$C$255,MATCH(Q241,$K$186:$K$255,0),0)</f>
        <v xml:space="preserve">Fernanda González </v>
      </c>
      <c r="N241" s="443"/>
      <c r="O241" s="443"/>
      <c r="P241" s="444"/>
      <c r="Q241" s="152">
        <v>3.797453703703704E-4</v>
      </c>
      <c r="R241" s="235"/>
      <c r="S241" s="235"/>
    </row>
    <row r="242" spans="1:19">
      <c r="A242" s="235"/>
      <c r="B242" s="259">
        <f t="shared" si="9"/>
        <v>57</v>
      </c>
      <c r="C242" s="438" t="str">
        <f>'25M Espalda'!I58</f>
        <v>Catalina Ponce</v>
      </c>
      <c r="D242" s="438"/>
      <c r="E242" s="438"/>
      <c r="F242" s="438"/>
      <c r="G242" s="259" t="str">
        <f>'25M Espalda'!J58</f>
        <v>DPT6300</v>
      </c>
      <c r="H242" s="259" t="str">
        <f>'25M Espalda'!K58</f>
        <v>10</v>
      </c>
      <c r="I242" s="259">
        <v>1</v>
      </c>
      <c r="J242" s="438">
        <f t="shared" ref="J242" si="10">J234+1</f>
        <v>8</v>
      </c>
      <c r="K242" s="153">
        <v>3.0092592592592595E-4</v>
      </c>
      <c r="L242" s="235"/>
      <c r="M242" s="476" t="str" cm="1">
        <f t="array" ref="M242">INDEX($C$186:$C$255,MATCH(Q242,$K$186:$K$255,0),0)</f>
        <v>Francisca Zúñiga</v>
      </c>
      <c r="N242" s="441"/>
      <c r="O242" s="441"/>
      <c r="P242" s="442"/>
      <c r="Q242" s="153">
        <v>3.8634259259259264E-4</v>
      </c>
      <c r="R242" s="235"/>
      <c r="S242" s="235"/>
    </row>
    <row r="243" spans="1:19">
      <c r="A243" s="235"/>
      <c r="B243" s="259">
        <f t="shared" si="9"/>
        <v>58</v>
      </c>
      <c r="C243" s="438" t="str">
        <f>'25M Espalda'!I59</f>
        <v>Rafaela alegria vallejos</v>
      </c>
      <c r="D243" s="438"/>
      <c r="E243" s="438"/>
      <c r="F243" s="438"/>
      <c r="G243" s="259" t="str">
        <f>'25M Espalda'!J59</f>
        <v>DPT6300</v>
      </c>
      <c r="H243" s="259" t="str">
        <f>'25M Espalda'!K59</f>
        <v>10</v>
      </c>
      <c r="I243" s="259">
        <v>2</v>
      </c>
      <c r="J243" s="438"/>
      <c r="K243" s="153">
        <v>2.9814814814814819E-4</v>
      </c>
      <c r="L243" s="235"/>
      <c r="M243" s="476" t="str" cm="1">
        <f t="array" ref="M243">INDEX($C$186:$C$255,MATCH(Q243,$K$186:$K$255,0),0)</f>
        <v xml:space="preserve">Pía Páez </v>
      </c>
      <c r="N243" s="441"/>
      <c r="O243" s="441"/>
      <c r="P243" s="442"/>
      <c r="Q243" s="153">
        <v>3.8935185185185188E-4</v>
      </c>
      <c r="R243" s="235"/>
      <c r="S243" s="235"/>
    </row>
    <row r="244" spans="1:19">
      <c r="A244" s="235"/>
      <c r="B244" s="259">
        <f t="shared" si="9"/>
        <v>59</v>
      </c>
      <c r="C244" s="438" t="str">
        <f>'25M Espalda'!I60</f>
        <v xml:space="preserve">Consuelo Tucas </v>
      </c>
      <c r="D244" s="438"/>
      <c r="E244" s="438"/>
      <c r="F244" s="438"/>
      <c r="G244" s="259" t="str">
        <f>'25M Espalda'!J60</f>
        <v>DPT6300</v>
      </c>
      <c r="H244" s="259" t="str">
        <f>'25M Espalda'!K60</f>
        <v>3</v>
      </c>
      <c r="I244" s="259">
        <v>3</v>
      </c>
      <c r="J244" s="438"/>
      <c r="K244" s="153">
        <v>2.7118055555555554E-4</v>
      </c>
      <c r="L244" s="235"/>
      <c r="M244" s="476" t="str" cm="1">
        <f t="array" ref="M244">INDEX($C$186:$C$255,MATCH(Q244,$K$186:$K$255,0),0)</f>
        <v xml:space="preserve">Romiuska Brito </v>
      </c>
      <c r="N244" s="441"/>
      <c r="O244" s="441"/>
      <c r="P244" s="442"/>
      <c r="Q244" s="153">
        <v>3.9513888888888888E-4</v>
      </c>
      <c r="R244" s="235"/>
      <c r="S244" s="235"/>
    </row>
    <row r="245" spans="1:19">
      <c r="A245" s="235"/>
      <c r="B245" s="259">
        <f t="shared" si="9"/>
        <v>60</v>
      </c>
      <c r="C245" s="438" t="str">
        <f>'25M Espalda'!I61</f>
        <v>Ángeles Fuentes</v>
      </c>
      <c r="D245" s="438"/>
      <c r="E245" s="438"/>
      <c r="F245" s="438"/>
      <c r="G245" s="259" t="str">
        <f>'25M Espalda'!J61</f>
        <v>DPT6300</v>
      </c>
      <c r="H245" s="259" t="str">
        <f>'25M Espalda'!K61</f>
        <v>6</v>
      </c>
      <c r="I245" s="259">
        <v>4</v>
      </c>
      <c r="J245" s="438"/>
      <c r="K245" s="153">
        <v>3.2199074074074074E-4</v>
      </c>
      <c r="L245" s="235"/>
      <c r="M245" s="476" t="str" cm="1">
        <f t="array" ref="M245">INDEX($C$186:$C$255,MATCH(Q245,$K$186:$K$255,0),0)</f>
        <v>Leslie Sauñe</v>
      </c>
      <c r="N245" s="441"/>
      <c r="O245" s="441"/>
      <c r="P245" s="442"/>
      <c r="Q245" s="153">
        <v>4.0833333333333336E-4</v>
      </c>
      <c r="R245" s="235"/>
      <c r="S245" s="235"/>
    </row>
    <row r="246" spans="1:19">
      <c r="A246" s="235"/>
      <c r="B246" s="259">
        <f t="shared" si="9"/>
        <v>61</v>
      </c>
      <c r="C246" s="438" t="str">
        <f>'25M Espalda'!I62</f>
        <v>Antonnia Campusano</v>
      </c>
      <c r="D246" s="438"/>
      <c r="E246" s="438"/>
      <c r="F246" s="438"/>
      <c r="G246" s="259" t="str">
        <f>'25M Espalda'!J62</f>
        <v>DPT6300</v>
      </c>
      <c r="H246" s="259" t="str">
        <f>'25M Espalda'!K62</f>
        <v>2</v>
      </c>
      <c r="I246" s="259">
        <v>5</v>
      </c>
      <c r="J246" s="438"/>
      <c r="K246" s="153">
        <v>3.5046296296296296E-4</v>
      </c>
      <c r="L246" s="235"/>
      <c r="M246" s="476" t="str" cm="1">
        <f t="array" ref="M246">INDEX($C$186:$C$255,MATCH(Q246,$K$186:$K$255,0),0)</f>
        <v>Fernanda Ortega</v>
      </c>
      <c r="N246" s="441"/>
      <c r="O246" s="441"/>
      <c r="P246" s="442"/>
      <c r="Q246" s="153">
        <v>4.6111111111111114E-4</v>
      </c>
      <c r="R246" s="235"/>
      <c r="S246" s="235"/>
    </row>
    <row r="247" spans="1:19">
      <c r="A247" s="235"/>
      <c r="B247" s="259">
        <f t="shared" si="9"/>
        <v>62</v>
      </c>
      <c r="C247" s="438" t="str">
        <f>'25M Espalda'!I63</f>
        <v>Bárbara Chávez</v>
      </c>
      <c r="D247" s="438"/>
      <c r="E247" s="438"/>
      <c r="F247" s="438"/>
      <c r="G247" s="259" t="str">
        <f>'25M Espalda'!J63</f>
        <v>DPT6300</v>
      </c>
      <c r="H247" s="259" t="str">
        <f>'25M Espalda'!K63</f>
        <v>8</v>
      </c>
      <c r="I247" s="259">
        <v>6</v>
      </c>
      <c r="J247" s="438"/>
      <c r="K247" s="153">
        <v>3.1226851851851853E-4</v>
      </c>
      <c r="L247" s="235"/>
      <c r="M247" s="476" t="e" cm="1">
        <f t="array" ref="M247">INDEX($C$186:$C$255,MATCH(Q247,$K$186:$K$255,0),0)</f>
        <v>#N/A</v>
      </c>
      <c r="N247" s="441"/>
      <c r="O247" s="441"/>
      <c r="P247" s="442"/>
      <c r="Q247" s="153">
        <v>0</v>
      </c>
      <c r="R247" s="235"/>
      <c r="S247" s="235"/>
    </row>
    <row r="248" spans="1:19">
      <c r="A248" s="235"/>
      <c r="B248" s="259">
        <f t="shared" si="9"/>
        <v>63</v>
      </c>
      <c r="C248" s="438" t="str">
        <f>'25M Espalda'!I64</f>
        <v xml:space="preserve">Montserrat Jofré </v>
      </c>
      <c r="D248" s="438"/>
      <c r="E248" s="438"/>
      <c r="F248" s="438"/>
      <c r="G248" s="259" t="str">
        <f>'25M Espalda'!J64</f>
        <v>DPT6300</v>
      </c>
      <c r="H248" s="259" t="str">
        <f>'25M Espalda'!K64</f>
        <v>10</v>
      </c>
      <c r="I248" s="259">
        <v>7</v>
      </c>
      <c r="J248" s="438"/>
      <c r="K248" s="153">
        <v>3.6307870370370373E-4</v>
      </c>
      <c r="L248" s="235"/>
      <c r="M248" s="476" t="e" cm="1">
        <f t="array" ref="M248">INDEX($C$186:$C$255,MATCH(Q248,$K$186:$K$255,0),0)</f>
        <v>#N/A</v>
      </c>
      <c r="N248" s="441"/>
      <c r="O248" s="441"/>
      <c r="P248" s="442"/>
      <c r="Q248" s="153">
        <v>0</v>
      </c>
      <c r="R248" s="235"/>
      <c r="S248" s="235"/>
    </row>
    <row r="249" spans="1:19">
      <c r="A249" s="235"/>
      <c r="B249" s="259">
        <f t="shared" si="9"/>
        <v>64</v>
      </c>
      <c r="C249" s="438" t="str">
        <f>'25M Espalda'!I65</f>
        <v>Catalina Herrera</v>
      </c>
      <c r="D249" s="438"/>
      <c r="E249" s="438"/>
      <c r="F249" s="438"/>
      <c r="G249" s="259" t="str">
        <f>'25M Espalda'!J65</f>
        <v>DPT6300</v>
      </c>
      <c r="H249" s="259">
        <f>'25M Espalda'!K65</f>
        <v>4</v>
      </c>
      <c r="I249" s="259">
        <v>8</v>
      </c>
      <c r="J249" s="451"/>
      <c r="K249" s="98">
        <v>2.6851851851851852E-4</v>
      </c>
      <c r="L249" s="235"/>
      <c r="M249" s="476" t="e" cm="1">
        <f t="array" ref="M249">INDEX($C$186:$C$255,MATCH(Q249,$K$186:$K$255,0),0)</f>
        <v>#N/A</v>
      </c>
      <c r="N249" s="441"/>
      <c r="O249" s="441"/>
      <c r="P249" s="442"/>
      <c r="Q249" s="98">
        <v>0</v>
      </c>
      <c r="R249" s="235"/>
      <c r="S249" s="235"/>
    </row>
    <row r="250" spans="1:19">
      <c r="A250" s="235"/>
      <c r="B250" s="279">
        <v>65</v>
      </c>
      <c r="C250" s="509" t="str">
        <f>'25M Espalda'!I67</f>
        <v>Antonia Silva</v>
      </c>
      <c r="D250" s="443"/>
      <c r="E250" s="443"/>
      <c r="F250" s="510"/>
      <c r="G250" s="279" t="str">
        <f>'25M Espalda'!J67</f>
        <v>DPT6300</v>
      </c>
      <c r="H250" s="279">
        <f>'25M Espalda'!K67</f>
        <v>4</v>
      </c>
      <c r="I250" s="246">
        <v>2</v>
      </c>
      <c r="J250" s="673">
        <v>9</v>
      </c>
      <c r="K250" s="152">
        <v>3.0381944444444445E-4</v>
      </c>
      <c r="L250" s="235"/>
      <c r="M250" s="509" t="e" cm="1">
        <f t="array" ref="M250">INDEX($C$186:$C$255,MATCH(Q250,$K$186:$K$255,0),0)</f>
        <v>#N/A</v>
      </c>
      <c r="N250" s="443"/>
      <c r="O250" s="443"/>
      <c r="P250" s="443"/>
      <c r="Q250" s="152">
        <v>0</v>
      </c>
      <c r="R250" s="235"/>
      <c r="S250" s="235"/>
    </row>
    <row r="251" spans="1:19">
      <c r="A251" s="235"/>
      <c r="B251" s="279">
        <f t="shared" si="9"/>
        <v>66</v>
      </c>
      <c r="C251" s="509" t="s">
        <v>142</v>
      </c>
      <c r="D251" s="443"/>
      <c r="E251" s="443"/>
      <c r="F251" s="510"/>
      <c r="G251" s="279" t="str">
        <f>'25M Espalda'!J68</f>
        <v>DPT6300</v>
      </c>
      <c r="H251" s="279" t="str">
        <f>'25M Espalda'!K68</f>
        <v>2</v>
      </c>
      <c r="I251" s="246">
        <v>3</v>
      </c>
      <c r="J251" s="611"/>
      <c r="K251" s="152">
        <v>2.74537037037037E-4</v>
      </c>
      <c r="L251" s="235"/>
      <c r="M251" s="509" t="e" cm="1">
        <f t="array" ref="M251">INDEX($C$186:$C$255,MATCH(Q251,$K$186:$K$255,0),0)</f>
        <v>#N/A</v>
      </c>
      <c r="N251" s="443"/>
      <c r="O251" s="443"/>
      <c r="P251" s="443"/>
      <c r="Q251" s="152">
        <v>0</v>
      </c>
      <c r="R251" s="235"/>
      <c r="S251" s="235"/>
    </row>
    <row r="252" spans="1:19">
      <c r="A252" s="235"/>
      <c r="B252" s="279">
        <f t="shared" si="9"/>
        <v>67</v>
      </c>
      <c r="C252" s="509" t="str">
        <f>'25M Espalda'!I69</f>
        <v>Sofia Jofre</v>
      </c>
      <c r="D252" s="443"/>
      <c r="E252" s="443"/>
      <c r="F252" s="510"/>
      <c r="G252" s="279" t="str">
        <f>'25M Espalda'!J69</f>
        <v>DPT6300</v>
      </c>
      <c r="H252" s="279">
        <f>'25M Espalda'!K69</f>
        <v>9</v>
      </c>
      <c r="I252" s="246">
        <v>4</v>
      </c>
      <c r="J252" s="611"/>
      <c r="K252" s="152">
        <v>2.6620370370370372E-4</v>
      </c>
      <c r="L252" s="235"/>
      <c r="M252" s="509" t="e" cm="1">
        <f t="array" ref="M252">INDEX($C$186:$C$255,MATCH(Q252,$K$186:$K$255,0),0)</f>
        <v>#N/A</v>
      </c>
      <c r="N252" s="443"/>
      <c r="O252" s="443"/>
      <c r="P252" s="443"/>
      <c r="Q252" s="152">
        <v>0</v>
      </c>
      <c r="R252" s="235"/>
      <c r="S252" s="235"/>
    </row>
    <row r="253" spans="1:19">
      <c r="A253" s="235"/>
      <c r="B253" s="279">
        <f t="shared" si="9"/>
        <v>68</v>
      </c>
      <c r="C253" s="509" t="str">
        <f>'25M Espalda'!I70</f>
        <v>Isidora Rubio</v>
      </c>
      <c r="D253" s="443"/>
      <c r="E253" s="443"/>
      <c r="F253" s="510"/>
      <c r="G253" s="279" t="str">
        <f>'25M Espalda'!J70</f>
        <v>DPT6300</v>
      </c>
      <c r="H253" s="279">
        <f>'25M Espalda'!K70</f>
        <v>1</v>
      </c>
      <c r="I253" s="246">
        <v>5</v>
      </c>
      <c r="J253" s="611"/>
      <c r="K253" s="152">
        <v>3.1932870370370372E-4</v>
      </c>
      <c r="L253" s="235"/>
      <c r="M253" s="509" t="e" cm="1">
        <f t="array" ref="M253">INDEX($C$186:$C$255,MATCH(Q253,$K$186:$K$255,0),0)</f>
        <v>#N/A</v>
      </c>
      <c r="N253" s="443"/>
      <c r="O253" s="443"/>
      <c r="P253" s="443"/>
      <c r="Q253" s="152">
        <v>0</v>
      </c>
      <c r="R253" s="235"/>
      <c r="S253" s="235"/>
    </row>
    <row r="254" spans="1:19">
      <c r="A254" s="235"/>
      <c r="B254" s="279">
        <f t="shared" si="9"/>
        <v>69</v>
      </c>
      <c r="C254" s="509" t="str">
        <f>'25M Espalda'!I71</f>
        <v>Aline Álvarez</v>
      </c>
      <c r="D254" s="443"/>
      <c r="E254" s="443"/>
      <c r="F254" s="510"/>
      <c r="G254" s="279" t="str">
        <f>'25M Espalda'!J71</f>
        <v>DPT6300</v>
      </c>
      <c r="H254" s="279">
        <f>'25M Espalda'!K71</f>
        <v>4</v>
      </c>
      <c r="I254" s="246">
        <v>6</v>
      </c>
      <c r="J254" s="611"/>
      <c r="K254" s="152">
        <v>3.4722222222222224E-4</v>
      </c>
      <c r="L254" s="235"/>
      <c r="M254" s="509" t="e" cm="1">
        <f t="array" ref="M254">INDEX($C$186:$C$255,MATCH(Q254,$K$186:$K$255,0),0)</f>
        <v>#N/A</v>
      </c>
      <c r="N254" s="443"/>
      <c r="O254" s="443"/>
      <c r="P254" s="443"/>
      <c r="Q254" s="152">
        <v>0</v>
      </c>
      <c r="R254" s="235"/>
      <c r="S254" s="235"/>
    </row>
    <row r="255" spans="1:19">
      <c r="A255" s="235"/>
      <c r="B255" s="279">
        <f t="shared" si="9"/>
        <v>70</v>
      </c>
      <c r="C255" s="509" t="s">
        <v>143</v>
      </c>
      <c r="D255" s="443"/>
      <c r="E255" s="443"/>
      <c r="F255" s="510"/>
      <c r="G255" s="279" t="s">
        <v>115</v>
      </c>
      <c r="H255" s="279">
        <v>9</v>
      </c>
      <c r="I255" s="246">
        <v>7</v>
      </c>
      <c r="J255" s="422"/>
      <c r="K255" s="152"/>
      <c r="L255" s="235"/>
      <c r="M255" s="509" t="e" cm="1">
        <f t="array" ref="M255">INDEX($C$186:$C$255,MATCH(Q255,$K$186:$K$255,0),0)</f>
        <v>#N/A</v>
      </c>
      <c r="N255" s="443"/>
      <c r="O255" s="443"/>
      <c r="P255" s="443"/>
      <c r="Q255" s="152">
        <v>0</v>
      </c>
      <c r="R255" s="235"/>
      <c r="S255" s="235"/>
    </row>
    <row r="256" spans="1:19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198"/>
      <c r="L256" s="235"/>
      <c r="M256" s="235"/>
      <c r="N256" s="235"/>
      <c r="O256" s="235"/>
      <c r="P256" s="235"/>
      <c r="Q256" s="198"/>
      <c r="R256" s="235"/>
      <c r="S256" s="235"/>
    </row>
    <row r="257" spans="1:19">
      <c r="A257" s="235"/>
      <c r="B257" s="400" t="s">
        <v>210</v>
      </c>
      <c r="C257" s="400"/>
      <c r="D257" s="400"/>
      <c r="E257" s="276">
        <f>E184+1</f>
        <v>4</v>
      </c>
      <c r="F257" s="511" t="s">
        <v>144</v>
      </c>
      <c r="G257" s="511"/>
      <c r="H257" s="511"/>
      <c r="I257" s="511"/>
      <c r="J257" s="511"/>
      <c r="K257" s="511"/>
      <c r="L257" s="235"/>
      <c r="M257" s="393" t="s">
        <v>210</v>
      </c>
      <c r="N257" s="393"/>
      <c r="O257" s="301">
        <f>O184+1</f>
        <v>4</v>
      </c>
      <c r="P257" s="511" t="s">
        <v>144</v>
      </c>
      <c r="Q257" s="511"/>
      <c r="R257" s="235"/>
      <c r="S257" s="235"/>
    </row>
    <row r="258" spans="1:19">
      <c r="A258" s="235"/>
      <c r="B258" s="263" t="s">
        <v>113</v>
      </c>
      <c r="C258" s="400" t="s">
        <v>109</v>
      </c>
      <c r="D258" s="400"/>
      <c r="E258" s="400"/>
      <c r="F258" s="400"/>
      <c r="G258" s="263" t="s">
        <v>110</v>
      </c>
      <c r="H258" s="263" t="s">
        <v>111</v>
      </c>
      <c r="I258" s="263" t="s">
        <v>5</v>
      </c>
      <c r="J258" s="263" t="s">
        <v>211</v>
      </c>
      <c r="K258" s="263" t="s">
        <v>112</v>
      </c>
      <c r="L258" s="235"/>
      <c r="M258" s="436" t="s">
        <v>109</v>
      </c>
      <c r="N258" s="436"/>
      <c r="O258" s="436"/>
      <c r="P258" s="437"/>
      <c r="Q258" s="151" t="s">
        <v>112</v>
      </c>
      <c r="R258" s="235"/>
      <c r="S258" s="235"/>
    </row>
    <row r="259" spans="1:19">
      <c r="A259" s="235"/>
      <c r="B259" s="250">
        <v>1</v>
      </c>
      <c r="C259" s="365" t="str">
        <f>'25M Espalda'!O2</f>
        <v xml:space="preserve">Cristóbal Pérez-Cotapos </v>
      </c>
      <c r="D259" s="365"/>
      <c r="E259" s="365"/>
      <c r="F259" s="365"/>
      <c r="G259" s="250" t="str">
        <f>'25M Espalda'!P2</f>
        <v>DPT6300</v>
      </c>
      <c r="H259" s="250" t="str">
        <f>'25M Espalda'!Q2</f>
        <v>4</v>
      </c>
      <c r="I259" s="250">
        <v>1</v>
      </c>
      <c r="J259" s="365">
        <v>1</v>
      </c>
      <c r="K259" s="152">
        <v>2.6840277777777778E-4</v>
      </c>
      <c r="L259" s="235"/>
      <c r="M259" s="636" t="str" cm="1">
        <f t="array" ref="M259">INDEX($C$259:$C$321,MATCH(Q259,$K$259:$K$321,0),0)</f>
        <v>Luis Ramirez</v>
      </c>
      <c r="N259" s="434"/>
      <c r="O259" s="434"/>
      <c r="P259" s="435"/>
      <c r="Q259" s="155" cm="1">
        <f t="array" ref="Q259:Q321">_xlfn._xlws.SORT(K259:K321)</f>
        <v>1.7962962962962963E-4</v>
      </c>
      <c r="R259" s="281" t="s">
        <v>212</v>
      </c>
      <c r="S259" s="235"/>
    </row>
    <row r="260" spans="1:19">
      <c r="A260" s="235"/>
      <c r="B260" s="250">
        <v>2</v>
      </c>
      <c r="C260" s="365" t="str">
        <f>'25M Espalda'!O3</f>
        <v>Felipe Vidal</v>
      </c>
      <c r="D260" s="365"/>
      <c r="E260" s="365"/>
      <c r="F260" s="365"/>
      <c r="G260" s="250" t="str">
        <f>'25M Espalda'!P3</f>
        <v>DPT6300</v>
      </c>
      <c r="H260" s="250" t="str">
        <f>'25M Espalda'!Q3</f>
        <v>8</v>
      </c>
      <c r="I260" s="250">
        <v>2</v>
      </c>
      <c r="J260" s="365"/>
      <c r="K260" s="152">
        <v>3.7500000000000001E-4</v>
      </c>
      <c r="L260" s="235"/>
      <c r="M260" s="703" t="str" cm="1">
        <f t="array" ref="M260">INDEX($C$259:$C$321,MATCH(Q260,$K$259:$K$321,0),0)</f>
        <v>Lukas Villarroel</v>
      </c>
      <c r="N260" s="505"/>
      <c r="O260" s="505"/>
      <c r="P260" s="506"/>
      <c r="Q260" s="156">
        <v>1.9502314814814816E-4</v>
      </c>
      <c r="R260" s="282" t="s">
        <v>213</v>
      </c>
      <c r="S260" s="235"/>
    </row>
    <row r="261" spans="1:19">
      <c r="A261" s="235"/>
      <c r="B261" s="250">
        <v>3</v>
      </c>
      <c r="C261" s="365" t="str">
        <f>'25M Espalda'!O4</f>
        <v xml:space="preserve">Leonardo salas </v>
      </c>
      <c r="D261" s="365"/>
      <c r="E261" s="365"/>
      <c r="F261" s="365"/>
      <c r="G261" s="250" t="str">
        <f>'25M Espalda'!P4</f>
        <v>DPT6300</v>
      </c>
      <c r="H261" s="250" t="str">
        <f>'25M Espalda'!Q4</f>
        <v>2</v>
      </c>
      <c r="I261" s="250">
        <v>3</v>
      </c>
      <c r="J261" s="365"/>
      <c r="K261" s="152">
        <v>2.6319444444444442E-4</v>
      </c>
      <c r="L261" s="235"/>
      <c r="M261" s="704" t="str" cm="1">
        <f t="array" ref="M261">INDEX($C$259:$C$321,MATCH(Q261,$K$259:$K$321,0),0)</f>
        <v>Cristian Nova</v>
      </c>
      <c r="N261" s="507"/>
      <c r="O261" s="507"/>
      <c r="P261" s="508"/>
      <c r="Q261" s="157">
        <v>1.9675925925925926E-4</v>
      </c>
      <c r="R261" s="283" t="s">
        <v>214</v>
      </c>
      <c r="S261" s="235"/>
    </row>
    <row r="262" spans="1:19">
      <c r="A262" s="235"/>
      <c r="B262" s="250">
        <v>4</v>
      </c>
      <c r="C262" s="365" t="str">
        <f>'25M Espalda'!O5</f>
        <v>Luis Ramirez</v>
      </c>
      <c r="D262" s="365"/>
      <c r="E262" s="365"/>
      <c r="F262" s="365"/>
      <c r="G262" s="250" t="str">
        <f>'25M Espalda'!P5</f>
        <v>DPT6300</v>
      </c>
      <c r="H262" s="250" t="str">
        <f>'25M Espalda'!Q5</f>
        <v>1</v>
      </c>
      <c r="I262" s="250">
        <v>4</v>
      </c>
      <c r="J262" s="365"/>
      <c r="K262" s="152">
        <v>1.7962962962962963E-4</v>
      </c>
      <c r="L262" s="235"/>
      <c r="M262" s="661" t="str" cm="1">
        <f t="array" ref="M262">INDEX($C$259:$C$321,MATCH(Q262,$K$259:$K$321,0),0)</f>
        <v>Ismael Browne</v>
      </c>
      <c r="N262" s="479"/>
      <c r="O262" s="479"/>
      <c r="P262" s="480"/>
      <c r="Q262" s="152">
        <v>2.003472222222222E-4</v>
      </c>
      <c r="R262" s="235"/>
      <c r="S262" s="235"/>
    </row>
    <row r="263" spans="1:19">
      <c r="A263" s="235"/>
      <c r="B263" s="250">
        <v>5</v>
      </c>
      <c r="C263" s="365" t="str">
        <f>'25M Espalda'!O6</f>
        <v>Daniel Salinas</v>
      </c>
      <c r="D263" s="365"/>
      <c r="E263" s="365"/>
      <c r="F263" s="365"/>
      <c r="G263" s="250" t="str">
        <f>'25M Espalda'!P6</f>
        <v>DPT6300</v>
      </c>
      <c r="H263" s="250" t="str">
        <f>'25M Espalda'!Q6</f>
        <v>6</v>
      </c>
      <c r="I263" s="250">
        <v>5</v>
      </c>
      <c r="J263" s="365"/>
      <c r="K263" s="152">
        <v>2.8356481481481483E-4</v>
      </c>
      <c r="L263" s="235"/>
      <c r="M263" s="661" t="str" cm="1">
        <f t="array" ref="M263">INDEX($C$259:$C$321,MATCH(Q263,$K$259:$K$321,0),0)</f>
        <v>Iván Matus</v>
      </c>
      <c r="N263" s="479"/>
      <c r="O263" s="479"/>
      <c r="P263" s="480"/>
      <c r="Q263" s="152">
        <v>2.1111111111111108E-4</v>
      </c>
      <c r="R263" s="235"/>
      <c r="S263" s="235"/>
    </row>
    <row r="264" spans="1:19">
      <c r="A264" s="235"/>
      <c r="B264" s="250">
        <v>6</v>
      </c>
      <c r="C264" s="365" t="str">
        <f>'25M Espalda'!O7</f>
        <v>Pablo Muñoz</v>
      </c>
      <c r="D264" s="365"/>
      <c r="E264" s="365"/>
      <c r="F264" s="365"/>
      <c r="G264" s="250" t="str">
        <f>'25M Espalda'!P7</f>
        <v>DPT6300</v>
      </c>
      <c r="H264" s="250" t="str">
        <f>'25M Espalda'!Q7</f>
        <v>8</v>
      </c>
      <c r="I264" s="250">
        <v>6</v>
      </c>
      <c r="J264" s="365"/>
      <c r="K264" s="152">
        <v>2.541666666666667E-4</v>
      </c>
      <c r="L264" s="235"/>
      <c r="M264" s="661" t="str" cm="1">
        <f t="array" ref="M264">INDEX($C$259:$C$321,MATCH(Q264,$K$259:$K$321,0),0)</f>
        <v>Pedro Caldera</v>
      </c>
      <c r="N264" s="479"/>
      <c r="O264" s="479"/>
      <c r="P264" s="480"/>
      <c r="Q264" s="152">
        <v>2.1631944444444446E-4</v>
      </c>
      <c r="R264" s="235"/>
      <c r="S264" s="235"/>
    </row>
    <row r="265" spans="1:19">
      <c r="A265" s="235"/>
      <c r="B265" s="250">
        <v>7</v>
      </c>
      <c r="C265" s="365" t="str">
        <f>'25M Espalda'!O8</f>
        <v xml:space="preserve">Joaquín Molina </v>
      </c>
      <c r="D265" s="365"/>
      <c r="E265" s="365"/>
      <c r="F265" s="365"/>
      <c r="G265" s="250" t="str">
        <f>'25M Espalda'!P8</f>
        <v>DPT6300</v>
      </c>
      <c r="H265" s="250">
        <f>'25M Espalda'!Q8</f>
        <v>3</v>
      </c>
      <c r="I265" s="250">
        <v>7</v>
      </c>
      <c r="J265" s="365"/>
      <c r="K265" s="152">
        <v>2.3368055555555558E-4</v>
      </c>
      <c r="L265" s="235"/>
      <c r="M265" s="661" t="str" cm="1">
        <f t="array" ref="M265">INDEX($C$259:$C$321,MATCH(Q265,$K$259:$K$321,0),0)</f>
        <v>Ricardo Yáñez</v>
      </c>
      <c r="N265" s="479"/>
      <c r="O265" s="479"/>
      <c r="P265" s="480"/>
      <c r="Q265" s="152">
        <v>2.1666666666666666E-4</v>
      </c>
      <c r="R265" s="235"/>
      <c r="S265" s="235"/>
    </row>
    <row r="266" spans="1:19">
      <c r="A266" s="235"/>
      <c r="B266" s="250">
        <v>8</v>
      </c>
      <c r="C266" s="365" t="str">
        <f>'25M Espalda'!O9</f>
        <v>Ariel Corry</v>
      </c>
      <c r="D266" s="365"/>
      <c r="E266" s="365"/>
      <c r="F266" s="365"/>
      <c r="G266" s="250" t="str">
        <f>'25M Espalda'!P9</f>
        <v>DPT6300</v>
      </c>
      <c r="H266" s="250" t="str">
        <f>'25M Espalda'!Q9</f>
        <v>2</v>
      </c>
      <c r="I266" s="250">
        <v>8</v>
      </c>
      <c r="J266" s="365"/>
      <c r="K266" s="152">
        <v>3.1435185185185185E-4</v>
      </c>
      <c r="L266" s="235"/>
      <c r="M266" s="661" t="str" cm="1">
        <f t="array" ref="M266">INDEX($C$259:$C$321,MATCH(Q266,$K$259:$K$321,0),0)</f>
        <v>Nicolad Barria</v>
      </c>
      <c r="N266" s="479"/>
      <c r="O266" s="479"/>
      <c r="P266" s="480"/>
      <c r="Q266" s="152">
        <v>2.185185185185185E-4</v>
      </c>
      <c r="R266" s="235"/>
      <c r="S266" s="235"/>
    </row>
    <row r="267" spans="1:19">
      <c r="A267" s="235"/>
      <c r="B267" s="259">
        <v>9</v>
      </c>
      <c r="C267" s="438" t="str">
        <f>'25M Espalda'!O10</f>
        <v>Pedro Palma</v>
      </c>
      <c r="D267" s="438"/>
      <c r="E267" s="438"/>
      <c r="F267" s="438"/>
      <c r="G267" s="259" t="str">
        <f>'25M Espalda'!P10</f>
        <v>DPT6300</v>
      </c>
      <c r="H267" s="259" t="str">
        <f>'25M Espalda'!Q10</f>
        <v>4</v>
      </c>
      <c r="I267" s="259">
        <v>1</v>
      </c>
      <c r="J267" s="438">
        <v>2</v>
      </c>
      <c r="K267" s="153">
        <v>2.6875E-4</v>
      </c>
      <c r="L267" s="235"/>
      <c r="M267" s="516" t="str" cm="1">
        <f t="array" ref="M267">INDEX($C$259:$C$321,MATCH(Q267,$K$259:$K$321,0),0)</f>
        <v>Rodrigo Stappung</v>
      </c>
      <c r="N267" s="481"/>
      <c r="O267" s="481"/>
      <c r="P267" s="482"/>
      <c r="Q267" s="153">
        <v>2.199074074074074E-4</v>
      </c>
      <c r="R267" s="235"/>
      <c r="S267" s="235"/>
    </row>
    <row r="268" spans="1:19">
      <c r="A268" s="235"/>
      <c r="B268" s="259">
        <v>10</v>
      </c>
      <c r="C268" s="438" t="str">
        <f>'25M Espalda'!O11</f>
        <v xml:space="preserve">Moisés Barraza </v>
      </c>
      <c r="D268" s="438"/>
      <c r="E268" s="438"/>
      <c r="F268" s="438"/>
      <c r="G268" s="259" t="str">
        <f>'25M Espalda'!P11</f>
        <v>DPT6300</v>
      </c>
      <c r="H268" s="259" t="str">
        <f>'25M Espalda'!Q11</f>
        <v>5</v>
      </c>
      <c r="I268" s="259">
        <v>2</v>
      </c>
      <c r="J268" s="438"/>
      <c r="K268" s="153">
        <v>2.4664351851851849E-4</v>
      </c>
      <c r="L268" s="235"/>
      <c r="M268" s="516" t="str" cm="1">
        <f t="array" ref="M268">INDEX($C$259:$C$321,MATCH(Q268,$K$259:$K$321,0),0)</f>
        <v xml:space="preserve">Juan Pablo Loustalot </v>
      </c>
      <c r="N268" s="481"/>
      <c r="O268" s="481"/>
      <c r="P268" s="482"/>
      <c r="Q268" s="153">
        <v>2.2314814814814815E-4</v>
      </c>
      <c r="R268" s="235"/>
      <c r="S268" s="235"/>
    </row>
    <row r="269" spans="1:19">
      <c r="A269" s="235"/>
      <c r="B269" s="259">
        <v>11</v>
      </c>
      <c r="C269" s="438" t="str">
        <f>'25M Espalda'!O12</f>
        <v>Nicolad Barria</v>
      </c>
      <c r="D269" s="438"/>
      <c r="E269" s="438"/>
      <c r="F269" s="438"/>
      <c r="G269" s="259" t="str">
        <f>'25M Espalda'!P12</f>
        <v>DPT6300</v>
      </c>
      <c r="H269" s="259" t="str">
        <f>'25M Espalda'!Q12</f>
        <v>3</v>
      </c>
      <c r="I269" s="259">
        <v>3</v>
      </c>
      <c r="J269" s="438"/>
      <c r="K269" s="153">
        <v>2.185185185185185E-4</v>
      </c>
      <c r="L269" s="235"/>
      <c r="M269" s="516" t="str" cm="1">
        <f t="array" ref="M269">INDEX($C$259:$C$321,MATCH(Q269,$K$259:$K$321,0),0)</f>
        <v>Tomas Chacon</v>
      </c>
      <c r="N269" s="481"/>
      <c r="O269" s="481"/>
      <c r="P269" s="482"/>
      <c r="Q269" s="153">
        <v>2.2719907407407405E-4</v>
      </c>
      <c r="R269" s="235"/>
      <c r="S269" s="235"/>
    </row>
    <row r="270" spans="1:19">
      <c r="A270" s="235"/>
      <c r="B270" s="259">
        <v>12</v>
      </c>
      <c r="C270" s="438" t="str">
        <f>'25M Espalda'!O13</f>
        <v>Ismael Browne</v>
      </c>
      <c r="D270" s="438"/>
      <c r="E270" s="438"/>
      <c r="F270" s="438"/>
      <c r="G270" s="259" t="str">
        <f>'25M Espalda'!P13</f>
        <v>DPT6300</v>
      </c>
      <c r="H270" s="259" t="str">
        <f>'25M Espalda'!Q13</f>
        <v>4</v>
      </c>
      <c r="I270" s="259">
        <v>4</v>
      </c>
      <c r="J270" s="438"/>
      <c r="K270" s="153">
        <v>2.003472222222222E-4</v>
      </c>
      <c r="L270" s="235"/>
      <c r="M270" s="516" t="str" cm="1">
        <f t="array" ref="M270">INDEX($C$259:$C$321,MATCH(Q270,$K$259:$K$321,0),0)</f>
        <v>Diego Abarca</v>
      </c>
      <c r="N270" s="481"/>
      <c r="O270" s="481"/>
      <c r="P270" s="482"/>
      <c r="Q270" s="153">
        <v>2.3055555555555557E-4</v>
      </c>
      <c r="R270" s="235"/>
      <c r="S270" s="235"/>
    </row>
    <row r="271" spans="1:19">
      <c r="A271" s="235"/>
      <c r="B271" s="259">
        <v>13</v>
      </c>
      <c r="C271" s="438" t="str">
        <f>'25M Espalda'!O14</f>
        <v>Tomás Cerda</v>
      </c>
      <c r="D271" s="438"/>
      <c r="E271" s="438"/>
      <c r="F271" s="438"/>
      <c r="G271" s="259" t="str">
        <f>'25M Espalda'!P14</f>
        <v>DPT6300</v>
      </c>
      <c r="H271" s="259" t="str">
        <f>'25M Espalda'!Q14</f>
        <v>10</v>
      </c>
      <c r="I271" s="259">
        <v>5</v>
      </c>
      <c r="J271" s="438"/>
      <c r="K271" s="153">
        <v>3.21875E-4</v>
      </c>
      <c r="L271" s="235"/>
      <c r="M271" s="516" t="str" cm="1">
        <f t="array" ref="M271">INDEX($C$259:$C$321,MATCH(Q271,$K$259:$K$321,0),0)</f>
        <v xml:space="preserve">Joaquín Molina </v>
      </c>
      <c r="N271" s="481"/>
      <c r="O271" s="481"/>
      <c r="P271" s="482"/>
      <c r="Q271" s="153">
        <v>2.3368055555555558E-4</v>
      </c>
      <c r="R271" s="235"/>
      <c r="S271" s="235"/>
    </row>
    <row r="272" spans="1:19">
      <c r="A272" s="235"/>
      <c r="B272" s="259">
        <v>14</v>
      </c>
      <c r="C272" s="438" t="str">
        <f>'25M Espalda'!O15</f>
        <v>Benjamín Carvajal</v>
      </c>
      <c r="D272" s="438"/>
      <c r="E272" s="438"/>
      <c r="F272" s="438"/>
      <c r="G272" s="259" t="str">
        <f>'25M Espalda'!P15</f>
        <v>DPT6300</v>
      </c>
      <c r="H272" s="259" t="str">
        <f>'25M Espalda'!Q15</f>
        <v>6</v>
      </c>
      <c r="I272" s="259">
        <v>6</v>
      </c>
      <c r="J272" s="438"/>
      <c r="K272" s="153">
        <v>2.9340277777777779E-4</v>
      </c>
      <c r="L272" s="235"/>
      <c r="M272" s="516" t="str" cm="1">
        <f t="array" ref="M272">INDEX($C$259:$C$321,MATCH(Q272,$K$259:$K$321,0),0)</f>
        <v>Sergio Azócar</v>
      </c>
      <c r="N272" s="481"/>
      <c r="O272" s="481"/>
      <c r="P272" s="482"/>
      <c r="Q272" s="153">
        <v>2.3645833333333334E-4</v>
      </c>
      <c r="R272" s="235"/>
      <c r="S272" s="235"/>
    </row>
    <row r="273" spans="1:19">
      <c r="A273" s="235"/>
      <c r="B273" s="259">
        <v>15</v>
      </c>
      <c r="C273" s="438" t="str">
        <f>'25M Espalda'!O16</f>
        <v>Vicente Carrillo</v>
      </c>
      <c r="D273" s="438"/>
      <c r="E273" s="438"/>
      <c r="F273" s="438"/>
      <c r="G273" s="259" t="str">
        <f>'25M Espalda'!P16</f>
        <v>DPT6300</v>
      </c>
      <c r="H273" s="259" t="str">
        <f>'25M Espalda'!Q16</f>
        <v>4</v>
      </c>
      <c r="I273" s="259">
        <v>7</v>
      </c>
      <c r="J273" s="438"/>
      <c r="K273" s="153">
        <v>2.4664351851851849E-4</v>
      </c>
      <c r="L273" s="235"/>
      <c r="M273" s="516" t="str" cm="1">
        <f t="array" ref="M273">INDEX($C$259:$C$321,MATCH(Q273,$K$259:$K$321,0),0)</f>
        <v>Martín Muñoz</v>
      </c>
      <c r="N273" s="481"/>
      <c r="O273" s="481"/>
      <c r="P273" s="482"/>
      <c r="Q273" s="153">
        <v>2.3842592592592595E-4</v>
      </c>
      <c r="R273" s="235"/>
      <c r="S273" s="235"/>
    </row>
    <row r="274" spans="1:19">
      <c r="A274" s="235"/>
      <c r="B274" s="259">
        <v>16</v>
      </c>
      <c r="C274" s="438" t="str">
        <f>'25M Espalda'!O17</f>
        <v>Diego Abarca</v>
      </c>
      <c r="D274" s="438"/>
      <c r="E274" s="438"/>
      <c r="F274" s="438"/>
      <c r="G274" s="259" t="str">
        <f>'25M Espalda'!P17</f>
        <v>DPT6300</v>
      </c>
      <c r="H274" s="259" t="str">
        <f>'25M Espalda'!Q17</f>
        <v>4</v>
      </c>
      <c r="I274" s="259">
        <v>8</v>
      </c>
      <c r="J274" s="438"/>
      <c r="K274" s="153">
        <v>2.3055555555555557E-4</v>
      </c>
      <c r="L274" s="235"/>
      <c r="M274" s="516" t="str" cm="1">
        <f t="array" ref="M274">INDEX($C$259:$C$321,MATCH(Q274,$K$259:$K$321,0),0)</f>
        <v>Martín Muñoz</v>
      </c>
      <c r="N274" s="481"/>
      <c r="O274" s="481"/>
      <c r="P274" s="482"/>
      <c r="Q274" s="153">
        <v>2.3842592592592595E-4</v>
      </c>
      <c r="R274" s="235"/>
      <c r="S274" s="235"/>
    </row>
    <row r="275" spans="1:19">
      <c r="A275" s="235"/>
      <c r="B275" s="250">
        <v>17</v>
      </c>
      <c r="C275" s="365" t="str">
        <f>'25M Espalda'!O18</f>
        <v>Ricardo Yáñez</v>
      </c>
      <c r="D275" s="365"/>
      <c r="E275" s="365"/>
      <c r="F275" s="365"/>
      <c r="G275" s="250" t="str">
        <f>'25M Espalda'!P18</f>
        <v>DPT6300</v>
      </c>
      <c r="H275" s="250" t="str">
        <f>'25M Espalda'!Q18</f>
        <v>8</v>
      </c>
      <c r="I275" s="250">
        <v>1</v>
      </c>
      <c r="J275" s="365">
        <v>3</v>
      </c>
      <c r="K275" s="152">
        <v>2.1666666666666666E-4</v>
      </c>
      <c r="L275" s="235"/>
      <c r="M275" s="661" t="str" cm="1">
        <f t="array" ref="M275">INDEX($C$259:$C$321,MATCH(Q275,$K$259:$K$321,0),0)</f>
        <v>Duvan Henao</v>
      </c>
      <c r="N275" s="479"/>
      <c r="O275" s="479"/>
      <c r="P275" s="480"/>
      <c r="Q275" s="152">
        <v>2.4016203703703705E-4</v>
      </c>
      <c r="R275" s="235"/>
      <c r="S275" s="235"/>
    </row>
    <row r="276" spans="1:19">
      <c r="A276" s="235"/>
      <c r="B276" s="250">
        <v>18</v>
      </c>
      <c r="C276" s="365" t="str">
        <f>'25M Espalda'!O19</f>
        <v>Renato Molinet</v>
      </c>
      <c r="D276" s="365"/>
      <c r="E276" s="365"/>
      <c r="F276" s="365"/>
      <c r="G276" s="250" t="str">
        <f>'25M Espalda'!P19</f>
        <v>DPT6300</v>
      </c>
      <c r="H276" s="250" t="str">
        <f>'25M Espalda'!Q19</f>
        <v>6</v>
      </c>
      <c r="I276" s="250">
        <v>2</v>
      </c>
      <c r="J276" s="365"/>
      <c r="K276" s="152">
        <v>2.769675925925926E-4</v>
      </c>
      <c r="L276" s="235"/>
      <c r="M276" s="661" t="str" cm="1">
        <f t="array" ref="M276">INDEX($C$259:$C$321,MATCH(Q276,$K$259:$K$321,0),0)</f>
        <v>Rodrigo Arrau</v>
      </c>
      <c r="N276" s="479"/>
      <c r="O276" s="479"/>
      <c r="P276" s="480"/>
      <c r="Q276" s="152">
        <v>2.4155092592592593E-4</v>
      </c>
      <c r="R276" s="235"/>
      <c r="S276" s="235"/>
    </row>
    <row r="277" spans="1:19">
      <c r="A277" s="235"/>
      <c r="B277" s="250">
        <v>19</v>
      </c>
      <c r="C277" s="365" t="str">
        <f>'25M Espalda'!O20</f>
        <v>Benjamín Rojas</v>
      </c>
      <c r="D277" s="365"/>
      <c r="E277" s="365"/>
      <c r="F277" s="365"/>
      <c r="G277" s="250" t="str">
        <f>'25M Espalda'!P20</f>
        <v>DPT6300</v>
      </c>
      <c r="H277" s="250" t="str">
        <f>'25M Espalda'!Q20</f>
        <v>8</v>
      </c>
      <c r="I277" s="250">
        <v>3</v>
      </c>
      <c r="J277" s="365"/>
      <c r="K277" s="152">
        <v>2.8240740740740738E-4</v>
      </c>
      <c r="L277" s="235"/>
      <c r="M277" s="661" t="str" cm="1">
        <f t="array" ref="M277">INDEX($C$259:$C$321,MATCH(Q277,$K$259:$K$321,0),0)</f>
        <v>Fabian Arias</v>
      </c>
      <c r="N277" s="479"/>
      <c r="O277" s="479"/>
      <c r="P277" s="480"/>
      <c r="Q277" s="152">
        <v>2.4189814814814812E-4</v>
      </c>
      <c r="R277" s="235"/>
      <c r="S277" s="235"/>
    </row>
    <row r="278" spans="1:19">
      <c r="A278" s="235"/>
      <c r="B278" s="250">
        <v>20</v>
      </c>
      <c r="C278" s="365" t="str">
        <f>'25M Espalda'!O21</f>
        <v>Tomás Lingán</v>
      </c>
      <c r="D278" s="365"/>
      <c r="E278" s="365"/>
      <c r="F278" s="365"/>
      <c r="G278" s="250" t="str">
        <f>'25M Espalda'!P21</f>
        <v>DPT6300</v>
      </c>
      <c r="H278" s="250" t="str">
        <f>'25M Espalda'!Q21</f>
        <v>6</v>
      </c>
      <c r="I278" s="250">
        <v>4</v>
      </c>
      <c r="J278" s="365"/>
      <c r="K278" s="152">
        <v>2.675925925925926E-4</v>
      </c>
      <c r="L278" s="235"/>
      <c r="M278" s="661" t="str" cm="1">
        <f t="array" ref="M278">INDEX($C$259:$C$321,MATCH(Q278,$K$259:$K$321,0),0)</f>
        <v>Felipe Muñoz</v>
      </c>
      <c r="N278" s="479"/>
      <c r="O278" s="479"/>
      <c r="P278" s="480"/>
      <c r="Q278" s="152">
        <v>2.4259259259259262E-4</v>
      </c>
      <c r="R278" s="235"/>
      <c r="S278" s="235"/>
    </row>
    <row r="279" spans="1:19">
      <c r="A279" s="235"/>
      <c r="B279" s="250">
        <v>21</v>
      </c>
      <c r="C279" s="365" t="str">
        <f>'25M Espalda'!O22</f>
        <v>Franco Ladrón de Guevara</v>
      </c>
      <c r="D279" s="365"/>
      <c r="E279" s="365"/>
      <c r="F279" s="365"/>
      <c r="G279" s="250" t="str">
        <f>'25M Espalda'!P22</f>
        <v>DPT6300</v>
      </c>
      <c r="H279" s="250" t="str">
        <f>'25M Espalda'!Q22</f>
        <v>8</v>
      </c>
      <c r="I279" s="250">
        <v>5</v>
      </c>
      <c r="J279" s="365"/>
      <c r="K279" s="152">
        <v>2.6840277777777778E-4</v>
      </c>
      <c r="L279" s="235"/>
      <c r="M279" s="661" t="str" cm="1">
        <f t="array" ref="M279">INDEX($C$259:$C$321,MATCH(Q279,$K$259:$K$321,0),0)</f>
        <v>Nicolás Scheel</v>
      </c>
      <c r="N279" s="479"/>
      <c r="O279" s="479"/>
      <c r="P279" s="480"/>
      <c r="Q279" s="152">
        <v>2.4305555555555555E-4</v>
      </c>
      <c r="R279" s="235"/>
      <c r="S279" s="235"/>
    </row>
    <row r="280" spans="1:19">
      <c r="A280" s="235"/>
      <c r="B280" s="250">
        <v>22</v>
      </c>
      <c r="C280" s="365" t="str">
        <f>'25M Espalda'!O23</f>
        <v>Fernando Aros Godoy</v>
      </c>
      <c r="D280" s="365"/>
      <c r="E280" s="365"/>
      <c r="F280" s="365"/>
      <c r="G280" s="250" t="str">
        <f>'25M Espalda'!P23</f>
        <v>DPT6300</v>
      </c>
      <c r="H280" s="250">
        <f>'25M Espalda'!Q23</f>
        <v>2</v>
      </c>
      <c r="I280" s="250">
        <v>6</v>
      </c>
      <c r="J280" s="365"/>
      <c r="K280" s="152">
        <v>3.1087962962962965E-4</v>
      </c>
      <c r="L280" s="235"/>
      <c r="M280" s="661" t="str" cm="1">
        <f t="array" ref="M280">INDEX($C$259:$C$321,MATCH(Q280,$K$259:$K$321,0),0)</f>
        <v xml:space="preserve">Josué Medina </v>
      </c>
      <c r="N280" s="479"/>
      <c r="O280" s="479"/>
      <c r="P280" s="480"/>
      <c r="Q280" s="152">
        <v>2.4328703703703703E-4</v>
      </c>
      <c r="R280" s="235"/>
      <c r="S280" s="235"/>
    </row>
    <row r="281" spans="1:19">
      <c r="A281" s="235"/>
      <c r="B281" s="250">
        <v>23</v>
      </c>
      <c r="C281" s="365" t="str">
        <f>'25M Espalda'!O24</f>
        <v>Benjamín Gómez</v>
      </c>
      <c r="D281" s="365"/>
      <c r="E281" s="365"/>
      <c r="F281" s="365"/>
      <c r="G281" s="250" t="str">
        <f>'25M Espalda'!P24</f>
        <v>DPT6300</v>
      </c>
      <c r="H281" s="250" t="str">
        <f>'25M Espalda'!Q24</f>
        <v>10</v>
      </c>
      <c r="I281" s="250">
        <v>7</v>
      </c>
      <c r="J281" s="365"/>
      <c r="K281" s="152">
        <v>3.7361111111111113E-4</v>
      </c>
      <c r="L281" s="235"/>
      <c r="M281" s="661" t="str" cm="1">
        <f t="array" ref="M281">INDEX($C$259:$C$321,MATCH(Q281,$K$259:$K$321,0),0)</f>
        <v>Nikolas Castillo</v>
      </c>
      <c r="N281" s="479"/>
      <c r="O281" s="479"/>
      <c r="P281" s="480"/>
      <c r="Q281" s="152">
        <v>2.4409722222222221E-4</v>
      </c>
      <c r="R281" s="235"/>
      <c r="S281" s="235"/>
    </row>
    <row r="282" spans="1:19">
      <c r="A282" s="235"/>
      <c r="B282" s="250">
        <v>24</v>
      </c>
      <c r="C282" s="365" t="str">
        <f>'25M Espalda'!O25</f>
        <v>Martin Tapia</v>
      </c>
      <c r="D282" s="365"/>
      <c r="E282" s="365"/>
      <c r="F282" s="365"/>
      <c r="G282" s="250" t="str">
        <f>'25M Espalda'!P25</f>
        <v>DPT6300</v>
      </c>
      <c r="H282" s="250" t="str">
        <f>'25M Espalda'!Q25</f>
        <v>6</v>
      </c>
      <c r="I282" s="250">
        <v>8</v>
      </c>
      <c r="J282" s="365"/>
      <c r="K282" s="152">
        <v>3.5393518518518516E-4</v>
      </c>
      <c r="L282" s="235"/>
      <c r="M282" s="661" t="str" cm="1">
        <f t="array" ref="M282">INDEX($C$259:$C$321,MATCH(Q282,$K$259:$K$321,0),0)</f>
        <v xml:space="preserve">Moisés Barraza </v>
      </c>
      <c r="N282" s="479"/>
      <c r="O282" s="479"/>
      <c r="P282" s="480"/>
      <c r="Q282" s="152">
        <v>2.4664351851851849E-4</v>
      </c>
      <c r="R282" s="235"/>
      <c r="S282" s="235"/>
    </row>
    <row r="283" spans="1:19">
      <c r="A283" s="235"/>
      <c r="B283" s="259">
        <v>25</v>
      </c>
      <c r="C283" s="438" t="str">
        <f>'25M Espalda'!O26</f>
        <v xml:space="preserve">Juan Pablo Loustalot </v>
      </c>
      <c r="D283" s="438"/>
      <c r="E283" s="438"/>
      <c r="F283" s="438"/>
      <c r="G283" s="259" t="str">
        <f>'25M Espalda'!P26</f>
        <v>DPT6300</v>
      </c>
      <c r="H283" s="259" t="str">
        <f>'25M Espalda'!Q26</f>
        <v>8</v>
      </c>
      <c r="I283" s="259">
        <v>1</v>
      </c>
      <c r="J283" s="438">
        <v>4</v>
      </c>
      <c r="K283" s="153">
        <v>2.2314814814814815E-4</v>
      </c>
      <c r="L283" s="235"/>
      <c r="M283" s="516" t="str" cm="1">
        <f t="array" ref="M283">INDEX($C$259:$C$321,MATCH(Q283,$K$259:$K$321,0),0)</f>
        <v xml:space="preserve">Moisés Barraza </v>
      </c>
      <c r="N283" s="481"/>
      <c r="O283" s="481"/>
      <c r="P283" s="482"/>
      <c r="Q283" s="153">
        <v>2.4664351851851849E-4</v>
      </c>
      <c r="R283" s="235"/>
      <c r="S283" s="235"/>
    </row>
    <row r="284" spans="1:19">
      <c r="A284" s="235"/>
      <c r="B284" s="259">
        <v>26</v>
      </c>
      <c r="C284" s="438" t="str">
        <f>'25M Espalda'!O27</f>
        <v>Felipe Muñoz</v>
      </c>
      <c r="D284" s="438"/>
      <c r="E284" s="438"/>
      <c r="F284" s="438"/>
      <c r="G284" s="259" t="str">
        <f>'25M Espalda'!P27</f>
        <v>DPT6300</v>
      </c>
      <c r="H284" s="259" t="str">
        <f>'25M Espalda'!Q27</f>
        <v>5</v>
      </c>
      <c r="I284" s="259">
        <v>2</v>
      </c>
      <c r="J284" s="438"/>
      <c r="K284" s="153">
        <v>2.4259259259259262E-4</v>
      </c>
      <c r="L284" s="235"/>
      <c r="M284" s="516" t="str" cm="1">
        <f t="array" ref="M284">INDEX($C$259:$C$321,MATCH(Q284,$K$259:$K$321,0),0)</f>
        <v>Francisco González</v>
      </c>
      <c r="N284" s="481"/>
      <c r="O284" s="481"/>
      <c r="P284" s="482"/>
      <c r="Q284" s="153">
        <v>2.482638888888889E-4</v>
      </c>
      <c r="R284" s="235"/>
      <c r="S284" s="235"/>
    </row>
    <row r="285" spans="1:19">
      <c r="A285" s="235"/>
      <c r="B285" s="259">
        <v>27</v>
      </c>
      <c r="C285" s="438" t="str">
        <f>'25M Espalda'!O28</f>
        <v>Fabian Arias</v>
      </c>
      <c r="D285" s="438"/>
      <c r="E285" s="438"/>
      <c r="F285" s="438"/>
      <c r="G285" s="259" t="str">
        <f>'25M Espalda'!P28</f>
        <v>DPT6300</v>
      </c>
      <c r="H285" s="259">
        <f>'25M Espalda'!Q28</f>
        <v>2</v>
      </c>
      <c r="I285" s="259">
        <v>3</v>
      </c>
      <c r="J285" s="438"/>
      <c r="K285" s="153">
        <v>2.4189814814814812E-4</v>
      </c>
      <c r="L285" s="235"/>
      <c r="M285" s="516" t="str" cm="1">
        <f t="array" ref="M285">INDEX($C$259:$C$321,MATCH(Q285,$K$259:$K$321,0),0)</f>
        <v>Pablo Muñoz</v>
      </c>
      <c r="N285" s="481"/>
      <c r="O285" s="481"/>
      <c r="P285" s="482"/>
      <c r="Q285" s="153">
        <v>2.541666666666667E-4</v>
      </c>
      <c r="R285" s="235"/>
      <c r="S285" s="235"/>
    </row>
    <row r="286" spans="1:19">
      <c r="A286" s="235"/>
      <c r="B286" s="259">
        <v>28</v>
      </c>
      <c r="C286" s="438" t="str">
        <f>'25M Espalda'!O29</f>
        <v>Rodrigo Stappung</v>
      </c>
      <c r="D286" s="438"/>
      <c r="E286" s="438"/>
      <c r="F286" s="438"/>
      <c r="G286" s="259" t="str">
        <f>'25M Espalda'!P29</f>
        <v>DPT6300</v>
      </c>
      <c r="H286" s="259" t="str">
        <f>'25M Espalda'!Q29</f>
        <v>8</v>
      </c>
      <c r="I286" s="259">
        <v>4</v>
      </c>
      <c r="J286" s="438"/>
      <c r="K286" s="153">
        <v>2.199074074074074E-4</v>
      </c>
      <c r="L286" s="235"/>
      <c r="M286" s="516" t="str" cm="1">
        <f t="array" ref="M286">INDEX($C$259:$C$321,MATCH(Q286,$K$259:$K$321,0),0)</f>
        <v>Abraham Bustos</v>
      </c>
      <c r="N286" s="481"/>
      <c r="O286" s="481"/>
      <c r="P286" s="482"/>
      <c r="Q286" s="153">
        <v>2.5694444444444446E-4</v>
      </c>
      <c r="R286" s="235"/>
      <c r="S286" s="235"/>
    </row>
    <row r="287" spans="1:19">
      <c r="A287" s="235"/>
      <c r="B287" s="259">
        <v>29</v>
      </c>
      <c r="C287" s="438" t="str">
        <f>'25M Espalda'!O30</f>
        <v>Gonzalo Bulnes</v>
      </c>
      <c r="D287" s="438"/>
      <c r="E287" s="438"/>
      <c r="F287" s="438"/>
      <c r="G287" s="259" t="str">
        <f>'25M Espalda'!P30</f>
        <v>DPT6300</v>
      </c>
      <c r="H287" s="259" t="str">
        <f>'25M Espalda'!Q30</f>
        <v>10</v>
      </c>
      <c r="I287" s="259">
        <v>5</v>
      </c>
      <c r="J287" s="438"/>
      <c r="K287" s="153">
        <v>3.0416666666666667E-4</v>
      </c>
      <c r="L287" s="235"/>
      <c r="M287" s="516" t="str" cm="1">
        <f t="array" ref="M287">INDEX($C$259:$C$321,MATCH(Q287,$K$259:$K$321,0),0)</f>
        <v xml:space="preserve">Adriano Gatica </v>
      </c>
      <c r="N287" s="481"/>
      <c r="O287" s="481"/>
      <c r="P287" s="482"/>
      <c r="Q287" s="153">
        <v>2.582175925925926E-4</v>
      </c>
      <c r="R287" s="235"/>
      <c r="S287" s="235"/>
    </row>
    <row r="288" spans="1:19">
      <c r="A288" s="235"/>
      <c r="B288" s="259">
        <v>30</v>
      </c>
      <c r="C288" s="438" t="str">
        <f>'25M Espalda'!O31</f>
        <v xml:space="preserve">Julio Orozco </v>
      </c>
      <c r="D288" s="438"/>
      <c r="E288" s="438"/>
      <c r="F288" s="438"/>
      <c r="G288" s="259" t="str">
        <f>'25M Espalda'!P31</f>
        <v>DPT6300</v>
      </c>
      <c r="H288" s="259" t="str">
        <f>'25M Espalda'!Q31</f>
        <v>3</v>
      </c>
      <c r="I288" s="259">
        <v>6</v>
      </c>
      <c r="J288" s="438"/>
      <c r="K288" s="153">
        <v>3.1307870370370371E-4</v>
      </c>
      <c r="L288" s="235"/>
      <c r="M288" s="516" t="str" cm="1">
        <f t="array" ref="M288">INDEX($C$259:$C$321,MATCH(Q288,$K$259:$K$321,0),0)</f>
        <v>Sebastián Lenz</v>
      </c>
      <c r="N288" s="481"/>
      <c r="O288" s="481"/>
      <c r="P288" s="482"/>
      <c r="Q288" s="153">
        <v>2.5914351851851852E-4</v>
      </c>
      <c r="R288" s="235"/>
      <c r="S288" s="235"/>
    </row>
    <row r="289" spans="1:19">
      <c r="A289" s="235"/>
      <c r="B289" s="259">
        <v>31</v>
      </c>
      <c r="C289" s="438" t="str">
        <f>'25M Espalda'!O32</f>
        <v>Rodrigo Arrau</v>
      </c>
      <c r="D289" s="438"/>
      <c r="E289" s="438"/>
      <c r="F289" s="438"/>
      <c r="G289" s="259" t="str">
        <f>'25M Espalda'!P32</f>
        <v>DPT6300</v>
      </c>
      <c r="H289" s="259" t="str">
        <f>'25M Espalda'!Q32</f>
        <v>8</v>
      </c>
      <c r="I289" s="259">
        <v>7</v>
      </c>
      <c r="J289" s="438"/>
      <c r="K289" s="153">
        <v>2.4155092592592593E-4</v>
      </c>
      <c r="L289" s="235"/>
      <c r="M289" s="516" t="str" cm="1">
        <f t="array" ref="M289">INDEX($C$259:$C$321,MATCH(Q289,$K$259:$K$321,0),0)</f>
        <v xml:space="preserve">Leonardo salas </v>
      </c>
      <c r="N289" s="481"/>
      <c r="O289" s="481"/>
      <c r="P289" s="482"/>
      <c r="Q289" s="153">
        <v>2.6319444444444442E-4</v>
      </c>
      <c r="R289" s="235"/>
      <c r="S289" s="235"/>
    </row>
    <row r="290" spans="1:19">
      <c r="A290" s="235"/>
      <c r="B290" s="259">
        <v>32</v>
      </c>
      <c r="C290" s="438" t="str">
        <f>'25M Espalda'!O33</f>
        <v>Sebastián Lenz</v>
      </c>
      <c r="D290" s="438"/>
      <c r="E290" s="438"/>
      <c r="F290" s="438"/>
      <c r="G290" s="259" t="str">
        <f>'25M Espalda'!P33</f>
        <v>DPT6300</v>
      </c>
      <c r="H290" s="259" t="str">
        <f>'25M Espalda'!Q33</f>
        <v>10</v>
      </c>
      <c r="I290" s="259">
        <v>8</v>
      </c>
      <c r="J290" s="438"/>
      <c r="K290" s="153">
        <v>2.5914351851851852E-4</v>
      </c>
      <c r="L290" s="235"/>
      <c r="M290" s="516" t="str" cm="1">
        <f t="array" ref="M290">INDEX($C$259:$C$321,MATCH(Q290,$K$259:$K$321,0),0)</f>
        <v>Tomás Lingán</v>
      </c>
      <c r="N290" s="481"/>
      <c r="O290" s="481"/>
      <c r="P290" s="482"/>
      <c r="Q290" s="153">
        <v>2.675925925925926E-4</v>
      </c>
      <c r="R290" s="235"/>
      <c r="S290" s="235"/>
    </row>
    <row r="291" spans="1:19">
      <c r="A291" s="235"/>
      <c r="B291" s="250">
        <v>33</v>
      </c>
      <c r="C291" s="365" t="str">
        <f>'25M Espalda'!O34</f>
        <v>Javier Espinoza</v>
      </c>
      <c r="D291" s="365"/>
      <c r="E291" s="365"/>
      <c r="F291" s="365"/>
      <c r="G291" s="250" t="str">
        <f>'25M Espalda'!P34</f>
        <v>DPT6300</v>
      </c>
      <c r="H291" s="250" t="str">
        <f>'25M Espalda'!Q34</f>
        <v>6</v>
      </c>
      <c r="I291" s="250">
        <v>1</v>
      </c>
      <c r="J291" s="365">
        <v>5</v>
      </c>
      <c r="K291" s="152">
        <v>2.6840277777777778E-4</v>
      </c>
      <c r="L291" s="235"/>
      <c r="M291" s="661" t="str" cm="1">
        <f t="array" ref="M291">INDEX($C$259:$C$321,MATCH(Q291,$K$259:$K$321,0),0)</f>
        <v xml:space="preserve">Cristóbal Pérez-Cotapos </v>
      </c>
      <c r="N291" s="479"/>
      <c r="O291" s="479"/>
      <c r="P291" s="480"/>
      <c r="Q291" s="152">
        <v>2.6840277777777778E-4</v>
      </c>
      <c r="R291" s="235"/>
      <c r="S291" s="235"/>
    </row>
    <row r="292" spans="1:19">
      <c r="A292" s="235"/>
      <c r="B292" s="250">
        <v>34</v>
      </c>
      <c r="C292" s="365" t="str">
        <f>'25M Espalda'!O35</f>
        <v xml:space="preserve">Adriano Gatica </v>
      </c>
      <c r="D292" s="365"/>
      <c r="E292" s="365"/>
      <c r="F292" s="365"/>
      <c r="G292" s="250" t="str">
        <f>'25M Espalda'!P35</f>
        <v>DPT6300</v>
      </c>
      <c r="H292" s="250" t="str">
        <f>'25M Espalda'!Q35</f>
        <v>8</v>
      </c>
      <c r="I292" s="250">
        <v>2</v>
      </c>
      <c r="J292" s="365"/>
      <c r="K292" s="152">
        <v>2.582175925925926E-4</v>
      </c>
      <c r="L292" s="235"/>
      <c r="M292" s="661" t="str" cm="1">
        <f t="array" ref="M292">INDEX($C$259:$C$321,MATCH(Q292,$K$259:$K$321,0),0)</f>
        <v xml:space="preserve">Cristóbal Pérez-Cotapos </v>
      </c>
      <c r="N292" s="479"/>
      <c r="O292" s="479"/>
      <c r="P292" s="480"/>
      <c r="Q292" s="152">
        <v>2.6840277777777778E-4</v>
      </c>
      <c r="R292" s="235"/>
      <c r="S292" s="235"/>
    </row>
    <row r="293" spans="1:19">
      <c r="A293" s="235"/>
      <c r="B293" s="250">
        <v>35</v>
      </c>
      <c r="C293" s="365" t="str">
        <f>'25M Espalda'!O36</f>
        <v xml:space="preserve">Matías Espinoza </v>
      </c>
      <c r="D293" s="365"/>
      <c r="E293" s="365"/>
      <c r="F293" s="365"/>
      <c r="G293" s="250" t="str">
        <f>'25M Espalda'!P36</f>
        <v>DPT6300</v>
      </c>
      <c r="H293" s="250" t="str">
        <f>'25M Espalda'!Q36</f>
        <v>6</v>
      </c>
      <c r="I293" s="250">
        <v>3</v>
      </c>
      <c r="J293" s="365"/>
      <c r="K293" s="152">
        <v>2.7905092592592592E-4</v>
      </c>
      <c r="L293" s="235"/>
      <c r="M293" s="661" t="str" cm="1">
        <f t="array" ref="M293">INDEX($C$259:$C$321,MATCH(Q293,$K$259:$K$321,0),0)</f>
        <v xml:space="preserve">Cristóbal Pérez-Cotapos </v>
      </c>
      <c r="N293" s="479"/>
      <c r="O293" s="479"/>
      <c r="P293" s="480"/>
      <c r="Q293" s="152">
        <v>2.6840277777777778E-4</v>
      </c>
      <c r="R293" s="235"/>
      <c r="S293" s="235"/>
    </row>
    <row r="294" spans="1:19">
      <c r="A294" s="235"/>
      <c r="B294" s="250">
        <v>36</v>
      </c>
      <c r="C294" s="365" t="str">
        <f>'25M Espalda'!O37</f>
        <v>Sergio Azócar</v>
      </c>
      <c r="D294" s="365"/>
      <c r="E294" s="365"/>
      <c r="F294" s="365"/>
      <c r="G294" s="250" t="str">
        <f>'25M Espalda'!P37</f>
        <v>DPT6300</v>
      </c>
      <c r="H294" s="250" t="str">
        <f>'25M Espalda'!Q37</f>
        <v>6</v>
      </c>
      <c r="I294" s="250">
        <v>4</v>
      </c>
      <c r="J294" s="365"/>
      <c r="K294" s="152">
        <v>2.3645833333333334E-4</v>
      </c>
      <c r="L294" s="235"/>
      <c r="M294" s="661" t="str" cm="1">
        <f t="array" ref="M294">INDEX($C$259:$C$321,MATCH(Q294,$K$259:$K$321,0),0)</f>
        <v>Pedro Palma</v>
      </c>
      <c r="N294" s="479"/>
      <c r="O294" s="479"/>
      <c r="P294" s="480"/>
      <c r="Q294" s="152">
        <v>2.6875E-4</v>
      </c>
      <c r="R294" s="235"/>
      <c r="S294" s="235"/>
    </row>
    <row r="295" spans="1:19">
      <c r="A295" s="235"/>
      <c r="B295" s="250">
        <v>37</v>
      </c>
      <c r="C295" s="365" t="str">
        <f>'25M Espalda'!O38</f>
        <v>Tomas Chacon</v>
      </c>
      <c r="D295" s="365"/>
      <c r="E295" s="365"/>
      <c r="F295" s="365"/>
      <c r="G295" s="250" t="str">
        <f>'25M Espalda'!P38</f>
        <v>DPT6300</v>
      </c>
      <c r="H295" s="250">
        <f>'25M Espalda'!Q38</f>
        <v>9</v>
      </c>
      <c r="I295" s="250">
        <v>5</v>
      </c>
      <c r="J295" s="365"/>
      <c r="K295" s="152">
        <v>2.2719907407407405E-4</v>
      </c>
      <c r="L295" s="235"/>
      <c r="M295" s="661" t="str" cm="1">
        <f t="array" ref="M295">INDEX($C$259:$C$321,MATCH(Q295,$K$259:$K$321,0),0)</f>
        <v>Rodolfo Cruz</v>
      </c>
      <c r="N295" s="479"/>
      <c r="O295" s="479"/>
      <c r="P295" s="480"/>
      <c r="Q295" s="152">
        <v>2.6944444444444444E-4</v>
      </c>
      <c r="R295" s="235"/>
      <c r="S295" s="235"/>
    </row>
    <row r="296" spans="1:19">
      <c r="A296" s="235"/>
      <c r="B296" s="250">
        <v>38</v>
      </c>
      <c r="C296" s="365" t="str">
        <f>'25M Espalda'!O39</f>
        <v>Martín Muñoz</v>
      </c>
      <c r="D296" s="365"/>
      <c r="E296" s="365"/>
      <c r="F296" s="365"/>
      <c r="G296" s="250" t="str">
        <f>'25M Espalda'!P39</f>
        <v>DPT6300</v>
      </c>
      <c r="H296" s="250" t="str">
        <f>'25M Espalda'!Q39</f>
        <v>6</v>
      </c>
      <c r="I296" s="250">
        <v>6</v>
      </c>
      <c r="J296" s="365"/>
      <c r="K296" s="152">
        <v>2.3842592592592595E-4</v>
      </c>
      <c r="L296" s="235"/>
      <c r="M296" s="661" t="str" cm="1">
        <f t="array" ref="M296">INDEX($C$259:$C$321,MATCH(Q296,$K$259:$K$321,0),0)</f>
        <v>Rodolfo Cruz</v>
      </c>
      <c r="N296" s="479"/>
      <c r="O296" s="479"/>
      <c r="P296" s="480"/>
      <c r="Q296" s="152">
        <v>2.6944444444444444E-4</v>
      </c>
      <c r="R296" s="235"/>
      <c r="S296" s="235"/>
    </row>
    <row r="297" spans="1:19">
      <c r="A297" s="235"/>
      <c r="B297" s="250">
        <v>39</v>
      </c>
      <c r="C297" s="365" t="str">
        <f>'25M Espalda'!O40</f>
        <v xml:space="preserve">Alberto cisternas </v>
      </c>
      <c r="D297" s="365"/>
      <c r="E297" s="365"/>
      <c r="F297" s="365"/>
      <c r="G297" s="250" t="str">
        <f>'25M Espalda'!P40</f>
        <v>DPT6300</v>
      </c>
      <c r="H297" s="250" t="str">
        <f>'25M Espalda'!Q40</f>
        <v>8</v>
      </c>
      <c r="I297" s="250">
        <v>7</v>
      </c>
      <c r="J297" s="365"/>
      <c r="K297" s="152"/>
      <c r="L297" s="235"/>
      <c r="M297" s="661" t="str" cm="1">
        <f t="array" ref="M297">INDEX($C$259:$C$321,MATCH(Q297,$K$259:$K$321,0),0)</f>
        <v xml:space="preserve">Andrés Soto </v>
      </c>
      <c r="N297" s="479"/>
      <c r="O297" s="479"/>
      <c r="P297" s="480"/>
      <c r="Q297" s="152">
        <v>2.7627314814814816E-4</v>
      </c>
      <c r="R297" s="235"/>
      <c r="S297" s="235"/>
    </row>
    <row r="298" spans="1:19">
      <c r="A298" s="235"/>
      <c r="B298" s="250">
        <v>40</v>
      </c>
      <c r="C298" s="365" t="str">
        <f>'25M Espalda'!O41</f>
        <v>Martín Parra</v>
      </c>
      <c r="D298" s="365"/>
      <c r="E298" s="365"/>
      <c r="F298" s="365"/>
      <c r="G298" s="250" t="str">
        <f>'25M Espalda'!P41</f>
        <v>DPT6300</v>
      </c>
      <c r="H298" s="250" t="str">
        <f>'25M Espalda'!Q41</f>
        <v>10</v>
      </c>
      <c r="I298" s="250">
        <v>8</v>
      </c>
      <c r="J298" s="365"/>
      <c r="K298" s="152">
        <v>5.1030092592592598E-4</v>
      </c>
      <c r="L298" s="235"/>
      <c r="M298" s="661" t="str" cm="1">
        <f t="array" ref="M298">INDEX($C$259:$C$321,MATCH(Q298,$K$259:$K$321,0),0)</f>
        <v>Renato Molinet</v>
      </c>
      <c r="N298" s="479"/>
      <c r="O298" s="479"/>
      <c r="P298" s="480"/>
      <c r="Q298" s="152">
        <v>2.769675925925926E-4</v>
      </c>
      <c r="R298" s="235"/>
      <c r="S298" s="235"/>
    </row>
    <row r="299" spans="1:19">
      <c r="A299" s="235"/>
      <c r="B299" s="259">
        <f>B298+1</f>
        <v>41</v>
      </c>
      <c r="C299" s="438" t="str">
        <f>'25M Espalda'!O42</f>
        <v>Vicente de Gavardo</v>
      </c>
      <c r="D299" s="438"/>
      <c r="E299" s="438"/>
      <c r="F299" s="438"/>
      <c r="G299" s="259" t="str">
        <f>'25M Espalda'!P42</f>
        <v>DPT6300</v>
      </c>
      <c r="H299" s="259" t="str">
        <f>'25M Espalda'!Q42</f>
        <v>8</v>
      </c>
      <c r="I299" s="259">
        <v>1</v>
      </c>
      <c r="J299" s="438">
        <f>J291+1</f>
        <v>6</v>
      </c>
      <c r="K299" s="153">
        <v>2.7847222222222222E-4</v>
      </c>
      <c r="L299" s="235"/>
      <c r="M299" s="516" t="str" cm="1">
        <f t="array" ref="M299">INDEX($C$259:$C$321,MATCH(Q299,$K$259:$K$321,0),0)</f>
        <v>Vicente de Gavardo</v>
      </c>
      <c r="N299" s="481"/>
      <c r="O299" s="481"/>
      <c r="P299" s="482"/>
      <c r="Q299" s="153">
        <v>2.7847222222222222E-4</v>
      </c>
      <c r="R299" s="235"/>
      <c r="S299" s="235"/>
    </row>
    <row r="300" spans="1:19">
      <c r="A300" s="235"/>
      <c r="B300" s="259">
        <f>B299+1</f>
        <v>42</v>
      </c>
      <c r="C300" s="438" t="str">
        <f>'25M Espalda'!O43</f>
        <v>Matías García</v>
      </c>
      <c r="D300" s="438"/>
      <c r="E300" s="438"/>
      <c r="F300" s="438"/>
      <c r="G300" s="259" t="str">
        <f>'25M Espalda'!P43</f>
        <v>DPT6300</v>
      </c>
      <c r="H300" s="259">
        <f>'25M Espalda'!Q43</f>
        <v>8</v>
      </c>
      <c r="I300" s="259">
        <v>2</v>
      </c>
      <c r="J300" s="438"/>
      <c r="K300" s="153">
        <v>3.1400462962962963E-4</v>
      </c>
      <c r="L300" s="235"/>
      <c r="M300" s="516" t="str" cm="1">
        <f t="array" ref="M300">INDEX($C$259:$C$321,MATCH(Q300,$K$259:$K$321,0),0)</f>
        <v xml:space="preserve">Matías Espinoza </v>
      </c>
      <c r="N300" s="481"/>
      <c r="O300" s="481"/>
      <c r="P300" s="482"/>
      <c r="Q300" s="153">
        <v>2.7905092592592592E-4</v>
      </c>
      <c r="R300" s="235"/>
      <c r="S300" s="235"/>
    </row>
    <row r="301" spans="1:19">
      <c r="A301" s="235"/>
      <c r="B301" s="259">
        <f t="shared" ref="B301:B313" si="11">B300+1</f>
        <v>43</v>
      </c>
      <c r="C301" s="438" t="str">
        <f>'25M Espalda'!O44</f>
        <v>Abraham Bustos</v>
      </c>
      <c r="D301" s="438"/>
      <c r="E301" s="438"/>
      <c r="F301" s="438"/>
      <c r="G301" s="259" t="str">
        <f>'25M Espalda'!P44</f>
        <v>DPT6300</v>
      </c>
      <c r="H301" s="259" t="str">
        <f>'25M Espalda'!Q44</f>
        <v>8</v>
      </c>
      <c r="I301" s="259">
        <v>3</v>
      </c>
      <c r="J301" s="438"/>
      <c r="K301" s="153">
        <v>2.5694444444444446E-4</v>
      </c>
      <c r="L301" s="235"/>
      <c r="M301" s="516" t="str" cm="1">
        <f t="array" ref="M301">INDEX($C$259:$C$321,MATCH(Q301,$K$259:$K$321,0),0)</f>
        <v>Mauricio Salas</v>
      </c>
      <c r="N301" s="481"/>
      <c r="O301" s="481"/>
      <c r="P301" s="482"/>
      <c r="Q301" s="153">
        <v>2.8078703703703707E-4</v>
      </c>
      <c r="R301" s="235"/>
      <c r="S301" s="235"/>
    </row>
    <row r="302" spans="1:19">
      <c r="A302" s="235"/>
      <c r="B302" s="259">
        <f t="shared" si="11"/>
        <v>44</v>
      </c>
      <c r="C302" s="438" t="str">
        <f>'25M Espalda'!O45</f>
        <v>Diego Díaz</v>
      </c>
      <c r="D302" s="438"/>
      <c r="E302" s="438"/>
      <c r="F302" s="438"/>
      <c r="G302" s="259" t="str">
        <f>'25M Espalda'!P45</f>
        <v>DPT6300</v>
      </c>
      <c r="H302" s="259">
        <f>'25M Espalda'!Q45</f>
        <v>9</v>
      </c>
      <c r="I302" s="259">
        <v>4</v>
      </c>
      <c r="J302" s="438"/>
      <c r="K302" s="153">
        <v>3.1250000000000001E-4</v>
      </c>
      <c r="L302" s="235"/>
      <c r="M302" s="516" t="str" cm="1">
        <f t="array" ref="M302">INDEX($C$259:$C$321,MATCH(Q302,$K$259:$K$321,0),0)</f>
        <v>Alan Padilla</v>
      </c>
      <c r="N302" s="481"/>
      <c r="O302" s="481"/>
      <c r="P302" s="482"/>
      <c r="Q302" s="153">
        <v>2.8101851851851855E-4</v>
      </c>
      <c r="R302" s="235"/>
      <c r="S302" s="235"/>
    </row>
    <row r="303" spans="1:19">
      <c r="A303" s="235"/>
      <c r="B303" s="259">
        <f t="shared" si="11"/>
        <v>45</v>
      </c>
      <c r="C303" s="438" t="str">
        <f>'25M Espalda'!O46</f>
        <v>Rodolfo Cruz</v>
      </c>
      <c r="D303" s="438"/>
      <c r="E303" s="438"/>
      <c r="F303" s="438"/>
      <c r="G303" s="259" t="str">
        <f>'25M Espalda'!P46</f>
        <v>DPT6300</v>
      </c>
      <c r="H303" s="259">
        <f>'25M Espalda'!Q46</f>
        <v>9</v>
      </c>
      <c r="I303" s="259">
        <v>5</v>
      </c>
      <c r="J303" s="438"/>
      <c r="K303" s="153">
        <v>2.6944444444444444E-4</v>
      </c>
      <c r="L303" s="235"/>
      <c r="M303" s="516" t="str" cm="1">
        <f t="array" ref="M303">INDEX($C$259:$C$321,MATCH(Q303,$K$259:$K$321,0),0)</f>
        <v>Benjamín Rojas</v>
      </c>
      <c r="N303" s="481"/>
      <c r="O303" s="481"/>
      <c r="P303" s="482"/>
      <c r="Q303" s="153">
        <v>2.8240740740740738E-4</v>
      </c>
      <c r="R303" s="235"/>
      <c r="S303" s="235"/>
    </row>
    <row r="304" spans="1:19">
      <c r="A304" s="235"/>
      <c r="B304" s="259">
        <f t="shared" si="11"/>
        <v>46</v>
      </c>
      <c r="C304" s="438" t="str">
        <f>'25M Espalda'!O47</f>
        <v>Francisco González</v>
      </c>
      <c r="D304" s="438"/>
      <c r="E304" s="438"/>
      <c r="F304" s="438"/>
      <c r="G304" s="259" t="str">
        <f>'25M Espalda'!P47</f>
        <v>DPT6300</v>
      </c>
      <c r="H304" s="259" t="str">
        <f>'25M Espalda'!Q47</f>
        <v>5</v>
      </c>
      <c r="I304" s="259">
        <v>6</v>
      </c>
      <c r="J304" s="438"/>
      <c r="K304" s="153">
        <v>2.482638888888889E-4</v>
      </c>
      <c r="L304" s="235"/>
      <c r="M304" s="516" t="str" cm="1">
        <f t="array" ref="M304">INDEX($C$259:$C$321,MATCH(Q304,$K$259:$K$321,0),0)</f>
        <v>Daniel Salinas</v>
      </c>
      <c r="N304" s="481"/>
      <c r="O304" s="481"/>
      <c r="P304" s="482"/>
      <c r="Q304" s="153">
        <v>2.8356481481481483E-4</v>
      </c>
      <c r="R304" s="235"/>
      <c r="S304" s="235"/>
    </row>
    <row r="305" spans="1:19">
      <c r="A305" s="235"/>
      <c r="B305" s="259">
        <f t="shared" si="11"/>
        <v>47</v>
      </c>
      <c r="C305" s="438" t="str">
        <f>'25M Espalda'!O48</f>
        <v xml:space="preserve">Andrés Soto </v>
      </c>
      <c r="D305" s="438"/>
      <c r="E305" s="438"/>
      <c r="F305" s="438"/>
      <c r="G305" s="259" t="str">
        <f>'25M Espalda'!P48</f>
        <v>DPT6300</v>
      </c>
      <c r="H305" s="259" t="str">
        <f>'25M Espalda'!Q48</f>
        <v>8</v>
      </c>
      <c r="I305" s="259">
        <v>7</v>
      </c>
      <c r="J305" s="438"/>
      <c r="K305" s="153">
        <v>2.7627314814814816E-4</v>
      </c>
      <c r="L305" s="235"/>
      <c r="M305" s="516" t="str" cm="1">
        <f t="array" ref="M305">INDEX($C$259:$C$321,MATCH(Q305,$K$259:$K$321,0),0)</f>
        <v>Benjamín Carvajal</v>
      </c>
      <c r="N305" s="481"/>
      <c r="O305" s="481"/>
      <c r="P305" s="482"/>
      <c r="Q305" s="153">
        <v>2.9340277777777779E-4</v>
      </c>
      <c r="R305" s="235"/>
      <c r="S305" s="235"/>
    </row>
    <row r="306" spans="1:19">
      <c r="A306" s="235"/>
      <c r="B306" s="259">
        <f t="shared" si="11"/>
        <v>48</v>
      </c>
      <c r="C306" s="438" t="str">
        <f>'25M Espalda'!O49</f>
        <v>Mauricio Salas</v>
      </c>
      <c r="D306" s="438"/>
      <c r="E306" s="438"/>
      <c r="F306" s="438"/>
      <c r="G306" s="259" t="str">
        <f>'25M Espalda'!P49</f>
        <v>DPT6300</v>
      </c>
      <c r="H306" s="259" t="str">
        <f>'25M Espalda'!Q49</f>
        <v>8</v>
      </c>
      <c r="I306" s="259">
        <v>8</v>
      </c>
      <c r="J306" s="438"/>
      <c r="K306" s="153">
        <v>2.8078703703703707E-4</v>
      </c>
      <c r="L306" s="235"/>
      <c r="M306" s="516" t="str" cm="1">
        <f t="array" ref="M306">INDEX($C$259:$C$321,MATCH(Q306,$K$259:$K$321,0),0)</f>
        <v>Gonzalo Bulnes</v>
      </c>
      <c r="N306" s="481"/>
      <c r="O306" s="481"/>
      <c r="P306" s="482"/>
      <c r="Q306" s="153">
        <v>3.0416666666666667E-4</v>
      </c>
      <c r="R306" s="235"/>
      <c r="S306" s="235"/>
    </row>
    <row r="307" spans="1:19">
      <c r="A307" s="235"/>
      <c r="B307" s="250">
        <f t="shared" si="11"/>
        <v>49</v>
      </c>
      <c r="C307" s="365" t="str">
        <f>'25M Espalda'!O50</f>
        <v>Pedro Caldera</v>
      </c>
      <c r="D307" s="365"/>
      <c r="E307" s="365"/>
      <c r="F307" s="365"/>
      <c r="G307" s="250" t="str">
        <f>'25M Espalda'!P50</f>
        <v>DPT6300</v>
      </c>
      <c r="H307" s="250" t="str">
        <f>'25M Espalda'!Q50</f>
        <v>6</v>
      </c>
      <c r="I307" s="250">
        <v>1</v>
      </c>
      <c r="J307" s="468">
        <f>J299+1</f>
        <v>7</v>
      </c>
      <c r="K307" s="152">
        <v>2.1631944444444446E-4</v>
      </c>
      <c r="L307" s="235"/>
      <c r="M307" s="661" t="str" cm="1">
        <f t="array" ref="M307">INDEX($C$259:$C$321,MATCH(Q307,$K$259:$K$321,0),0)</f>
        <v>Daniel Sebástian</v>
      </c>
      <c r="N307" s="479"/>
      <c r="O307" s="479"/>
      <c r="P307" s="480"/>
      <c r="Q307" s="152">
        <v>3.0451388888888889E-4</v>
      </c>
      <c r="R307" s="235"/>
      <c r="S307" s="235"/>
    </row>
    <row r="308" spans="1:19">
      <c r="A308" s="235"/>
      <c r="B308" s="250">
        <f t="shared" si="11"/>
        <v>50</v>
      </c>
      <c r="C308" s="365" t="str">
        <f>'25M Espalda'!O51</f>
        <v>Pedro Matta</v>
      </c>
      <c r="D308" s="365"/>
      <c r="E308" s="365"/>
      <c r="F308" s="365"/>
      <c r="G308" s="250" t="str">
        <f>'25M Espalda'!P51</f>
        <v>DPT6300</v>
      </c>
      <c r="H308" s="250">
        <f>'25M Espalda'!Q51</f>
        <v>4</v>
      </c>
      <c r="I308" s="250">
        <v>2</v>
      </c>
      <c r="J308" s="609"/>
      <c r="K308" s="152">
        <v>2.3842592592592595E-4</v>
      </c>
      <c r="L308" s="235"/>
      <c r="M308" s="661" t="str" cm="1">
        <f t="array" ref="M308">INDEX($C$259:$C$321,MATCH(Q308,$K$259:$K$321,0),0)</f>
        <v>Fernando Aros Godoy</v>
      </c>
      <c r="N308" s="479"/>
      <c r="O308" s="479"/>
      <c r="P308" s="480"/>
      <c r="Q308" s="152">
        <v>3.1087962962962965E-4</v>
      </c>
      <c r="R308" s="235"/>
      <c r="S308" s="235"/>
    </row>
    <row r="309" spans="1:19">
      <c r="A309" s="235"/>
      <c r="B309" s="250">
        <f t="shared" si="11"/>
        <v>51</v>
      </c>
      <c r="C309" s="365" t="str">
        <f>'25M Espalda'!O52</f>
        <v xml:space="preserve">Josué Medina </v>
      </c>
      <c r="D309" s="365"/>
      <c r="E309" s="365"/>
      <c r="F309" s="365"/>
      <c r="G309" s="250" t="str">
        <f>'25M Espalda'!P52</f>
        <v>DPT6300</v>
      </c>
      <c r="H309" s="250" t="str">
        <f>'25M Espalda'!Q52</f>
        <v>4</v>
      </c>
      <c r="I309" s="250">
        <v>3</v>
      </c>
      <c r="J309" s="609"/>
      <c r="K309" s="152">
        <v>2.4328703703703703E-4</v>
      </c>
      <c r="L309" s="235"/>
      <c r="M309" s="661" t="str" cm="1">
        <f t="array" ref="M309">INDEX($C$259:$C$321,MATCH(Q309,$K$259:$K$321,0),0)</f>
        <v>Diego Díaz</v>
      </c>
      <c r="N309" s="479"/>
      <c r="O309" s="479"/>
      <c r="P309" s="480"/>
      <c r="Q309" s="152">
        <v>3.1250000000000001E-4</v>
      </c>
      <c r="R309" s="235"/>
      <c r="S309" s="235"/>
    </row>
    <row r="310" spans="1:19">
      <c r="A310" s="235"/>
      <c r="B310" s="250">
        <f t="shared" si="11"/>
        <v>52</v>
      </c>
      <c r="C310" s="365" t="str">
        <f>'25M Espalda'!O53</f>
        <v>Bastian Navia</v>
      </c>
      <c r="D310" s="365"/>
      <c r="E310" s="365"/>
      <c r="F310" s="365"/>
      <c r="G310" s="250" t="str">
        <f>'25M Espalda'!P53</f>
        <v>DPT6300</v>
      </c>
      <c r="H310" s="250" t="str">
        <f>'25M Espalda'!Q53</f>
        <v>2</v>
      </c>
      <c r="I310" s="250">
        <v>4</v>
      </c>
      <c r="J310" s="609"/>
      <c r="K310" s="152"/>
      <c r="L310" s="235"/>
      <c r="M310" s="661" t="str" cm="1">
        <f t="array" ref="M310">INDEX($C$259:$C$321,MATCH(Q310,$K$259:$K$321,0),0)</f>
        <v xml:space="preserve">Julio Orozco </v>
      </c>
      <c r="N310" s="479"/>
      <c r="O310" s="479"/>
      <c r="P310" s="480"/>
      <c r="Q310" s="152">
        <v>3.1307870370370371E-4</v>
      </c>
      <c r="R310" s="235"/>
      <c r="S310" s="235"/>
    </row>
    <row r="311" spans="1:19">
      <c r="A311" s="235"/>
      <c r="B311" s="250">
        <f t="shared" si="11"/>
        <v>53</v>
      </c>
      <c r="C311" s="365" t="str">
        <f>'25M Espalda'!O54</f>
        <v>Lukas Schneider</v>
      </c>
      <c r="D311" s="365"/>
      <c r="E311" s="365"/>
      <c r="F311" s="365"/>
      <c r="G311" s="250" t="str">
        <f>'25M Espalda'!P54</f>
        <v>DPT6300</v>
      </c>
      <c r="H311" s="250" t="str">
        <f>'25M Espalda'!Q54</f>
        <v>4</v>
      </c>
      <c r="I311" s="250">
        <v>5</v>
      </c>
      <c r="J311" s="609"/>
      <c r="K311" s="152">
        <v>2.6944444444444444E-4</v>
      </c>
      <c r="L311" s="235"/>
      <c r="M311" s="661" t="str" cm="1">
        <f t="array" ref="M311">INDEX($C$259:$C$321,MATCH(Q311,$K$259:$K$321,0),0)</f>
        <v>Matías García</v>
      </c>
      <c r="N311" s="479"/>
      <c r="O311" s="479"/>
      <c r="P311" s="480"/>
      <c r="Q311" s="152">
        <v>3.1400462962962963E-4</v>
      </c>
      <c r="R311" s="235"/>
      <c r="S311" s="235"/>
    </row>
    <row r="312" spans="1:19">
      <c r="A312" s="235"/>
      <c r="B312" s="250">
        <f t="shared" si="11"/>
        <v>54</v>
      </c>
      <c r="C312" s="365" t="str">
        <f>'25M Espalda'!O55</f>
        <v>Gergely Palásthy</v>
      </c>
      <c r="D312" s="365"/>
      <c r="E312" s="365"/>
      <c r="F312" s="365"/>
      <c r="G312" s="250" t="str">
        <f>'25M Espalda'!P55</f>
        <v>DPT6300</v>
      </c>
      <c r="H312" s="250" t="str">
        <f>'25M Espalda'!Q55</f>
        <v>5</v>
      </c>
      <c r="I312" s="250">
        <v>6</v>
      </c>
      <c r="J312" s="609"/>
      <c r="K312" s="152"/>
      <c r="L312" s="235"/>
      <c r="M312" s="661" t="str" cm="1">
        <f t="array" ref="M312">INDEX($C$259:$C$321,MATCH(Q312,$K$259:$K$321,0),0)</f>
        <v>Ariel Corry</v>
      </c>
      <c r="N312" s="479"/>
      <c r="O312" s="479"/>
      <c r="P312" s="480"/>
      <c r="Q312" s="152">
        <v>3.1435185185185185E-4</v>
      </c>
      <c r="R312" s="235"/>
      <c r="S312" s="235"/>
    </row>
    <row r="313" spans="1:19">
      <c r="A313" s="235"/>
      <c r="B313" s="250">
        <f t="shared" si="11"/>
        <v>55</v>
      </c>
      <c r="C313" s="365" t="str">
        <f>'25M Espalda'!O56</f>
        <v>Alan Padilla</v>
      </c>
      <c r="D313" s="365"/>
      <c r="E313" s="365"/>
      <c r="F313" s="365"/>
      <c r="G313" s="250" t="str">
        <f>'25M Espalda'!P56</f>
        <v>DPT6300</v>
      </c>
      <c r="H313" s="250" t="str">
        <f>'25M Espalda'!Q56</f>
        <v>4</v>
      </c>
      <c r="I313" s="250">
        <v>7</v>
      </c>
      <c r="J313" s="609"/>
      <c r="K313" s="152">
        <v>2.8101851851851855E-4</v>
      </c>
      <c r="L313" s="235"/>
      <c r="M313" s="661" t="str" cm="1">
        <f t="array" ref="M313">INDEX($C$259:$C$321,MATCH(Q313,$K$259:$K$321,0),0)</f>
        <v>Tomás Cerda</v>
      </c>
      <c r="N313" s="479"/>
      <c r="O313" s="479"/>
      <c r="P313" s="480"/>
      <c r="Q313" s="152">
        <v>3.21875E-4</v>
      </c>
      <c r="R313" s="235"/>
      <c r="S313" s="235"/>
    </row>
    <row r="314" spans="1:19">
      <c r="A314" s="235"/>
      <c r="B314" s="250">
        <f>B313+1</f>
        <v>56</v>
      </c>
      <c r="C314" s="365" t="str">
        <f>'25M Espalda'!O57</f>
        <v>Iván Matus</v>
      </c>
      <c r="D314" s="365"/>
      <c r="E314" s="365"/>
      <c r="F314" s="365"/>
      <c r="G314" s="250" t="str">
        <f>'25M Espalda'!P57</f>
        <v>DPT6300</v>
      </c>
      <c r="H314" s="250" t="str">
        <f>'25M Espalda'!Q57</f>
        <v>6</v>
      </c>
      <c r="I314" s="266">
        <v>8</v>
      </c>
      <c r="J314" s="609"/>
      <c r="K314" s="154">
        <v>2.1111111111111108E-4</v>
      </c>
      <c r="L314" s="235"/>
      <c r="M314" s="661" t="str" cm="1">
        <f t="array" ref="M314">INDEX($C$259:$C$321,MATCH(Q314,$K$259:$K$321,0),0)</f>
        <v>Martin Tapia</v>
      </c>
      <c r="N314" s="479"/>
      <c r="O314" s="479"/>
      <c r="P314" s="480"/>
      <c r="Q314" s="152">
        <v>3.5393518518518516E-4</v>
      </c>
      <c r="R314" s="235"/>
      <c r="S314" s="235"/>
    </row>
    <row r="315" spans="1:19" ht="15" customHeight="1">
      <c r="A315" s="235"/>
      <c r="B315" s="291">
        <f t="shared" ref="B315:B320" si="12">B314+1</f>
        <v>57</v>
      </c>
      <c r="C315" s="459" t="str">
        <f>'25M Espalda'!O59</f>
        <v>Tomas Ligan</v>
      </c>
      <c r="D315" s="460"/>
      <c r="E315" s="460"/>
      <c r="F315" s="461"/>
      <c r="G315" s="291" t="str">
        <f>'25M Espalda'!P59</f>
        <v>DPT6300</v>
      </c>
      <c r="H315" s="291">
        <f>'25M Espalda'!Q59</f>
        <v>2</v>
      </c>
      <c r="I315" s="252">
        <v>2</v>
      </c>
      <c r="J315" s="373">
        <v>8</v>
      </c>
      <c r="K315" s="201"/>
      <c r="L315" s="235"/>
      <c r="M315" s="516" t="str" cm="1">
        <f t="array" ref="M315">INDEX($C$259:$C$321,MATCH(Q315,$K$259:$K$321,0),0)</f>
        <v>Benjamín Gómez</v>
      </c>
      <c r="N315" s="481"/>
      <c r="O315" s="481"/>
      <c r="P315" s="482"/>
      <c r="Q315" s="153">
        <v>3.7361111111111113E-4</v>
      </c>
      <c r="R315" s="235"/>
      <c r="S315" s="235"/>
    </row>
    <row r="316" spans="1:19" ht="15" customHeight="1">
      <c r="A316" s="235"/>
      <c r="B316" s="291">
        <f t="shared" si="12"/>
        <v>58</v>
      </c>
      <c r="C316" s="459" t="str">
        <f>'25M Espalda'!O60</f>
        <v>Nikolas Castillo</v>
      </c>
      <c r="D316" s="460"/>
      <c r="E316" s="460"/>
      <c r="F316" s="461"/>
      <c r="G316" s="291" t="str">
        <f>'25M Espalda'!P60</f>
        <v>DPT6300</v>
      </c>
      <c r="H316" s="291" t="str">
        <f>'25M Espalda'!Q60</f>
        <v>3</v>
      </c>
      <c r="I316" s="252">
        <v>3</v>
      </c>
      <c r="J316" s="373"/>
      <c r="K316" s="201">
        <v>2.4409722222222221E-4</v>
      </c>
      <c r="L316" s="235"/>
      <c r="M316" s="516" t="str" cm="1">
        <f t="array" ref="M316">INDEX($C$259:$C$321,MATCH(Q316,$K$259:$K$321,0),0)</f>
        <v>Felipe Vidal</v>
      </c>
      <c r="N316" s="481"/>
      <c r="O316" s="481"/>
      <c r="P316" s="482"/>
      <c r="Q316" s="98">
        <v>3.7500000000000001E-4</v>
      </c>
      <c r="R316" s="235"/>
      <c r="S316" s="235"/>
    </row>
    <row r="317" spans="1:19" ht="15" customHeight="1">
      <c r="A317" s="235"/>
      <c r="B317" s="291">
        <f t="shared" si="12"/>
        <v>59</v>
      </c>
      <c r="C317" s="459" t="str">
        <f>'25M Espalda'!O61</f>
        <v>Nicolás Scheel</v>
      </c>
      <c r="D317" s="460"/>
      <c r="E317" s="460"/>
      <c r="F317" s="461"/>
      <c r="G317" s="291" t="str">
        <f>'25M Espalda'!P61</f>
        <v>DPT6300</v>
      </c>
      <c r="H317" s="291" t="str">
        <f>'25M Espalda'!Q61</f>
        <v>6</v>
      </c>
      <c r="I317" s="252">
        <v>4</v>
      </c>
      <c r="J317" s="373"/>
      <c r="K317" s="201">
        <v>2.4305555555555555E-4</v>
      </c>
      <c r="L317" s="235"/>
      <c r="M317" s="516" t="str" cm="1">
        <f t="array" ref="M317">INDEX($C$259:$C$321,MATCH(Q317,$K$259:$K$321,0),0)</f>
        <v>Martín Parra</v>
      </c>
      <c r="N317" s="481"/>
      <c r="O317" s="481"/>
      <c r="P317" s="482"/>
      <c r="Q317" s="153">
        <v>5.1030092592592598E-4</v>
      </c>
      <c r="R317" s="235"/>
      <c r="S317" s="235"/>
    </row>
    <row r="318" spans="1:19" ht="15" customHeight="1">
      <c r="A318" s="235"/>
      <c r="B318" s="291">
        <f t="shared" si="12"/>
        <v>60</v>
      </c>
      <c r="C318" s="459" t="str">
        <f>'25M Espalda'!O62</f>
        <v>Duvan Henao</v>
      </c>
      <c r="D318" s="460"/>
      <c r="E318" s="460"/>
      <c r="F318" s="461"/>
      <c r="G318" s="291" t="str">
        <f>'25M Espalda'!P62</f>
        <v>DPT6300</v>
      </c>
      <c r="H318" s="291">
        <f>'25M Espalda'!Q62</f>
        <v>1</v>
      </c>
      <c r="I318" s="252">
        <v>5</v>
      </c>
      <c r="J318" s="373"/>
      <c r="K318" s="201">
        <v>2.4016203703703705E-4</v>
      </c>
      <c r="L318" s="235"/>
      <c r="M318" s="516" t="e" cm="1">
        <f t="array" ref="M318">INDEX($C$259:$C$321,MATCH(Q318,$K$259:$K$321,0),0)</f>
        <v>#N/A</v>
      </c>
      <c r="N318" s="481"/>
      <c r="O318" s="481"/>
      <c r="P318" s="482"/>
      <c r="Q318" s="153">
        <v>0</v>
      </c>
      <c r="R318" s="235"/>
      <c r="S318" s="235"/>
    </row>
    <row r="319" spans="1:19" ht="15" customHeight="1">
      <c r="A319" s="235"/>
      <c r="B319" s="291">
        <f t="shared" si="12"/>
        <v>61</v>
      </c>
      <c r="C319" s="459" t="str">
        <f>'25M Espalda'!O63</f>
        <v>Cristian Nova</v>
      </c>
      <c r="D319" s="460"/>
      <c r="E319" s="460"/>
      <c r="F319" s="461"/>
      <c r="G319" s="291" t="str">
        <f>'25M Espalda'!P63</f>
        <v>DPT6300</v>
      </c>
      <c r="H319" s="291">
        <f>'25M Espalda'!Q63</f>
        <v>1</v>
      </c>
      <c r="I319" s="252">
        <v>6</v>
      </c>
      <c r="J319" s="373"/>
      <c r="K319" s="201">
        <v>1.9675925925925926E-4</v>
      </c>
      <c r="L319" s="235"/>
      <c r="M319" s="516" t="e" cm="1">
        <f t="array" ref="M319">INDEX($C$259:$C$321,MATCH(Q319,$K$259:$K$321,0),0)</f>
        <v>#N/A</v>
      </c>
      <c r="N319" s="481"/>
      <c r="O319" s="481"/>
      <c r="P319" s="482"/>
      <c r="Q319" s="153">
        <v>0</v>
      </c>
      <c r="R319" s="235"/>
      <c r="S319" s="235"/>
    </row>
    <row r="320" spans="1:19" ht="15" customHeight="1">
      <c r="A320" s="235"/>
      <c r="B320" s="234">
        <f t="shared" si="12"/>
        <v>62</v>
      </c>
      <c r="C320" s="459" t="str">
        <f>'25M Espalda'!O64</f>
        <v>Daniel Sebástian</v>
      </c>
      <c r="D320" s="460"/>
      <c r="E320" s="460"/>
      <c r="F320" s="461"/>
      <c r="G320" s="291" t="str">
        <f>'25M Espalda'!P64</f>
        <v>DPT6300</v>
      </c>
      <c r="H320" s="291">
        <f>'25M Espalda'!Q64</f>
        <v>4</v>
      </c>
      <c r="I320" s="252">
        <v>7</v>
      </c>
      <c r="J320" s="373"/>
      <c r="K320" s="201">
        <v>3.0451388888888889E-4</v>
      </c>
      <c r="L320" s="235"/>
      <c r="M320" s="516" t="e" cm="1">
        <f t="array" ref="M320">INDEX($C$259:$C$321,MATCH(Q320,$K$259:$K$321,0),0)</f>
        <v>#N/A</v>
      </c>
      <c r="N320" s="481"/>
      <c r="O320" s="481"/>
      <c r="P320" s="482"/>
      <c r="Q320" s="98">
        <v>0</v>
      </c>
      <c r="R320" s="235"/>
      <c r="S320" s="235"/>
    </row>
    <row r="321" spans="1:19">
      <c r="A321" s="235"/>
      <c r="B321" s="243">
        <v>63</v>
      </c>
      <c r="C321" s="481" t="s">
        <v>153</v>
      </c>
      <c r="D321" s="481"/>
      <c r="E321" s="481"/>
      <c r="F321" s="517"/>
      <c r="G321" s="257" t="s">
        <v>115</v>
      </c>
      <c r="H321" s="257">
        <v>2</v>
      </c>
      <c r="I321" s="249">
        <v>8</v>
      </c>
      <c r="J321" s="373"/>
      <c r="K321" s="197">
        <v>1.9502314814814816E-4</v>
      </c>
      <c r="L321" s="235"/>
      <c r="M321" s="516" t="e" cm="1">
        <f t="array" ref="M321">INDEX($C$259:$C$321,MATCH(Q321,$K$259:$K$321,0),0)</f>
        <v>#N/A</v>
      </c>
      <c r="N321" s="481"/>
      <c r="O321" s="481"/>
      <c r="P321" s="481"/>
      <c r="Q321" s="153">
        <v>0</v>
      </c>
      <c r="R321" s="235"/>
      <c r="S321" s="235"/>
    </row>
    <row r="322" spans="1:19">
      <c r="A322" s="235"/>
      <c r="B322" s="194"/>
      <c r="C322" s="194"/>
      <c r="D322" s="194"/>
      <c r="E322" s="194"/>
      <c r="F322" s="194"/>
      <c r="G322" s="235"/>
      <c r="H322" s="194"/>
      <c r="I322" s="199"/>
      <c r="J322" s="200"/>
      <c r="K322" s="198"/>
      <c r="L322" s="235"/>
      <c r="M322" s="235"/>
      <c r="N322" s="235"/>
      <c r="O322" s="235"/>
      <c r="P322" s="235"/>
      <c r="Q322" s="198"/>
      <c r="R322" s="235"/>
      <c r="S322" s="235"/>
    </row>
    <row r="323" spans="1:19">
      <c r="A323" s="235"/>
      <c r="B323" s="400" t="s">
        <v>210</v>
      </c>
      <c r="C323" s="400"/>
      <c r="D323" s="400"/>
      <c r="E323" s="275">
        <f>E257+1</f>
        <v>5</v>
      </c>
      <c r="F323" s="475" t="s">
        <v>154</v>
      </c>
      <c r="G323" s="475"/>
      <c r="H323" s="475"/>
      <c r="I323" s="475"/>
      <c r="J323" s="475"/>
      <c r="K323" s="475"/>
      <c r="L323" s="235"/>
      <c r="M323" s="393" t="s">
        <v>210</v>
      </c>
      <c r="N323" s="393"/>
      <c r="O323" s="302">
        <f>O257+1</f>
        <v>5</v>
      </c>
      <c r="P323" s="475" t="s">
        <v>154</v>
      </c>
      <c r="Q323" s="475"/>
      <c r="R323" s="235"/>
      <c r="S323" s="235"/>
    </row>
    <row r="324" spans="1:19">
      <c r="A324" s="235"/>
      <c r="B324" s="263" t="s">
        <v>113</v>
      </c>
      <c r="C324" s="400" t="s">
        <v>109</v>
      </c>
      <c r="D324" s="400"/>
      <c r="E324" s="400"/>
      <c r="F324" s="400"/>
      <c r="G324" s="263" t="s">
        <v>110</v>
      </c>
      <c r="H324" s="263" t="s">
        <v>111</v>
      </c>
      <c r="I324" s="263" t="s">
        <v>5</v>
      </c>
      <c r="J324" s="263" t="s">
        <v>211</v>
      </c>
      <c r="K324" s="263" t="s">
        <v>112</v>
      </c>
      <c r="L324" s="235"/>
      <c r="M324" s="436" t="s">
        <v>109</v>
      </c>
      <c r="N324" s="436"/>
      <c r="O324" s="436"/>
      <c r="P324" s="437"/>
      <c r="Q324" s="151" t="s">
        <v>112</v>
      </c>
      <c r="R324" s="235"/>
      <c r="S324" s="235"/>
    </row>
    <row r="325" spans="1:19">
      <c r="A325" s="235"/>
      <c r="B325" s="250">
        <v>1</v>
      </c>
      <c r="C325" s="365" t="str">
        <f>'25M Mariposa'!I3</f>
        <v>Esperanza Ibieta</v>
      </c>
      <c r="D325" s="365"/>
      <c r="E325" s="365"/>
      <c r="F325" s="365"/>
      <c r="G325" s="250" t="str">
        <f>'25M Mariposa'!J3</f>
        <v>DPT6302</v>
      </c>
      <c r="H325" s="250" t="str">
        <f>'25M Mariposa'!K3</f>
        <v>3</v>
      </c>
      <c r="I325" s="269">
        <v>2</v>
      </c>
      <c r="J325" s="468">
        <v>1</v>
      </c>
      <c r="K325" s="152">
        <v>2.5613425925925923E-4</v>
      </c>
      <c r="L325" s="235"/>
      <c r="M325" s="636" t="str" cm="1">
        <f t="array" ref="M325">INDEX($C$325:$C$333,MATCH(Q325,$K$325:$K$333,0),0)</f>
        <v>Camila Einersen</v>
      </c>
      <c r="N325" s="434"/>
      <c r="O325" s="434"/>
      <c r="P325" s="435"/>
      <c r="Q325" s="155" cm="1">
        <f t="array" ref="Q325:Q333">_xlfn._xlws.SORT(K325:K333)</f>
        <v>1.9675925925925926E-4</v>
      </c>
      <c r="R325" s="281" t="s">
        <v>212</v>
      </c>
      <c r="S325" s="235"/>
    </row>
    <row r="326" spans="1:19">
      <c r="A326" s="235"/>
      <c r="B326" s="250">
        <v>2</v>
      </c>
      <c r="C326" s="365" t="str">
        <f>'25M Mariposa'!I4</f>
        <v>Brenda Peñailillo</v>
      </c>
      <c r="D326" s="365"/>
      <c r="E326" s="365"/>
      <c r="F326" s="365"/>
      <c r="G326" s="250" t="str">
        <f>'25M Mariposa'!J4</f>
        <v>DPT6302</v>
      </c>
      <c r="H326" s="266" t="str">
        <f>'25M Mariposa'!K4</f>
        <v>3</v>
      </c>
      <c r="I326" s="250">
        <v>3</v>
      </c>
      <c r="J326" s="702"/>
      <c r="K326" s="152">
        <v>3.0439814814814815E-4</v>
      </c>
      <c r="L326" s="235"/>
      <c r="M326" s="637" t="str" cm="1">
        <f t="array" ref="M326">INDEX($C$325:$C$333,MATCH(Q326,$K$325:$K$333,0),0)</f>
        <v>Fernanda Briones</v>
      </c>
      <c r="N326" s="428"/>
      <c r="O326" s="428"/>
      <c r="P326" s="429"/>
      <c r="Q326" s="156">
        <v>2.2025462962962965E-4</v>
      </c>
      <c r="R326" s="282" t="s">
        <v>213</v>
      </c>
      <c r="S326" s="235"/>
    </row>
    <row r="327" spans="1:19">
      <c r="A327" s="235"/>
      <c r="B327" s="250">
        <v>3</v>
      </c>
      <c r="C327" s="365" t="str">
        <f>'25M Mariposa'!I5</f>
        <v>Camila Einersen</v>
      </c>
      <c r="D327" s="365"/>
      <c r="E327" s="365"/>
      <c r="F327" s="365"/>
      <c r="G327" s="250" t="str">
        <f>'25M Mariposa'!J5</f>
        <v>DPT6302</v>
      </c>
      <c r="H327" s="266" t="str">
        <f>'25M Mariposa'!K5</f>
        <v>1</v>
      </c>
      <c r="I327" s="250">
        <v>4</v>
      </c>
      <c r="J327" s="702"/>
      <c r="K327" s="152">
        <v>1.9675925925925926E-4</v>
      </c>
      <c r="L327" s="235"/>
      <c r="M327" s="638" t="str" cm="1">
        <f t="array" ref="M327">INDEX($C$325:$C$333,MATCH(Q327,$K$325:$K$333,0),0)</f>
        <v xml:space="preserve">Beatriz Salinas </v>
      </c>
      <c r="N327" s="452"/>
      <c r="O327" s="452"/>
      <c r="P327" s="453"/>
      <c r="Q327" s="157">
        <v>2.4768518518518515E-4</v>
      </c>
      <c r="R327" s="283" t="s">
        <v>214</v>
      </c>
      <c r="S327" s="235"/>
    </row>
    <row r="328" spans="1:19">
      <c r="A328" s="235"/>
      <c r="B328" s="250">
        <v>4</v>
      </c>
      <c r="C328" s="365" t="str">
        <f>'25M Mariposa'!I6</f>
        <v>Javiera Labbe</v>
      </c>
      <c r="D328" s="365"/>
      <c r="E328" s="365"/>
      <c r="F328" s="365"/>
      <c r="G328" s="250" t="str">
        <f>'25M Mariposa'!J6</f>
        <v>DPT6302</v>
      </c>
      <c r="H328" s="266">
        <f>'25M Mariposa'!K6</f>
        <v>3</v>
      </c>
      <c r="I328" s="250">
        <v>5</v>
      </c>
      <c r="J328" s="702"/>
      <c r="K328" s="152"/>
      <c r="L328" s="235"/>
      <c r="M328" s="509" t="str" cm="1">
        <f t="array" ref="M328">INDEX($C$325:$C$333,MATCH(Q328,$K$325:$K$333,0),0)</f>
        <v>Valeria Arias</v>
      </c>
      <c r="N328" s="443"/>
      <c r="O328" s="443"/>
      <c r="P328" s="444"/>
      <c r="Q328" s="152">
        <v>2.541666666666667E-4</v>
      </c>
      <c r="R328" s="235"/>
      <c r="S328" s="235"/>
    </row>
    <row r="329" spans="1:19">
      <c r="A329" s="235"/>
      <c r="B329" s="250">
        <v>5</v>
      </c>
      <c r="C329" s="365" t="str">
        <f>'25M Mariposa'!I7</f>
        <v xml:space="preserve">Beatriz Salinas </v>
      </c>
      <c r="D329" s="365"/>
      <c r="E329" s="365"/>
      <c r="F329" s="365"/>
      <c r="G329" s="250" t="str">
        <f>'25M Mariposa'!J7</f>
        <v>DPT6302</v>
      </c>
      <c r="H329" s="266" t="str">
        <f>'25M Mariposa'!K7</f>
        <v>3</v>
      </c>
      <c r="I329" s="250">
        <v>6</v>
      </c>
      <c r="J329" s="702"/>
      <c r="K329" s="152">
        <v>2.4768518518518515E-4</v>
      </c>
      <c r="L329" s="235"/>
      <c r="M329" s="509" t="str" cm="1">
        <f t="array" ref="M329">INDEX($C$325:$C$333,MATCH(Q329,$K$325:$K$333,0),0)</f>
        <v>Esperanza Ibieta</v>
      </c>
      <c r="N329" s="443"/>
      <c r="O329" s="443"/>
      <c r="P329" s="444"/>
      <c r="Q329" s="152">
        <v>2.5613425925925923E-4</v>
      </c>
      <c r="R329" s="235"/>
      <c r="S329" s="235"/>
    </row>
    <row r="330" spans="1:19">
      <c r="A330" s="235"/>
      <c r="B330" s="250">
        <v>6</v>
      </c>
      <c r="C330" s="365" t="str">
        <f>'25M Mariposa'!I8</f>
        <v>Fernanda Briones</v>
      </c>
      <c r="D330" s="365"/>
      <c r="E330" s="365"/>
      <c r="F330" s="365"/>
      <c r="G330" s="250" t="str">
        <f>'25M Mariposa'!J8</f>
        <v>DPT6302</v>
      </c>
      <c r="H330" s="266">
        <f>'25M Mariposa'!K8</f>
        <v>1</v>
      </c>
      <c r="I330" s="250">
        <v>7</v>
      </c>
      <c r="J330" s="702"/>
      <c r="K330" s="152">
        <v>2.2025462962962965E-4</v>
      </c>
      <c r="L330" s="235"/>
      <c r="M330" s="509" t="str" cm="1">
        <f t="array" ref="M330">INDEX($C$325:$C$333,MATCH(Q330,$K$325:$K$333,0),0)</f>
        <v>Brenda Peñailillo</v>
      </c>
      <c r="N330" s="443"/>
      <c r="O330" s="443"/>
      <c r="P330" s="444"/>
      <c r="Q330" s="95">
        <v>3.0439814814814815E-4</v>
      </c>
      <c r="R330" s="235"/>
      <c r="S330" s="235"/>
    </row>
    <row r="331" spans="1:19" ht="18" customHeight="1">
      <c r="A331" s="235"/>
      <c r="B331" s="291">
        <v>7</v>
      </c>
      <c r="C331" s="476" t="str">
        <f>'25M Mariposa'!I12</f>
        <v>Carolina Gramsch</v>
      </c>
      <c r="D331" s="441"/>
      <c r="E331" s="441"/>
      <c r="F331" s="477"/>
      <c r="G331" s="179" t="str">
        <f>'25M Mariposa'!J12</f>
        <v>DPT6302</v>
      </c>
      <c r="H331" s="179">
        <f>'25M Mariposa'!K12</f>
        <v>3</v>
      </c>
      <c r="I331" s="252">
        <v>3</v>
      </c>
      <c r="J331" s="373">
        <v>2</v>
      </c>
      <c r="K331" s="140">
        <v>3.1863425925925928E-4</v>
      </c>
      <c r="L331" s="235"/>
      <c r="M331" s="476" t="str" cm="1">
        <f t="array" ref="M331">INDEX($C$325:$C$333,MATCH(Q331,$K$325:$K$333,0),0)</f>
        <v>Carolina Gramsch</v>
      </c>
      <c r="N331" s="441"/>
      <c r="O331" s="441"/>
      <c r="P331" s="442"/>
      <c r="Q331" s="153">
        <v>3.1863425925925928E-4</v>
      </c>
      <c r="R331" s="235"/>
      <c r="S331" s="235"/>
    </row>
    <row r="332" spans="1:19" ht="18" customHeight="1">
      <c r="A332" s="235"/>
      <c r="B332" s="291">
        <v>8</v>
      </c>
      <c r="C332" s="476" t="str">
        <f>'25M Mariposa'!I13</f>
        <v>Valeria Arias</v>
      </c>
      <c r="D332" s="441"/>
      <c r="E332" s="441"/>
      <c r="F332" s="477"/>
      <c r="G332" s="179" t="str">
        <f>'25M Mariposa'!J13</f>
        <v>DPT6302</v>
      </c>
      <c r="H332" s="179">
        <f>'25M Mariposa'!K13</f>
        <v>1</v>
      </c>
      <c r="I332" s="252">
        <v>8</v>
      </c>
      <c r="J332" s="373"/>
      <c r="K332" s="140">
        <v>2.541666666666667E-4</v>
      </c>
      <c r="L332" s="235"/>
      <c r="M332" s="476" t="e" cm="1">
        <f t="array" ref="M332">INDEX($C$325:$C$333,MATCH(Q332,$K$325:$K$333,0),0)</f>
        <v>#N/A</v>
      </c>
      <c r="N332" s="441"/>
      <c r="O332" s="441"/>
      <c r="P332" s="442"/>
      <c r="Q332" s="153">
        <v>0</v>
      </c>
      <c r="R332" s="235"/>
      <c r="S332" s="235"/>
    </row>
    <row r="333" spans="1:19" ht="18" customHeight="1">
      <c r="A333" s="235"/>
      <c r="B333" s="291">
        <v>9</v>
      </c>
      <c r="C333" s="476" t="str">
        <f>'25M Mariposa'!I14</f>
        <v>Angie Contreras</v>
      </c>
      <c r="D333" s="441"/>
      <c r="E333" s="441"/>
      <c r="F333" s="477"/>
      <c r="G333" s="179" t="str">
        <f>'25M Mariposa'!J14</f>
        <v>DPT6302</v>
      </c>
      <c r="H333" s="179">
        <f>'25M Mariposa'!K14</f>
        <v>1</v>
      </c>
      <c r="I333" s="252">
        <v>5</v>
      </c>
      <c r="J333" s="674"/>
      <c r="K333" s="153"/>
      <c r="L333" s="235"/>
      <c r="M333" s="476" t="e" cm="1">
        <f t="array" ref="M333">INDEX($C$325:$C$333,MATCH(Q333,$K$325:$K$333,0),0)</f>
        <v>#N/A</v>
      </c>
      <c r="N333" s="441"/>
      <c r="O333" s="441"/>
      <c r="P333" s="442"/>
      <c r="Q333" s="153">
        <v>0</v>
      </c>
      <c r="R333" s="235"/>
      <c r="S333" s="235"/>
    </row>
    <row r="334" spans="1:19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</row>
    <row r="335" spans="1:19">
      <c r="A335" s="235"/>
      <c r="B335" s="400" t="s">
        <v>210</v>
      </c>
      <c r="C335" s="400"/>
      <c r="D335" s="400"/>
      <c r="E335" s="275">
        <f>E323+1</f>
        <v>6</v>
      </c>
      <c r="F335" s="475" t="s">
        <v>155</v>
      </c>
      <c r="G335" s="475"/>
      <c r="H335" s="475"/>
      <c r="I335" s="475"/>
      <c r="J335" s="475"/>
      <c r="K335" s="475"/>
      <c r="L335" s="235"/>
      <c r="M335" s="393" t="s">
        <v>210</v>
      </c>
      <c r="N335" s="393"/>
      <c r="O335" s="302">
        <f>O323+1</f>
        <v>6</v>
      </c>
      <c r="P335" s="475" t="s">
        <v>155</v>
      </c>
      <c r="Q335" s="475"/>
      <c r="R335" s="235"/>
      <c r="S335" s="235"/>
    </row>
    <row r="336" spans="1:19">
      <c r="A336" s="235"/>
      <c r="B336" s="263" t="s">
        <v>113</v>
      </c>
      <c r="C336" s="400" t="s">
        <v>109</v>
      </c>
      <c r="D336" s="400"/>
      <c r="E336" s="400"/>
      <c r="F336" s="400"/>
      <c r="G336" s="263" t="s">
        <v>110</v>
      </c>
      <c r="H336" s="263" t="s">
        <v>111</v>
      </c>
      <c r="I336" s="263" t="s">
        <v>5</v>
      </c>
      <c r="J336" s="263" t="s">
        <v>211</v>
      </c>
      <c r="K336" s="263" t="s">
        <v>112</v>
      </c>
      <c r="L336" s="235"/>
      <c r="M336" s="436" t="s">
        <v>109</v>
      </c>
      <c r="N336" s="436"/>
      <c r="O336" s="436"/>
      <c r="P336" s="437"/>
      <c r="Q336" s="151" t="s">
        <v>112</v>
      </c>
      <c r="R336" s="235"/>
      <c r="S336" s="235"/>
    </row>
    <row r="337" spans="1:19">
      <c r="A337" s="235"/>
      <c r="B337" s="250">
        <v>1</v>
      </c>
      <c r="C337" s="365" t="str">
        <f>'25M Mariposa'!O2</f>
        <v>Alonso Cid</v>
      </c>
      <c r="D337" s="365"/>
      <c r="E337" s="365"/>
      <c r="F337" s="365"/>
      <c r="G337" s="250" t="str">
        <f>'25M Mariposa'!P2</f>
        <v>DPT6302</v>
      </c>
      <c r="H337" s="250" t="str">
        <f>'25M Mariposa'!Q2</f>
        <v>1</v>
      </c>
      <c r="I337" s="250">
        <v>1</v>
      </c>
      <c r="J337" s="365">
        <v>1</v>
      </c>
      <c r="K337" s="152">
        <v>2.1874999999999998E-4</v>
      </c>
      <c r="L337" s="235"/>
      <c r="M337" s="636" t="str" cm="1">
        <f t="array" ref="M337">INDEX($C$337:$C$357,MATCH(Q337,$K$337:$K$357,0),0)</f>
        <v>Ernesto Moeller</v>
      </c>
      <c r="N337" s="434"/>
      <c r="O337" s="434"/>
      <c r="P337" s="435"/>
      <c r="Q337" s="155" cm="1">
        <f t="array" ref="Q337:Q357">_xlfn._xlws.SORT(K337:K357)</f>
        <v>1.5046296296296297E-4</v>
      </c>
      <c r="R337" s="281" t="s">
        <v>212</v>
      </c>
      <c r="S337" s="235"/>
    </row>
    <row r="338" spans="1:19">
      <c r="A338" s="235"/>
      <c r="B338" s="250">
        <v>2</v>
      </c>
      <c r="C338" s="365" t="str">
        <f>'25M Mariposa'!O3</f>
        <v>Juan Fuentes</v>
      </c>
      <c r="D338" s="365"/>
      <c r="E338" s="365"/>
      <c r="F338" s="365"/>
      <c r="G338" s="250" t="str">
        <f>'25M Mariposa'!P3</f>
        <v>DPT6302</v>
      </c>
      <c r="H338" s="250">
        <f>'25M Mariposa'!Q3</f>
        <v>3</v>
      </c>
      <c r="I338" s="250">
        <v>2</v>
      </c>
      <c r="J338" s="365"/>
      <c r="K338" s="152">
        <v>2.199074074074074E-4</v>
      </c>
      <c r="L338" s="235"/>
      <c r="M338" s="637" t="str" cm="1">
        <f t="array" ref="M338">INDEX($C$337:$C$357,MATCH(Q338,$K$337:$K$357,0),0)</f>
        <v xml:space="preserve">José Tomás Jiménez </v>
      </c>
      <c r="N338" s="428"/>
      <c r="O338" s="428"/>
      <c r="P338" s="429"/>
      <c r="Q338" s="156">
        <v>1.6898148148148149E-4</v>
      </c>
      <c r="R338" s="282" t="s">
        <v>213</v>
      </c>
      <c r="S338" s="235"/>
    </row>
    <row r="339" spans="1:19">
      <c r="A339" s="235"/>
      <c r="B339" s="250">
        <v>3</v>
      </c>
      <c r="C339" s="365" t="str">
        <f>'25M Mariposa'!O4</f>
        <v>Joaquín Tapia</v>
      </c>
      <c r="D339" s="365"/>
      <c r="E339" s="365"/>
      <c r="F339" s="365"/>
      <c r="G339" s="250" t="str">
        <f>'25M Mariposa'!P4</f>
        <v>DPT6302</v>
      </c>
      <c r="H339" s="250">
        <f>'25M Mariposa'!Q4</f>
        <v>3</v>
      </c>
      <c r="I339" s="250">
        <v>3</v>
      </c>
      <c r="J339" s="365"/>
      <c r="K339" s="152"/>
      <c r="L339" s="235"/>
      <c r="M339" s="638" t="str" cm="1">
        <f t="array" ref="M339">INDEX($C$337:$C$357,MATCH(Q339,$K$337:$K$357,0),0)</f>
        <v>Vicente Calderón</v>
      </c>
      <c r="N339" s="452"/>
      <c r="O339" s="452"/>
      <c r="P339" s="453"/>
      <c r="Q339" s="157">
        <v>1.7314814814814816E-4</v>
      </c>
      <c r="R339" s="283" t="s">
        <v>214</v>
      </c>
      <c r="S339" s="235"/>
    </row>
    <row r="340" spans="1:19">
      <c r="A340" s="235"/>
      <c r="B340" s="250">
        <v>4</v>
      </c>
      <c r="C340" s="365" t="str">
        <f>'25M Mariposa'!O5</f>
        <v>Ricardo Soto</v>
      </c>
      <c r="D340" s="365"/>
      <c r="E340" s="365"/>
      <c r="F340" s="365"/>
      <c r="G340" s="250" t="str">
        <f>'25M Mariposa'!P5</f>
        <v>DPT6302</v>
      </c>
      <c r="H340" s="250">
        <f>'25M Mariposa'!Q5</f>
        <v>1</v>
      </c>
      <c r="I340" s="250">
        <v>4</v>
      </c>
      <c r="J340" s="365"/>
      <c r="K340" s="152">
        <v>1.9421296296296298E-4</v>
      </c>
      <c r="L340" s="235"/>
      <c r="M340" s="509" t="str" cm="1">
        <f t="array" ref="M340">INDEX($C$337:$C$357,MATCH(Q340,$K$337:$K$357,0),0)</f>
        <v>Juan Pablo Garcés</v>
      </c>
      <c r="N340" s="443"/>
      <c r="O340" s="443"/>
      <c r="P340" s="444"/>
      <c r="Q340" s="152">
        <v>1.7905092592592593E-4</v>
      </c>
      <c r="R340" s="235"/>
      <c r="S340" s="235"/>
    </row>
    <row r="341" spans="1:19">
      <c r="A341" s="235"/>
      <c r="B341" s="250">
        <v>5</v>
      </c>
      <c r="C341" s="365" t="str">
        <f>'25M Mariposa'!O6</f>
        <v>Alex Fuentes</v>
      </c>
      <c r="D341" s="365"/>
      <c r="E341" s="365"/>
      <c r="F341" s="365"/>
      <c r="G341" s="250" t="str">
        <f>'25M Mariposa'!P6</f>
        <v>DPT6302</v>
      </c>
      <c r="H341" s="250" t="str">
        <f>'25M Mariposa'!Q6</f>
        <v>2</v>
      </c>
      <c r="I341" s="250">
        <v>5</v>
      </c>
      <c r="J341" s="365"/>
      <c r="K341" s="152">
        <v>1.8993055555555554E-4</v>
      </c>
      <c r="L341" s="235"/>
      <c r="M341" s="509" t="str" cm="1">
        <f t="array" ref="M341">INDEX($C$337:$C$357,MATCH(Q341,$K$337:$K$357,0),0)</f>
        <v>Alex Fuentes</v>
      </c>
      <c r="N341" s="443"/>
      <c r="O341" s="443"/>
      <c r="P341" s="444"/>
      <c r="Q341" s="152">
        <v>1.8993055555555554E-4</v>
      </c>
      <c r="R341" s="235"/>
      <c r="S341" s="235"/>
    </row>
    <row r="342" spans="1:19">
      <c r="A342" s="235"/>
      <c r="B342" s="250">
        <v>6</v>
      </c>
      <c r="C342" s="365" t="str">
        <f>'25M Mariposa'!O7</f>
        <v>Rafael Montecinos</v>
      </c>
      <c r="D342" s="365"/>
      <c r="E342" s="365"/>
      <c r="F342" s="365"/>
      <c r="G342" s="250" t="str">
        <f>'25M Mariposa'!P7</f>
        <v>DPT6302</v>
      </c>
      <c r="H342" s="250" t="str">
        <f>'25M Mariposa'!Q7</f>
        <v>2</v>
      </c>
      <c r="I342" s="250">
        <v>6</v>
      </c>
      <c r="J342" s="365"/>
      <c r="K342" s="152"/>
      <c r="L342" s="235"/>
      <c r="M342" s="509" t="str" cm="1">
        <f t="array" ref="M342">INDEX($C$337:$C$357,MATCH(Q342,$K$337:$K$357,0),0)</f>
        <v>Joaquin Barros</v>
      </c>
      <c r="N342" s="443"/>
      <c r="O342" s="443"/>
      <c r="P342" s="444"/>
      <c r="Q342" s="152">
        <v>1.9212962962962963E-4</v>
      </c>
      <c r="R342" s="235"/>
      <c r="S342" s="235"/>
    </row>
    <row r="343" spans="1:19">
      <c r="A343" s="235"/>
      <c r="B343" s="250">
        <v>7</v>
      </c>
      <c r="C343" s="365" t="str">
        <f>'25M Mariposa'!O8</f>
        <v>Joaquín Muñoz</v>
      </c>
      <c r="D343" s="365"/>
      <c r="E343" s="365"/>
      <c r="F343" s="365"/>
      <c r="G343" s="250" t="str">
        <f>'25M Mariposa'!P8</f>
        <v>DPT6302</v>
      </c>
      <c r="H343" s="250">
        <f>'25M Mariposa'!Q8</f>
        <v>2</v>
      </c>
      <c r="I343" s="250">
        <v>7</v>
      </c>
      <c r="J343" s="365"/>
      <c r="K343" s="152"/>
      <c r="L343" s="235"/>
      <c r="M343" s="509" t="str" cm="1">
        <f t="array" ref="M343">INDEX($C$337:$C$357,MATCH(Q343,$K$337:$K$357,0),0)</f>
        <v>Gabriel Melo</v>
      </c>
      <c r="N343" s="443"/>
      <c r="O343" s="443"/>
      <c r="P343" s="444"/>
      <c r="Q343" s="152">
        <v>1.9224537037037037E-4</v>
      </c>
      <c r="R343" s="235"/>
      <c r="S343" s="235"/>
    </row>
    <row r="344" spans="1:19">
      <c r="A344" s="235"/>
      <c r="B344" s="269">
        <v>8</v>
      </c>
      <c r="C344" s="369" t="str">
        <f>'25M Mariposa'!O9</f>
        <v>Gabriel Melo</v>
      </c>
      <c r="D344" s="369"/>
      <c r="E344" s="369"/>
      <c r="F344" s="369"/>
      <c r="G344" s="269" t="str">
        <f>'25M Mariposa'!P9</f>
        <v>DPT6302</v>
      </c>
      <c r="H344" s="269" t="str">
        <f>'25M Mariposa'!Q9</f>
        <v>1</v>
      </c>
      <c r="I344" s="269">
        <v>8</v>
      </c>
      <c r="J344" s="369"/>
      <c r="K344" s="95">
        <v>1.9224537037037037E-4</v>
      </c>
      <c r="L344" s="235"/>
      <c r="M344" s="509" t="str" cm="1">
        <f t="array" ref="M344">INDEX($C$337:$C$357,MATCH(Q344,$K$337:$K$357,0),0)</f>
        <v>Ricardo Soto</v>
      </c>
      <c r="N344" s="443"/>
      <c r="O344" s="443"/>
      <c r="P344" s="444"/>
      <c r="Q344" s="152">
        <v>1.9421296296296298E-4</v>
      </c>
      <c r="R344" s="235"/>
      <c r="S344" s="235"/>
    </row>
    <row r="345" spans="1:19">
      <c r="A345" s="235"/>
      <c r="B345" s="259">
        <v>9</v>
      </c>
      <c r="C345" s="438" t="str">
        <f>'25M Mariposa'!O10</f>
        <v xml:space="preserve">José Tomás Jiménez </v>
      </c>
      <c r="D345" s="438"/>
      <c r="E345" s="438"/>
      <c r="F345" s="438"/>
      <c r="G345" s="259" t="str">
        <f>'25M Mariposa'!P10</f>
        <v>DPT6302</v>
      </c>
      <c r="H345" s="259" t="str">
        <f>'25M Mariposa'!Q10</f>
        <v>1</v>
      </c>
      <c r="I345" s="259">
        <v>1</v>
      </c>
      <c r="J345" s="373">
        <v>2</v>
      </c>
      <c r="K345" s="153">
        <v>1.6898148148148149E-4</v>
      </c>
      <c r="L345" s="235"/>
      <c r="M345" s="476" t="str" cm="1">
        <f t="array" ref="M345">INDEX($C$337:$C$357,MATCH(Q345,$K$337:$K$357,0),0)</f>
        <v>Diego González</v>
      </c>
      <c r="N345" s="441"/>
      <c r="O345" s="441"/>
      <c r="P345" s="442"/>
      <c r="Q345" s="153">
        <v>2.003472222222222E-4</v>
      </c>
      <c r="R345" s="235"/>
      <c r="S345" s="235"/>
    </row>
    <row r="346" spans="1:19">
      <c r="A346" s="235"/>
      <c r="B346" s="259">
        <v>10</v>
      </c>
      <c r="C346" s="438" t="str">
        <f>'25M Mariposa'!O11</f>
        <v>Joaquin Barros</v>
      </c>
      <c r="D346" s="438"/>
      <c r="E346" s="438"/>
      <c r="F346" s="438"/>
      <c r="G346" s="259" t="str">
        <f>'25M Mariposa'!P11</f>
        <v>DPT6302</v>
      </c>
      <c r="H346" s="259">
        <f>'25M Mariposa'!Q11</f>
        <v>1</v>
      </c>
      <c r="I346" s="259">
        <v>2</v>
      </c>
      <c r="J346" s="373"/>
      <c r="K346" s="153">
        <v>1.9212962962962963E-4</v>
      </c>
      <c r="L346" s="235"/>
      <c r="M346" s="476" t="str" cm="1">
        <f t="array" ref="M346">INDEX($C$337:$C$357,MATCH(Q346,$K$337:$K$357,0),0)</f>
        <v>Francisco Chamorro</v>
      </c>
      <c r="N346" s="441"/>
      <c r="O346" s="441"/>
      <c r="P346" s="442"/>
      <c r="Q346" s="153">
        <v>2.0289351851851854E-4</v>
      </c>
      <c r="R346" s="235"/>
      <c r="S346" s="235"/>
    </row>
    <row r="347" spans="1:19">
      <c r="A347" s="235"/>
      <c r="B347" s="259">
        <v>11</v>
      </c>
      <c r="C347" s="438" t="str">
        <f>'25M Mariposa'!O12</f>
        <v>Felipe Saavedra</v>
      </c>
      <c r="D347" s="438"/>
      <c r="E347" s="438"/>
      <c r="F347" s="438"/>
      <c r="G347" s="259" t="str">
        <f>'25M Mariposa'!P12</f>
        <v>DPT6302</v>
      </c>
      <c r="H347" s="259" t="str">
        <f>'25M Mariposa'!Q12</f>
        <v>3</v>
      </c>
      <c r="I347" s="259">
        <v>3</v>
      </c>
      <c r="J347" s="373"/>
      <c r="K347" s="153">
        <v>2.3483796296296295E-4</v>
      </c>
      <c r="L347" s="235"/>
      <c r="M347" s="476" t="str" cm="1">
        <f t="array" ref="M347">INDEX($C$337:$C$357,MATCH(Q347,$K$337:$K$357,0),0)</f>
        <v>Andrés Marchant</v>
      </c>
      <c r="N347" s="441"/>
      <c r="O347" s="441"/>
      <c r="P347" s="442"/>
      <c r="Q347" s="153">
        <v>2.045138888888889E-4</v>
      </c>
      <c r="R347" s="235"/>
      <c r="S347" s="235"/>
    </row>
    <row r="348" spans="1:19">
      <c r="A348" s="235"/>
      <c r="B348" s="259">
        <v>12</v>
      </c>
      <c r="C348" s="438" t="str">
        <f>'25M Mariposa'!O13</f>
        <v>Francisco Chamorro</v>
      </c>
      <c r="D348" s="438"/>
      <c r="E348" s="438"/>
      <c r="F348" s="438"/>
      <c r="G348" s="259" t="str">
        <f>'25M Mariposa'!P13</f>
        <v>DPT6302</v>
      </c>
      <c r="H348" s="259">
        <f>'25M Mariposa'!Q13</f>
        <v>2</v>
      </c>
      <c r="I348" s="259">
        <v>4</v>
      </c>
      <c r="J348" s="373"/>
      <c r="K348" s="153">
        <v>2.0289351851851854E-4</v>
      </c>
      <c r="L348" s="235"/>
      <c r="M348" s="476" t="str" cm="1">
        <f t="array" ref="M348">INDEX($C$337:$C$357,MATCH(Q348,$K$337:$K$357,0),0)</f>
        <v>Manuel Jouanne</v>
      </c>
      <c r="N348" s="441"/>
      <c r="O348" s="441"/>
      <c r="P348" s="442"/>
      <c r="Q348" s="153">
        <v>2.0868055555555557E-4</v>
      </c>
      <c r="R348" s="235"/>
      <c r="S348" s="235"/>
    </row>
    <row r="349" spans="1:19">
      <c r="A349" s="235"/>
      <c r="B349" s="259">
        <v>13</v>
      </c>
      <c r="C349" s="438" t="str">
        <f>'25M Mariposa'!O14</f>
        <v>Ernesto Moeller</v>
      </c>
      <c r="D349" s="438"/>
      <c r="E349" s="438"/>
      <c r="F349" s="438"/>
      <c r="G349" s="259" t="str">
        <f>'25M Mariposa'!P14</f>
        <v>DPT6302</v>
      </c>
      <c r="H349" s="259" t="str">
        <f>'25M Mariposa'!Q14</f>
        <v>1</v>
      </c>
      <c r="I349" s="259">
        <v>5</v>
      </c>
      <c r="J349" s="373"/>
      <c r="K349" s="153">
        <v>1.5046296296296297E-4</v>
      </c>
      <c r="L349" s="235"/>
      <c r="M349" s="476" t="str" cm="1">
        <f t="array" ref="M349">INDEX($C$337:$C$357,MATCH(Q349,$K$337:$K$357,0),0)</f>
        <v>Alonso Cid</v>
      </c>
      <c r="N349" s="441"/>
      <c r="O349" s="441"/>
      <c r="P349" s="442"/>
      <c r="Q349" s="201">
        <v>2.1874999999999998E-4</v>
      </c>
      <c r="R349" s="235"/>
      <c r="S349" s="235"/>
    </row>
    <row r="350" spans="1:19">
      <c r="A350" s="235"/>
      <c r="B350" s="259">
        <v>14</v>
      </c>
      <c r="C350" s="438" t="str">
        <f>'25M Mariposa'!O15</f>
        <v>Vicente Calderón</v>
      </c>
      <c r="D350" s="438"/>
      <c r="E350" s="438"/>
      <c r="F350" s="438"/>
      <c r="G350" s="259" t="str">
        <f>'25M Mariposa'!P15</f>
        <v>DPT6302</v>
      </c>
      <c r="H350" s="259" t="str">
        <f>'25M Mariposa'!Q15</f>
        <v>2</v>
      </c>
      <c r="I350" s="259">
        <v>6</v>
      </c>
      <c r="J350" s="373"/>
      <c r="K350" s="153">
        <v>1.7314814814814816E-4</v>
      </c>
      <c r="L350" s="235"/>
      <c r="M350" s="476" t="str" cm="1">
        <f t="array" ref="M350">INDEX($C$337:$C$357,MATCH(Q350,$K$337:$K$357,0),0)</f>
        <v>Juan Fuentes</v>
      </c>
      <c r="N350" s="441"/>
      <c r="O350" s="441"/>
      <c r="P350" s="442"/>
      <c r="Q350" s="201">
        <v>2.199074074074074E-4</v>
      </c>
      <c r="R350" s="235"/>
      <c r="S350" s="235"/>
    </row>
    <row r="351" spans="1:19">
      <c r="A351" s="235"/>
      <c r="B351" s="259">
        <v>15</v>
      </c>
      <c r="C351" s="438" t="str">
        <f>'25M Mariposa'!O16</f>
        <v>Diego González</v>
      </c>
      <c r="D351" s="438"/>
      <c r="E351" s="438"/>
      <c r="F351" s="438"/>
      <c r="G351" s="259" t="str">
        <f>'25M Mariposa'!P16</f>
        <v>DPT6302</v>
      </c>
      <c r="H351" s="259">
        <f>'25M Mariposa'!Q16</f>
        <v>1</v>
      </c>
      <c r="I351" s="259">
        <v>7</v>
      </c>
      <c r="J351" s="373"/>
      <c r="K351" s="153">
        <v>2.003472222222222E-4</v>
      </c>
      <c r="L351" s="235"/>
      <c r="M351" s="476" t="str" cm="1">
        <f t="array" ref="M351">INDEX($C$337:$C$357,MATCH(Q351,$K$337:$K$357,0),0)</f>
        <v>Martín Navarro/Nova</v>
      </c>
      <c r="N351" s="441"/>
      <c r="O351" s="441"/>
      <c r="P351" s="442"/>
      <c r="Q351" s="98">
        <v>2.2361111111111111E-4</v>
      </c>
      <c r="R351" s="235"/>
      <c r="S351" s="235"/>
    </row>
    <row r="352" spans="1:19">
      <c r="A352" s="235"/>
      <c r="B352" s="270">
        <v>16</v>
      </c>
      <c r="C352" s="451" t="str">
        <f>'25M Mariposa'!O17</f>
        <v>Felipe Medina</v>
      </c>
      <c r="D352" s="451"/>
      <c r="E352" s="451"/>
      <c r="F352" s="451"/>
      <c r="G352" s="270" t="str">
        <f>'25M Mariposa'!P17</f>
        <v>DPT6302</v>
      </c>
      <c r="H352" s="270" t="str">
        <f>'25M Mariposa'!Q17</f>
        <v>3</v>
      </c>
      <c r="I352" s="270">
        <v>8</v>
      </c>
      <c r="J352" s="374"/>
      <c r="K352" s="98">
        <v>2.5381944444444443E-4</v>
      </c>
      <c r="L352" s="235"/>
      <c r="M352" s="476" t="str" cm="1">
        <f t="array" ref="M352">INDEX($C$337:$C$357,MATCH(Q352,$K$337:$K$357,0),0)</f>
        <v>Felipe Saavedra</v>
      </c>
      <c r="N352" s="441"/>
      <c r="O352" s="441"/>
      <c r="P352" s="442"/>
      <c r="Q352" s="153">
        <v>2.3483796296296295E-4</v>
      </c>
      <c r="R352" s="235"/>
      <c r="S352" s="235"/>
    </row>
    <row r="353" spans="1:19" ht="18" customHeight="1">
      <c r="A353" s="235"/>
      <c r="B353" s="250">
        <v>17</v>
      </c>
      <c r="C353" s="365" t="str">
        <f>'25M Mariposa'!O20</f>
        <v>Andrés Marchant</v>
      </c>
      <c r="D353" s="365"/>
      <c r="E353" s="365"/>
      <c r="F353" s="365"/>
      <c r="G353" s="250" t="str">
        <f>'25M Mariposa'!P20</f>
        <v>DPT6302</v>
      </c>
      <c r="H353" s="250">
        <f>'25M Mariposa'!Q20</f>
        <v>1</v>
      </c>
      <c r="I353" s="250">
        <v>3</v>
      </c>
      <c r="J353" s="468">
        <v>3</v>
      </c>
      <c r="K353" s="152">
        <v>2.045138888888889E-4</v>
      </c>
      <c r="L353" s="235"/>
      <c r="M353" s="509" t="str" cm="1">
        <f t="array" ref="M353">INDEX($C$337:$C$357,MATCH(Q353,$K$337:$K$357,0),0)</f>
        <v>Felipe Medina</v>
      </c>
      <c r="N353" s="443"/>
      <c r="O353" s="443"/>
      <c r="P353" s="444"/>
      <c r="Q353" s="152">
        <v>2.5381944444444443E-4</v>
      </c>
      <c r="R353" s="235"/>
      <c r="S353" s="235"/>
    </row>
    <row r="354" spans="1:19" ht="18" customHeight="1">
      <c r="A354" s="235"/>
      <c r="B354" s="250">
        <v>18</v>
      </c>
      <c r="C354" s="365" t="str">
        <f>'25M Mariposa'!O21</f>
        <v>Manuel Jouanne</v>
      </c>
      <c r="D354" s="365"/>
      <c r="E354" s="365"/>
      <c r="F354" s="365"/>
      <c r="G354" s="250" t="str">
        <f>'25M Mariposa'!P21</f>
        <v>DPT6302</v>
      </c>
      <c r="H354" s="250">
        <f>'25M Mariposa'!Q21</f>
        <v>1</v>
      </c>
      <c r="I354" s="250">
        <v>4</v>
      </c>
      <c r="J354" s="609"/>
      <c r="K354" s="152">
        <v>2.0868055555555557E-4</v>
      </c>
      <c r="L354" s="235"/>
      <c r="M354" s="509" t="str" cm="1">
        <f t="array" ref="M354">INDEX($C$337:$C$357,MATCH(Q354,$K$337:$K$357,0),0)</f>
        <v>Angelo Basso</v>
      </c>
      <c r="N354" s="443"/>
      <c r="O354" s="443"/>
      <c r="P354" s="444"/>
      <c r="Q354" s="152">
        <v>3.2372685185185184E-4</v>
      </c>
      <c r="R354" s="235"/>
      <c r="S354" s="235"/>
    </row>
    <row r="355" spans="1:19" ht="18" customHeight="1">
      <c r="A355" s="235"/>
      <c r="B355" s="250">
        <v>19</v>
      </c>
      <c r="C355" s="365" t="s">
        <v>156</v>
      </c>
      <c r="D355" s="365"/>
      <c r="E355" s="365"/>
      <c r="F355" s="365"/>
      <c r="G355" s="250" t="str">
        <f>'25M Mariposa'!P22</f>
        <v>DPT6302</v>
      </c>
      <c r="H355" s="250">
        <f>'25M Mariposa'!Q22</f>
        <v>1</v>
      </c>
      <c r="I355" s="250">
        <v>5</v>
      </c>
      <c r="J355" s="609"/>
      <c r="K355" s="152">
        <v>2.2361111111111111E-4</v>
      </c>
      <c r="L355" s="235"/>
      <c r="M355" s="509" t="e" cm="1">
        <f t="array" ref="M355">INDEX($C$337:$C$357,MATCH(Q355,$K$337:$K$357,0),0)</f>
        <v>#N/A</v>
      </c>
      <c r="N355" s="443"/>
      <c r="O355" s="443"/>
      <c r="P355" s="444"/>
      <c r="Q355" s="95">
        <v>0</v>
      </c>
      <c r="R355" s="235"/>
      <c r="S355" s="235"/>
    </row>
    <row r="356" spans="1:19">
      <c r="A356" s="235"/>
      <c r="B356" s="269">
        <v>20</v>
      </c>
      <c r="C356" s="369" t="str">
        <f>'25M Mariposa'!O23</f>
        <v>Angelo Basso</v>
      </c>
      <c r="D356" s="369"/>
      <c r="E356" s="369"/>
      <c r="F356" s="369"/>
      <c r="G356" s="269" t="str">
        <f>'25M Mariposa'!P23</f>
        <v>DPT6302</v>
      </c>
      <c r="H356" s="269">
        <f>'25M Mariposa'!Q23</f>
        <v>3</v>
      </c>
      <c r="I356" s="269">
        <v>6</v>
      </c>
      <c r="J356" s="609"/>
      <c r="K356" s="152">
        <v>3.2372685185185184E-4</v>
      </c>
      <c r="L356" s="235"/>
      <c r="M356" s="509" t="e" cm="1">
        <f t="array" ref="M356">INDEX($C$337:$C$357,MATCH(Q356,$K$337:$K$357,0),0)</f>
        <v>#N/A</v>
      </c>
      <c r="N356" s="443"/>
      <c r="O356" s="443"/>
      <c r="P356" s="444"/>
      <c r="Q356" s="95">
        <v>0</v>
      </c>
      <c r="R356" s="235"/>
      <c r="S356" s="235"/>
    </row>
    <row r="357" spans="1:19">
      <c r="A357" s="235"/>
      <c r="B357" s="250">
        <v>21</v>
      </c>
      <c r="C357" s="365" t="s">
        <v>157</v>
      </c>
      <c r="D357" s="365"/>
      <c r="E357" s="365"/>
      <c r="F357" s="365"/>
      <c r="G357" s="250" t="s">
        <v>158</v>
      </c>
      <c r="H357" s="250">
        <v>1</v>
      </c>
      <c r="I357" s="250">
        <v>2</v>
      </c>
      <c r="J357" s="610"/>
      <c r="K357" s="154">
        <v>1.7905092592592593E-4</v>
      </c>
      <c r="L357" s="235"/>
      <c r="M357" s="509" t="e" cm="1">
        <f t="array" ref="M357">INDEX($C$337:$C$357,MATCH(Q357,$K$337:$K$357,0),0)</f>
        <v>#N/A</v>
      </c>
      <c r="N357" s="443"/>
      <c r="O357" s="443"/>
      <c r="P357" s="443"/>
      <c r="Q357" s="152">
        <v>0</v>
      </c>
      <c r="R357" s="235"/>
      <c r="S357" s="235"/>
    </row>
    <row r="358" spans="1:19" ht="18">
      <c r="A358" s="235"/>
      <c r="B358" s="235"/>
      <c r="C358" s="235"/>
      <c r="D358" s="235"/>
      <c r="E358" s="235"/>
      <c r="F358" s="235"/>
      <c r="G358" s="235"/>
      <c r="H358" s="235"/>
      <c r="I358" s="202"/>
      <c r="J358" s="203"/>
      <c r="K358" s="198"/>
      <c r="L358" s="235"/>
      <c r="M358" s="235"/>
      <c r="N358" s="235"/>
      <c r="O358" s="235"/>
      <c r="P358" s="235"/>
      <c r="Q358" s="198"/>
      <c r="R358" s="235"/>
      <c r="S358" s="235"/>
    </row>
    <row r="359" spans="1:19">
      <c r="A359" s="235"/>
      <c r="B359" s="400" t="s">
        <v>210</v>
      </c>
      <c r="C359" s="400"/>
      <c r="D359" s="400"/>
      <c r="E359" s="274">
        <f>E335+1</f>
        <v>7</v>
      </c>
      <c r="F359" s="473" t="s">
        <v>159</v>
      </c>
      <c r="G359" s="473"/>
      <c r="H359" s="473"/>
      <c r="I359" s="473"/>
      <c r="J359" s="473"/>
      <c r="K359" s="473"/>
      <c r="L359" s="235"/>
      <c r="M359" s="393" t="s">
        <v>210</v>
      </c>
      <c r="N359" s="393"/>
      <c r="O359" s="303">
        <f>O335+1</f>
        <v>7</v>
      </c>
      <c r="P359" s="473" t="s">
        <v>159</v>
      </c>
      <c r="Q359" s="473"/>
      <c r="R359" s="235"/>
      <c r="S359" s="235"/>
    </row>
    <row r="360" spans="1:19">
      <c r="A360" s="235"/>
      <c r="B360" s="263" t="s">
        <v>113</v>
      </c>
      <c r="C360" s="400" t="s">
        <v>109</v>
      </c>
      <c r="D360" s="400"/>
      <c r="E360" s="400"/>
      <c r="F360" s="400"/>
      <c r="G360" s="263" t="s">
        <v>110</v>
      </c>
      <c r="H360" s="263" t="s">
        <v>111</v>
      </c>
      <c r="I360" s="263" t="s">
        <v>5</v>
      </c>
      <c r="J360" s="265" t="s">
        <v>211</v>
      </c>
      <c r="K360" s="263" t="s">
        <v>112</v>
      </c>
      <c r="L360" s="235"/>
      <c r="M360" s="436" t="s">
        <v>109</v>
      </c>
      <c r="N360" s="436"/>
      <c r="O360" s="436"/>
      <c r="P360" s="437"/>
      <c r="Q360" s="151" t="s">
        <v>112</v>
      </c>
      <c r="R360" s="235"/>
      <c r="S360" s="235"/>
    </row>
    <row r="361" spans="1:19">
      <c r="A361" s="235"/>
      <c r="B361" s="250">
        <v>1</v>
      </c>
      <c r="C361" s="365" t="str">
        <f>'25M Pecho'!I2</f>
        <v>Martina Bravo</v>
      </c>
      <c r="D361" s="365"/>
      <c r="E361" s="365"/>
      <c r="F361" s="365"/>
      <c r="G361" s="250" t="str">
        <f>'25M Pecho'!J2</f>
        <v>DPT6302</v>
      </c>
      <c r="H361" s="250">
        <f>'25M Pecho'!K2</f>
        <v>3</v>
      </c>
      <c r="I361" s="266">
        <v>1</v>
      </c>
      <c r="J361" s="371">
        <v>1</v>
      </c>
      <c r="K361" s="154">
        <v>2.8032407407407406E-4</v>
      </c>
      <c r="L361" s="235"/>
      <c r="M361" s="636" t="str" cm="1">
        <f t="array" ref="M361">INDEX($C$361:$C$367,MATCH(Q361,$K$361:$K$367,0),0)</f>
        <v>Josephine Eid</v>
      </c>
      <c r="N361" s="434"/>
      <c r="O361" s="434"/>
      <c r="P361" s="435"/>
      <c r="Q361" s="160" cm="1">
        <f t="array" ref="Q361:Q367">_xlfn._xlws.SORT(K361:K367)</f>
        <v>2.5694444444444446E-4</v>
      </c>
      <c r="R361" s="281" t="s">
        <v>212</v>
      </c>
      <c r="S361" s="235"/>
    </row>
    <row r="362" spans="1:19">
      <c r="A362" s="235"/>
      <c r="B362" s="250">
        <v>2</v>
      </c>
      <c r="C362" s="371" t="str">
        <f>'25M Pecho'!I3</f>
        <v>Daniela Gómez</v>
      </c>
      <c r="D362" s="371"/>
      <c r="E362" s="371"/>
      <c r="F362" s="371"/>
      <c r="G362" s="242" t="str">
        <f>'25M Pecho'!J3</f>
        <v>DPT6302</v>
      </c>
      <c r="H362" s="242">
        <f>'25M Pecho'!K3</f>
        <v>1</v>
      </c>
      <c r="I362" s="266">
        <v>2</v>
      </c>
      <c r="J362" s="371"/>
      <c r="K362" s="154"/>
      <c r="L362" s="235"/>
      <c r="M362" s="637" t="str" cm="1">
        <f t="array" ref="M362">INDEX($C$361:$C$367,MATCH(Q362,$K$361:$K$367,0),0)</f>
        <v xml:space="preserve">María Elisa González carvajal </v>
      </c>
      <c r="N362" s="428"/>
      <c r="O362" s="428"/>
      <c r="P362" s="429"/>
      <c r="Q362" s="161">
        <v>2.7430555555555552E-4</v>
      </c>
      <c r="R362" s="162" t="s">
        <v>213</v>
      </c>
      <c r="S362" s="235"/>
    </row>
    <row r="363" spans="1:19">
      <c r="A363" s="235"/>
      <c r="B363" s="250">
        <v>3</v>
      </c>
      <c r="C363" s="371" t="str">
        <f>'25M Pecho'!I4</f>
        <v>Josephine Eid</v>
      </c>
      <c r="D363" s="371"/>
      <c r="E363" s="371"/>
      <c r="F363" s="371"/>
      <c r="G363" s="242" t="str">
        <f>'25M Pecho'!J4</f>
        <v>DPT6302</v>
      </c>
      <c r="H363" s="242" t="str">
        <f>'25M Pecho'!K4</f>
        <v>1</v>
      </c>
      <c r="I363" s="266">
        <v>3</v>
      </c>
      <c r="J363" s="371"/>
      <c r="K363" s="154">
        <v>2.5694444444444446E-4</v>
      </c>
      <c r="L363" s="235"/>
      <c r="M363" s="638" t="str" cm="1">
        <f t="array" ref="M363">INDEX($C$361:$C$367,MATCH(Q363,$K$361:$K$367,0),0)</f>
        <v>Martina Bravo</v>
      </c>
      <c r="N363" s="452"/>
      <c r="O363" s="452"/>
      <c r="P363" s="453"/>
      <c r="Q363" s="163">
        <v>2.8032407407407406E-4</v>
      </c>
      <c r="R363" s="283" t="s">
        <v>214</v>
      </c>
      <c r="S363" s="235"/>
    </row>
    <row r="364" spans="1:19">
      <c r="A364" s="235"/>
      <c r="B364" s="250">
        <v>4</v>
      </c>
      <c r="C364" s="371" t="str">
        <f>'25M Pecho'!I5</f>
        <v>javiera labbe</v>
      </c>
      <c r="D364" s="371"/>
      <c r="E364" s="371"/>
      <c r="F364" s="371"/>
      <c r="G364" s="242" t="str">
        <f>'25M Pecho'!J5</f>
        <v>DPT6302</v>
      </c>
      <c r="H364" s="242" t="str">
        <f>'25M Pecho'!K5</f>
        <v>3</v>
      </c>
      <c r="I364" s="266">
        <v>4</v>
      </c>
      <c r="J364" s="371"/>
      <c r="K364" s="154">
        <v>4.6909722222222226E-4</v>
      </c>
      <c r="L364" s="235"/>
      <c r="M364" s="509" t="str" cm="1">
        <f t="array" ref="M364">INDEX($C$361:$C$367,MATCH(Q364,$K$361:$K$367,0),0)</f>
        <v>Daniella Aguilera</v>
      </c>
      <c r="N364" s="443"/>
      <c r="O364" s="443"/>
      <c r="P364" s="444"/>
      <c r="Q364" s="152">
        <v>2.8576388888888889E-4</v>
      </c>
      <c r="R364" s="235"/>
      <c r="S364" s="235"/>
    </row>
    <row r="365" spans="1:19">
      <c r="A365" s="235"/>
      <c r="B365" s="250">
        <v>5</v>
      </c>
      <c r="C365" s="371" t="str">
        <f>'25M Pecho'!I6</f>
        <v xml:space="preserve">María Elisa González carvajal </v>
      </c>
      <c r="D365" s="371"/>
      <c r="E365" s="371"/>
      <c r="F365" s="371"/>
      <c r="G365" s="242" t="str">
        <f>'25M Pecho'!J6</f>
        <v>DPT6302</v>
      </c>
      <c r="H365" s="242" t="str">
        <f>'25M Pecho'!K6</f>
        <v>1</v>
      </c>
      <c r="I365" s="266">
        <v>5</v>
      </c>
      <c r="J365" s="371"/>
      <c r="K365" s="154">
        <v>2.7430555555555552E-4</v>
      </c>
      <c r="L365" s="235"/>
      <c r="M365" s="509" t="str" cm="1">
        <f t="array" ref="M365">INDEX($C$361:$C$367,MATCH(Q365,$K$361:$K$367,0),0)</f>
        <v>Victoria Castillo</v>
      </c>
      <c r="N365" s="443"/>
      <c r="O365" s="443"/>
      <c r="P365" s="444"/>
      <c r="Q365" s="95">
        <v>3.6817129629629629E-4</v>
      </c>
      <c r="R365" s="235"/>
      <c r="S365" s="235"/>
    </row>
    <row r="366" spans="1:19">
      <c r="A366" s="235"/>
      <c r="B366" s="250">
        <v>6</v>
      </c>
      <c r="C366" s="371" t="str">
        <f>'25M Pecho'!I7</f>
        <v>Daniella Aguilera</v>
      </c>
      <c r="D366" s="371"/>
      <c r="E366" s="371"/>
      <c r="F366" s="371"/>
      <c r="G366" s="242" t="str">
        <f>'25M Pecho'!J7</f>
        <v>DPT6302</v>
      </c>
      <c r="H366" s="242" t="str">
        <f>'25M Pecho'!K7</f>
        <v>1</v>
      </c>
      <c r="I366" s="266">
        <v>6</v>
      </c>
      <c r="J366" s="371"/>
      <c r="K366" s="142">
        <v>2.8576388888888889E-4</v>
      </c>
      <c r="L366" s="235"/>
      <c r="M366" s="509" t="str" cm="1">
        <f t="array" ref="M366">INDEX($C$361:$C$367,MATCH(Q366,$K$361:$K$367,0),0)</f>
        <v>javiera labbe</v>
      </c>
      <c r="N366" s="443"/>
      <c r="O366" s="443"/>
      <c r="P366" s="444"/>
      <c r="Q366" s="95">
        <v>4.6909722222222226E-4</v>
      </c>
      <c r="R366" s="235"/>
      <c r="S366" s="235"/>
    </row>
    <row r="367" spans="1:19" ht="18" customHeight="1">
      <c r="A367" s="235"/>
      <c r="B367" s="288">
        <v>7</v>
      </c>
      <c r="C367" s="371" t="str">
        <f>'25M Pecho'!I8</f>
        <v>Victoria Castillo</v>
      </c>
      <c r="D367" s="371"/>
      <c r="E367" s="371"/>
      <c r="F367" s="371"/>
      <c r="G367" s="242" t="str">
        <f>'25M Pecho'!J8</f>
        <v>DPT6302</v>
      </c>
      <c r="H367" s="242" t="str">
        <f>'25M Pecho'!K8</f>
        <v>3</v>
      </c>
      <c r="I367" s="286">
        <v>7</v>
      </c>
      <c r="J367" s="672"/>
      <c r="K367" s="152">
        <v>3.6817129629629629E-4</v>
      </c>
      <c r="L367" s="235"/>
      <c r="M367" s="509" t="e" cm="1">
        <f t="array" ref="M367">INDEX($C$361:$C$367,MATCH(Q367,$K$361:$K$367,0),0)</f>
        <v>#N/A</v>
      </c>
      <c r="N367" s="443"/>
      <c r="O367" s="443"/>
      <c r="P367" s="443"/>
      <c r="Q367" s="152">
        <v>0</v>
      </c>
      <c r="R367" s="235"/>
      <c r="S367" s="235"/>
    </row>
    <row r="368" spans="1:19">
      <c r="A368" s="235"/>
      <c r="B368" s="235"/>
      <c r="C368" s="474"/>
      <c r="D368" s="474"/>
      <c r="E368" s="474"/>
      <c r="F368" s="474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164"/>
      <c r="R368" s="235"/>
      <c r="S368" s="235"/>
    </row>
    <row r="369" spans="1:19">
      <c r="A369" s="235"/>
      <c r="B369" s="400" t="s">
        <v>210</v>
      </c>
      <c r="C369" s="400"/>
      <c r="D369" s="400"/>
      <c r="E369" s="274">
        <f>E359+1</f>
        <v>8</v>
      </c>
      <c r="F369" s="473" t="s">
        <v>160</v>
      </c>
      <c r="G369" s="473"/>
      <c r="H369" s="473"/>
      <c r="I369" s="473"/>
      <c r="J369" s="473"/>
      <c r="K369" s="473"/>
      <c r="L369" s="235"/>
      <c r="M369" s="393" t="s">
        <v>210</v>
      </c>
      <c r="N369" s="393"/>
      <c r="O369" s="303">
        <f>O359+1</f>
        <v>8</v>
      </c>
      <c r="P369" s="473" t="s">
        <v>160</v>
      </c>
      <c r="Q369" s="473"/>
      <c r="R369" s="235"/>
      <c r="S369" s="235"/>
    </row>
    <row r="370" spans="1:19">
      <c r="A370" s="235"/>
      <c r="B370" s="263" t="s">
        <v>113</v>
      </c>
      <c r="C370" s="400" t="s">
        <v>109</v>
      </c>
      <c r="D370" s="400"/>
      <c r="E370" s="400"/>
      <c r="F370" s="400"/>
      <c r="G370" s="263" t="s">
        <v>110</v>
      </c>
      <c r="H370" s="263" t="s">
        <v>111</v>
      </c>
      <c r="I370" s="263" t="s">
        <v>5</v>
      </c>
      <c r="J370" s="263" t="s">
        <v>211</v>
      </c>
      <c r="K370" s="263" t="s">
        <v>112</v>
      </c>
      <c r="L370" s="235"/>
      <c r="M370" s="436" t="s">
        <v>109</v>
      </c>
      <c r="N370" s="436"/>
      <c r="O370" s="436"/>
      <c r="P370" s="437"/>
      <c r="Q370" s="151" t="s">
        <v>112</v>
      </c>
      <c r="R370" s="235"/>
      <c r="S370" s="235"/>
    </row>
    <row r="371" spans="1:19">
      <c r="A371" s="235"/>
      <c r="B371" s="250">
        <v>1</v>
      </c>
      <c r="C371" s="365" t="str">
        <f>'25M Pecho'!O2</f>
        <v>Juan Nail</v>
      </c>
      <c r="D371" s="365"/>
      <c r="E371" s="365"/>
      <c r="F371" s="365"/>
      <c r="G371" s="250" t="str">
        <f>'25M Pecho'!P2</f>
        <v>DPT6302</v>
      </c>
      <c r="H371" s="250" t="str">
        <f>'25M Pecho'!Q2</f>
        <v>2</v>
      </c>
      <c r="I371" s="250">
        <v>1</v>
      </c>
      <c r="J371" s="365">
        <v>1</v>
      </c>
      <c r="K371" s="152">
        <v>3.6423611111111108E-4</v>
      </c>
      <c r="L371" s="235"/>
      <c r="M371" s="636" t="str" cm="1">
        <f t="array" ref="M371">INDEX($C$371:$C$391,MATCH(Q371,$K$371:$K$391,0),0)</f>
        <v>Gabriel Melo</v>
      </c>
      <c r="N371" s="434"/>
      <c r="O371" s="434"/>
      <c r="P371" s="435"/>
      <c r="Q371" s="155" cm="1">
        <f t="array" ref="Q371:Q391">_xlfn._xlws.SORT(K371:K391)</f>
        <v>2.0937500000000001E-4</v>
      </c>
      <c r="R371" s="281" t="s">
        <v>212</v>
      </c>
      <c r="S371" s="235"/>
    </row>
    <row r="372" spans="1:19">
      <c r="A372" s="235"/>
      <c r="B372" s="250">
        <v>2</v>
      </c>
      <c r="C372" s="365" t="str">
        <f>'25M Pecho'!O3</f>
        <v xml:space="preserve">Diego Barraza </v>
      </c>
      <c r="D372" s="365"/>
      <c r="E372" s="365"/>
      <c r="F372" s="365"/>
      <c r="G372" s="250" t="str">
        <f>'25M Pecho'!P3</f>
        <v>DPT6302</v>
      </c>
      <c r="H372" s="250" t="str">
        <f>'25M Pecho'!Q3</f>
        <v>1</v>
      </c>
      <c r="I372" s="250">
        <v>2</v>
      </c>
      <c r="J372" s="365"/>
      <c r="K372" s="152">
        <v>2.6481481481481478E-4</v>
      </c>
      <c r="L372" s="235"/>
      <c r="M372" s="637" t="str" cm="1">
        <f t="array" ref="M372">INDEX($C$371:$C$391,MATCH(Q372,$K$371:$K$391,0),0)</f>
        <v xml:space="preserve">José Tomás Jiménez </v>
      </c>
      <c r="N372" s="428"/>
      <c r="O372" s="428"/>
      <c r="P372" s="429"/>
      <c r="Q372" s="156">
        <v>2.1030092592592595E-4</v>
      </c>
      <c r="R372" s="282" t="s">
        <v>213</v>
      </c>
      <c r="S372" s="235"/>
    </row>
    <row r="373" spans="1:19">
      <c r="A373" s="235"/>
      <c r="B373" s="250">
        <v>3</v>
      </c>
      <c r="C373" s="365" t="str">
        <f>'25M Pecho'!O4</f>
        <v>Diego González</v>
      </c>
      <c r="D373" s="365"/>
      <c r="E373" s="365"/>
      <c r="F373" s="365"/>
      <c r="G373" s="250" t="str">
        <f>'25M Pecho'!P4</f>
        <v>DPT6302</v>
      </c>
      <c r="H373" s="250">
        <f>'25M Pecho'!Q4</f>
        <v>1</v>
      </c>
      <c r="I373" s="250">
        <v>3</v>
      </c>
      <c r="J373" s="365"/>
      <c r="K373" s="152">
        <v>2.3391203703703706E-4</v>
      </c>
      <c r="L373" s="235"/>
      <c r="M373" s="638" t="str" cm="1">
        <f t="array" ref="M373">INDEX($C$371:$C$391,MATCH(Q373,$K$371:$K$391,0),0)</f>
        <v>Joaquin Barros</v>
      </c>
      <c r="N373" s="452"/>
      <c r="O373" s="452"/>
      <c r="P373" s="453"/>
      <c r="Q373" s="157">
        <v>2.2557870370370369E-4</v>
      </c>
      <c r="R373" s="283" t="s">
        <v>214</v>
      </c>
      <c r="S373" s="235"/>
    </row>
    <row r="374" spans="1:19">
      <c r="A374" s="235"/>
      <c r="B374" s="250">
        <v>4</v>
      </c>
      <c r="C374" s="365" t="str">
        <f>'25M Pecho'!O5</f>
        <v>Gabriel Melo</v>
      </c>
      <c r="D374" s="365"/>
      <c r="E374" s="365"/>
      <c r="F374" s="365"/>
      <c r="G374" s="250" t="str">
        <f>'25M Pecho'!P5</f>
        <v>DPT6302</v>
      </c>
      <c r="H374" s="250">
        <f>'25M Pecho'!Q5</f>
        <v>1</v>
      </c>
      <c r="I374" s="250">
        <v>4</v>
      </c>
      <c r="J374" s="365"/>
      <c r="K374" s="152">
        <v>2.0937500000000001E-4</v>
      </c>
      <c r="L374" s="235"/>
      <c r="M374" s="509" t="str" cm="1">
        <f t="array" ref="M374">INDEX($C$371:$C$391,MATCH(Q374,$K$371:$K$391,0),0)</f>
        <v>Ernesto Moeller</v>
      </c>
      <c r="N374" s="443"/>
      <c r="O374" s="443"/>
      <c r="P374" s="444"/>
      <c r="Q374" s="152">
        <v>2.3148148148148149E-4</v>
      </c>
      <c r="R374" s="235"/>
      <c r="S374" s="235"/>
    </row>
    <row r="375" spans="1:19">
      <c r="A375" s="235"/>
      <c r="B375" s="250">
        <v>5</v>
      </c>
      <c r="C375" s="365" t="str">
        <f>'25M Pecho'!O6</f>
        <v>Angelo Basso Muñoz</v>
      </c>
      <c r="D375" s="365"/>
      <c r="E375" s="365"/>
      <c r="F375" s="365"/>
      <c r="G375" s="250" t="str">
        <f>'25M Pecho'!P6</f>
        <v>DPT6302</v>
      </c>
      <c r="H375" s="250" t="str">
        <f>'25M Pecho'!Q6</f>
        <v>3</v>
      </c>
      <c r="I375" s="250">
        <v>5</v>
      </c>
      <c r="J375" s="365"/>
      <c r="K375" s="152">
        <v>3.3854166666666668E-4</v>
      </c>
      <c r="L375" s="235"/>
      <c r="M375" s="509" t="str" cm="1">
        <f t="array" ref="M375">INDEX($C$371:$C$391,MATCH(Q375,$K$371:$K$391,0),0)</f>
        <v>Diego González</v>
      </c>
      <c r="N375" s="443"/>
      <c r="O375" s="443"/>
      <c r="P375" s="444"/>
      <c r="Q375" s="152">
        <v>2.3391203703703706E-4</v>
      </c>
      <c r="R375" s="235"/>
      <c r="S375" s="235"/>
    </row>
    <row r="376" spans="1:19">
      <c r="A376" s="235"/>
      <c r="B376" s="250">
        <v>6</v>
      </c>
      <c r="C376" s="365" t="str">
        <f>'25M Pecho'!O7</f>
        <v>Joaquin Barros</v>
      </c>
      <c r="D376" s="365"/>
      <c r="E376" s="365"/>
      <c r="F376" s="365"/>
      <c r="G376" s="250" t="str">
        <f>'25M Pecho'!P7</f>
        <v>DPT6302</v>
      </c>
      <c r="H376" s="250">
        <f>'25M Pecho'!Q7</f>
        <v>1</v>
      </c>
      <c r="I376" s="250">
        <v>6</v>
      </c>
      <c r="J376" s="365"/>
      <c r="K376" s="152">
        <v>2.2557870370370369E-4</v>
      </c>
      <c r="L376" s="235"/>
      <c r="M376" s="509" t="str" cm="1">
        <f t="array" ref="M376">INDEX($C$371:$C$391,MATCH(Q376,$K$371:$K$391,0),0)</f>
        <v>Ricardo Soto</v>
      </c>
      <c r="N376" s="443"/>
      <c r="O376" s="443"/>
      <c r="P376" s="444"/>
      <c r="Q376" s="152">
        <v>2.4189814814814812E-4</v>
      </c>
      <c r="R376" s="235"/>
      <c r="S376" s="235"/>
    </row>
    <row r="377" spans="1:19">
      <c r="A377" s="235"/>
      <c r="B377" s="250">
        <v>7</v>
      </c>
      <c r="C377" s="365" t="str">
        <f>'25M Pecho'!O8</f>
        <v>Pablo Llanos</v>
      </c>
      <c r="D377" s="365"/>
      <c r="E377" s="365"/>
      <c r="F377" s="365"/>
      <c r="G377" s="250" t="str">
        <f>'25M Pecho'!P8</f>
        <v>DPT6302</v>
      </c>
      <c r="H377" s="250" t="str">
        <f>'25M Pecho'!Q8</f>
        <v>1</v>
      </c>
      <c r="I377" s="250">
        <v>7</v>
      </c>
      <c r="J377" s="365"/>
      <c r="K377" s="152">
        <v>3.3923611111111112E-4</v>
      </c>
      <c r="L377" s="235"/>
      <c r="M377" s="509" t="str" cm="1">
        <f t="array" ref="M377">INDEX($C$371:$C$391,MATCH(Q377,$K$371:$K$391,0),0)</f>
        <v>Felipe Saavedra</v>
      </c>
      <c r="N377" s="443"/>
      <c r="O377" s="443"/>
      <c r="P377" s="444"/>
      <c r="Q377" s="152">
        <v>2.488425925925926E-4</v>
      </c>
      <c r="R377" s="235"/>
      <c r="S377" s="235"/>
    </row>
    <row r="378" spans="1:19">
      <c r="A378" s="235"/>
      <c r="B378" s="250">
        <v>8</v>
      </c>
      <c r="C378" s="365" t="str">
        <f>'25M Pecho'!O9</f>
        <v>Alonso Meta</v>
      </c>
      <c r="D378" s="365"/>
      <c r="E378" s="365"/>
      <c r="F378" s="365"/>
      <c r="G378" s="250" t="str">
        <f>'25M Pecho'!P9</f>
        <v>DPT6302</v>
      </c>
      <c r="H378" s="250" t="str">
        <f>'25M Pecho'!Q9</f>
        <v>3</v>
      </c>
      <c r="I378" s="250">
        <v>8</v>
      </c>
      <c r="J378" s="369"/>
      <c r="K378" s="152">
        <v>3.0949074074074071E-4</v>
      </c>
      <c r="L378" s="235"/>
      <c r="M378" s="509" t="str" cm="1">
        <f t="array" ref="M378">INDEX($C$371:$C$391,MATCH(Q378,$K$371:$K$391,0),0)</f>
        <v>Vicente Calderón</v>
      </c>
      <c r="N378" s="443"/>
      <c r="O378" s="443"/>
      <c r="P378" s="444"/>
      <c r="Q378" s="152">
        <v>2.5046296296296297E-4</v>
      </c>
      <c r="R378" s="235"/>
      <c r="S378" s="235"/>
    </row>
    <row r="379" spans="1:19">
      <c r="A379" s="235"/>
      <c r="B379" s="259">
        <v>9</v>
      </c>
      <c r="C379" s="438" t="str">
        <f>'25M Pecho'!O10</f>
        <v>Ricardo Soto</v>
      </c>
      <c r="D379" s="438"/>
      <c r="E379" s="438"/>
      <c r="F379" s="438"/>
      <c r="G379" s="259" t="str">
        <f>'25M Pecho'!P10</f>
        <v>DPT6302</v>
      </c>
      <c r="H379" s="259">
        <f>'25M Pecho'!Q10</f>
        <v>1</v>
      </c>
      <c r="I379" s="204">
        <v>1</v>
      </c>
      <c r="J379" s="373">
        <v>2</v>
      </c>
      <c r="K379" s="201">
        <v>2.4189814814814812E-4</v>
      </c>
      <c r="L379" s="235"/>
      <c r="M379" s="476" t="str" cm="1">
        <f t="array" ref="M379">INDEX($C$371:$C$391,MATCH(Q379,$K$371:$K$391,0),0)</f>
        <v>José Manuel Jouanne</v>
      </c>
      <c r="N379" s="441"/>
      <c r="O379" s="441"/>
      <c r="P379" s="442"/>
      <c r="Q379" s="153">
        <v>2.5752314814814816E-4</v>
      </c>
      <c r="R379" s="235"/>
      <c r="S379" s="235"/>
    </row>
    <row r="380" spans="1:19">
      <c r="A380" s="235"/>
      <c r="B380" s="259">
        <v>10</v>
      </c>
      <c r="C380" s="438" t="str">
        <f>'25M Pecho'!O11</f>
        <v>Felipe Saavedra</v>
      </c>
      <c r="D380" s="438"/>
      <c r="E380" s="438"/>
      <c r="F380" s="438"/>
      <c r="G380" s="259" t="str">
        <f>'25M Pecho'!P11</f>
        <v>DPT6302</v>
      </c>
      <c r="H380" s="259" t="str">
        <f>'25M Pecho'!Q11</f>
        <v>3</v>
      </c>
      <c r="I380" s="204">
        <v>2</v>
      </c>
      <c r="J380" s="373"/>
      <c r="K380" s="201">
        <v>2.488425925925926E-4</v>
      </c>
      <c r="L380" s="235"/>
      <c r="M380" s="476" t="str" cm="1">
        <f t="array" ref="M380">INDEX($C$371:$C$391,MATCH(Q380,$K$371:$K$391,0),0)</f>
        <v>Andrés Marchant</v>
      </c>
      <c r="N380" s="441"/>
      <c r="O380" s="441"/>
      <c r="P380" s="442"/>
      <c r="Q380" s="153">
        <v>2.582175925925926E-4</v>
      </c>
      <c r="R380" s="235"/>
      <c r="S380" s="235"/>
    </row>
    <row r="381" spans="1:19">
      <c r="A381" s="235"/>
      <c r="B381" s="259">
        <v>11</v>
      </c>
      <c r="C381" s="438" t="str">
        <f>'25M Pecho'!O12</f>
        <v xml:space="preserve">José Tomás Jiménez </v>
      </c>
      <c r="D381" s="438"/>
      <c r="E381" s="438"/>
      <c r="F381" s="438"/>
      <c r="G381" s="259" t="str">
        <f>'25M Pecho'!P12</f>
        <v>DPT6302</v>
      </c>
      <c r="H381" s="259" t="str">
        <f>'25M Pecho'!Q12</f>
        <v>1</v>
      </c>
      <c r="I381" s="204">
        <v>3</v>
      </c>
      <c r="J381" s="373"/>
      <c r="K381" s="201">
        <v>2.1030092592592595E-4</v>
      </c>
      <c r="L381" s="235"/>
      <c r="M381" s="476" t="str" cm="1">
        <f t="array" ref="M381">INDEX($C$371:$C$391,MATCH(Q381,$K$371:$K$391,0),0)</f>
        <v>Alex Fuentes</v>
      </c>
      <c r="N381" s="441"/>
      <c r="O381" s="441"/>
      <c r="P381" s="442"/>
      <c r="Q381" s="153">
        <v>2.6261574074074078E-4</v>
      </c>
      <c r="R381" s="235"/>
      <c r="S381" s="235"/>
    </row>
    <row r="382" spans="1:19">
      <c r="A382" s="235"/>
      <c r="B382" s="259">
        <v>12</v>
      </c>
      <c r="C382" s="438" t="str">
        <f>'25M Pecho'!O13</f>
        <v>Ernesto Moeller</v>
      </c>
      <c r="D382" s="438"/>
      <c r="E382" s="438"/>
      <c r="F382" s="438"/>
      <c r="G382" s="259" t="str">
        <f>'25M Pecho'!P13</f>
        <v>DPT6302</v>
      </c>
      <c r="H382" s="259" t="str">
        <f>'25M Pecho'!Q13</f>
        <v>1</v>
      </c>
      <c r="I382" s="204">
        <v>4</v>
      </c>
      <c r="J382" s="373"/>
      <c r="K382" s="201">
        <v>2.3148148148148149E-4</v>
      </c>
      <c r="L382" s="235"/>
      <c r="M382" s="476" t="str" cm="1">
        <f t="array" ref="M382">INDEX($C$371:$C$391,MATCH(Q382,$K$371:$K$391,0),0)</f>
        <v xml:space="preserve">Diego Barraza </v>
      </c>
      <c r="N382" s="441"/>
      <c r="O382" s="441"/>
      <c r="P382" s="442"/>
      <c r="Q382" s="153">
        <v>2.6481481481481478E-4</v>
      </c>
      <c r="R382" s="235"/>
      <c r="S382" s="235"/>
    </row>
    <row r="383" spans="1:19">
      <c r="A383" s="235"/>
      <c r="B383" s="259">
        <v>13</v>
      </c>
      <c r="C383" s="438" t="str">
        <f>'25M Pecho'!O14</f>
        <v>Alex Fuentes</v>
      </c>
      <c r="D383" s="438"/>
      <c r="E383" s="438"/>
      <c r="F383" s="438"/>
      <c r="G383" s="259" t="str">
        <f>'25M Pecho'!P14</f>
        <v>DPT6302</v>
      </c>
      <c r="H383" s="259" t="str">
        <f>'25M Pecho'!Q14</f>
        <v>2</v>
      </c>
      <c r="I383" s="204">
        <v>5</v>
      </c>
      <c r="J383" s="373"/>
      <c r="K383" s="201">
        <v>2.6261574074074078E-4</v>
      </c>
      <c r="L383" s="235"/>
      <c r="M383" s="476" t="str" cm="1">
        <f t="array" ref="M383">INDEX($C$371:$C$391,MATCH(Q383,$K$371:$K$391,0),0)</f>
        <v>Felipe Medina</v>
      </c>
      <c r="N383" s="441"/>
      <c r="O383" s="441"/>
      <c r="P383" s="442"/>
      <c r="Q383" s="153">
        <v>2.7476851851851848E-4</v>
      </c>
      <c r="R383" s="235"/>
      <c r="S383" s="235"/>
    </row>
    <row r="384" spans="1:19">
      <c r="A384" s="235"/>
      <c r="B384" s="259">
        <v>14</v>
      </c>
      <c r="C384" s="438" t="str">
        <f>'25M Pecho'!O15</f>
        <v>Vicente Calderón</v>
      </c>
      <c r="D384" s="438"/>
      <c r="E384" s="438"/>
      <c r="F384" s="438"/>
      <c r="G384" s="259" t="str">
        <f>'25M Pecho'!P15</f>
        <v>DPT6302</v>
      </c>
      <c r="H384" s="259" t="str">
        <f>'25M Pecho'!Q15</f>
        <v>2</v>
      </c>
      <c r="I384" s="204">
        <v>6</v>
      </c>
      <c r="J384" s="373"/>
      <c r="K384" s="201">
        <v>2.5046296296296297E-4</v>
      </c>
      <c r="L384" s="235"/>
      <c r="M384" s="476" t="str" cm="1">
        <f t="array" ref="M384">INDEX($C$371:$C$391,MATCH(Q384,$K$371:$K$391,0),0)</f>
        <v>Duvan Henao</v>
      </c>
      <c r="N384" s="441"/>
      <c r="O384" s="441"/>
      <c r="P384" s="442"/>
      <c r="Q384" s="153">
        <v>2.8645833333333333E-4</v>
      </c>
      <c r="R384" s="235"/>
      <c r="S384" s="235"/>
    </row>
    <row r="385" spans="1:19">
      <c r="A385" s="235"/>
      <c r="B385" s="259">
        <v>15</v>
      </c>
      <c r="C385" s="438" t="str">
        <f>'25M Pecho'!O16</f>
        <v>Angelo Basso</v>
      </c>
      <c r="D385" s="438"/>
      <c r="E385" s="438"/>
      <c r="F385" s="438"/>
      <c r="G385" s="259" t="str">
        <f>'25M Pecho'!P16</f>
        <v>DPT6302</v>
      </c>
      <c r="H385" s="259">
        <f>'25M Pecho'!Q16</f>
        <v>3</v>
      </c>
      <c r="I385" s="204">
        <v>7</v>
      </c>
      <c r="J385" s="373"/>
      <c r="K385" s="201">
        <v>3.3854166666666668E-4</v>
      </c>
      <c r="L385" s="235"/>
      <c r="M385" s="476" t="str" cm="1">
        <f t="array" ref="M385">INDEX($C$371:$C$391,MATCH(Q385,$K$371:$K$391,0),0)</f>
        <v>Alonso Meta</v>
      </c>
      <c r="N385" s="441"/>
      <c r="O385" s="441"/>
      <c r="P385" s="442"/>
      <c r="Q385" s="153">
        <v>3.0949074074074071E-4</v>
      </c>
      <c r="R385" s="235"/>
      <c r="S385" s="235"/>
    </row>
    <row r="386" spans="1:19">
      <c r="A386" s="235"/>
      <c r="B386" s="270">
        <v>16</v>
      </c>
      <c r="C386" s="451" t="str">
        <f>'25M Pecho'!O17</f>
        <v>Rafael Montecinos</v>
      </c>
      <c r="D386" s="451"/>
      <c r="E386" s="451"/>
      <c r="F386" s="451"/>
      <c r="G386" s="270" t="str">
        <f>'25M Pecho'!P17</f>
        <v>DPT6302</v>
      </c>
      <c r="H386" s="270" t="str">
        <f>'25M Pecho'!Q17</f>
        <v>2</v>
      </c>
      <c r="I386" s="240">
        <v>8</v>
      </c>
      <c r="J386" s="374"/>
      <c r="K386" s="140"/>
      <c r="L386" s="235"/>
      <c r="M386" s="476" t="str" cm="1">
        <f t="array" ref="M386">INDEX($C$371:$C$391,MATCH(Q386,$K$371:$K$391,0),0)</f>
        <v>Sebastian Lenz</v>
      </c>
      <c r="N386" s="441"/>
      <c r="O386" s="441"/>
      <c r="P386" s="442"/>
      <c r="Q386" s="153">
        <v>3.1365740740740741E-4</v>
      </c>
      <c r="R386" s="235"/>
      <c r="S386" s="235"/>
    </row>
    <row r="387" spans="1:19">
      <c r="A387" s="235"/>
      <c r="B387" s="250">
        <v>17</v>
      </c>
      <c r="C387" s="371" t="s">
        <v>161</v>
      </c>
      <c r="D387" s="371"/>
      <c r="E387" s="371"/>
      <c r="F387" s="371"/>
      <c r="G387" s="242" t="str">
        <f>'25M Pecho'!P20</f>
        <v>DPT6302</v>
      </c>
      <c r="H387" s="242">
        <f>'25M Pecho'!Q20</f>
        <v>2</v>
      </c>
      <c r="I387" s="250">
        <v>3</v>
      </c>
      <c r="J387" s="468">
        <v>3</v>
      </c>
      <c r="K387" s="152">
        <v>3.1365740740740741E-4</v>
      </c>
      <c r="L387" s="235"/>
      <c r="M387" s="509" t="str" cm="1">
        <f t="array" ref="M387">INDEX($C$371:$C$391,MATCH(Q387,$K$371:$K$391,0),0)</f>
        <v>Angelo Basso Muñoz</v>
      </c>
      <c r="N387" s="443"/>
      <c r="O387" s="443"/>
      <c r="P387" s="444"/>
      <c r="Q387" s="152">
        <v>3.3854166666666668E-4</v>
      </c>
      <c r="R387" s="235"/>
      <c r="S387" s="235"/>
    </row>
    <row r="388" spans="1:19">
      <c r="A388" s="235"/>
      <c r="B388" s="250">
        <v>18</v>
      </c>
      <c r="C388" s="371" t="str">
        <f>'25M Pecho'!O21</f>
        <v>José Manuel Jouanne</v>
      </c>
      <c r="D388" s="371"/>
      <c r="E388" s="371"/>
      <c r="F388" s="371"/>
      <c r="G388" s="242" t="str">
        <f>'25M Pecho'!P21</f>
        <v>DPT6302</v>
      </c>
      <c r="H388" s="242">
        <f>'25M Pecho'!Q21</f>
        <v>1</v>
      </c>
      <c r="I388" s="250">
        <v>4</v>
      </c>
      <c r="J388" s="609"/>
      <c r="K388" s="152">
        <v>2.5752314814814816E-4</v>
      </c>
      <c r="L388" s="235"/>
      <c r="M388" s="509" t="str" cm="1">
        <f t="array" ref="M388">INDEX($C$371:$C$391,MATCH(Q388,$K$371:$K$391,0),0)</f>
        <v>Angelo Basso Muñoz</v>
      </c>
      <c r="N388" s="443"/>
      <c r="O388" s="443"/>
      <c r="P388" s="444"/>
      <c r="Q388" s="95">
        <v>3.3854166666666668E-4</v>
      </c>
      <c r="R388" s="235"/>
      <c r="S388" s="235"/>
    </row>
    <row r="389" spans="1:19">
      <c r="A389" s="235"/>
      <c r="B389" s="250">
        <v>19</v>
      </c>
      <c r="C389" s="371" t="str">
        <f>'25M Pecho'!O22</f>
        <v>Andrés Marchant</v>
      </c>
      <c r="D389" s="371"/>
      <c r="E389" s="371"/>
      <c r="F389" s="371"/>
      <c r="G389" s="242" t="str">
        <f>'25M Pecho'!P22</f>
        <v>DPT6302</v>
      </c>
      <c r="H389" s="242">
        <f>'25M Pecho'!Q22</f>
        <v>1</v>
      </c>
      <c r="I389" s="250">
        <v>5</v>
      </c>
      <c r="J389" s="609"/>
      <c r="K389" s="152">
        <v>2.582175925925926E-4</v>
      </c>
      <c r="L389" s="235"/>
      <c r="M389" s="509" t="str" cm="1">
        <f t="array" ref="M389">INDEX($C$371:$C$391,MATCH(Q389,$K$371:$K$391,0),0)</f>
        <v>Pablo Llanos</v>
      </c>
      <c r="N389" s="443"/>
      <c r="O389" s="443"/>
      <c r="P389" s="444"/>
      <c r="Q389" s="152">
        <v>3.3923611111111112E-4</v>
      </c>
      <c r="R389" s="235"/>
      <c r="S389" s="235"/>
    </row>
    <row r="390" spans="1:19">
      <c r="A390" s="235"/>
      <c r="B390" s="269">
        <v>20</v>
      </c>
      <c r="C390" s="468" t="str">
        <f>'25M Pecho'!O23</f>
        <v>Felipe Medina</v>
      </c>
      <c r="D390" s="468"/>
      <c r="E390" s="468"/>
      <c r="F390" s="468"/>
      <c r="G390" s="245" t="str">
        <f>'25M Pecho'!P23</f>
        <v>DPT6302</v>
      </c>
      <c r="H390" s="245" t="str">
        <f>'25M Pecho'!Q23</f>
        <v>3</v>
      </c>
      <c r="I390" s="269">
        <v>6</v>
      </c>
      <c r="J390" s="609"/>
      <c r="K390" s="95">
        <v>2.7476851851851848E-4</v>
      </c>
      <c r="L390" s="235"/>
      <c r="M390" s="509" t="str" cm="1">
        <f t="array" ref="M390">INDEX($C$371:$C$391,MATCH(Q390,$K$371:$K$391,0),0)</f>
        <v>Juan Nail</v>
      </c>
      <c r="N390" s="443"/>
      <c r="O390" s="443"/>
      <c r="P390" s="444"/>
      <c r="Q390" s="95">
        <v>3.6423611111111108E-4</v>
      </c>
      <c r="R390" s="235"/>
      <c r="S390" s="235"/>
    </row>
    <row r="391" spans="1:19">
      <c r="A391" s="235"/>
      <c r="B391" s="250">
        <v>21</v>
      </c>
      <c r="C391" s="537" t="s">
        <v>132</v>
      </c>
      <c r="D391" s="371"/>
      <c r="E391" s="371"/>
      <c r="F391" s="371"/>
      <c r="G391" s="242" t="s">
        <v>115</v>
      </c>
      <c r="H391" s="242">
        <v>1</v>
      </c>
      <c r="I391" s="250">
        <v>7</v>
      </c>
      <c r="J391" s="610"/>
      <c r="K391" s="152">
        <v>2.8645833333333333E-4</v>
      </c>
      <c r="L391" s="235"/>
      <c r="M391" s="509" t="e" cm="1">
        <f t="array" ref="M391">INDEX($C$371:$C$391,MATCH(Q391,$K$371:$K$391,0),0)</f>
        <v>#N/A</v>
      </c>
      <c r="N391" s="443"/>
      <c r="O391" s="443"/>
      <c r="P391" s="443"/>
      <c r="Q391" s="152">
        <v>0</v>
      </c>
      <c r="R391" s="235"/>
      <c r="S391" s="235"/>
    </row>
    <row r="392" spans="1:19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</row>
    <row r="393" spans="1:19">
      <c r="A393" s="235"/>
      <c r="B393" s="400" t="s">
        <v>210</v>
      </c>
      <c r="C393" s="400"/>
      <c r="D393" s="400"/>
      <c r="E393" s="273">
        <f>E369+1</f>
        <v>9</v>
      </c>
      <c r="F393" s="458" t="s">
        <v>164</v>
      </c>
      <c r="G393" s="458"/>
      <c r="H393" s="458"/>
      <c r="I393" s="458"/>
      <c r="J393" s="458"/>
      <c r="K393" s="458"/>
      <c r="L393" s="235"/>
      <c r="M393" s="393" t="s">
        <v>210</v>
      </c>
      <c r="N393" s="393"/>
      <c r="O393" s="304">
        <f>O369+1</f>
        <v>9</v>
      </c>
      <c r="P393" s="458" t="s">
        <v>164</v>
      </c>
      <c r="Q393" s="458"/>
      <c r="R393" s="235"/>
      <c r="S393" s="235"/>
    </row>
    <row r="394" spans="1:19">
      <c r="A394" s="235"/>
      <c r="B394" s="263" t="s">
        <v>113</v>
      </c>
      <c r="C394" s="400" t="s">
        <v>109</v>
      </c>
      <c r="D394" s="400"/>
      <c r="E394" s="400"/>
      <c r="F394" s="400"/>
      <c r="G394" s="263" t="s">
        <v>110</v>
      </c>
      <c r="H394" s="263" t="s">
        <v>111</v>
      </c>
      <c r="I394" s="263" t="s">
        <v>5</v>
      </c>
      <c r="J394" s="263" t="s">
        <v>211</v>
      </c>
      <c r="K394" s="263" t="s">
        <v>112</v>
      </c>
      <c r="L394" s="235"/>
      <c r="M394" s="436" t="s">
        <v>109</v>
      </c>
      <c r="N394" s="436"/>
      <c r="O394" s="436"/>
      <c r="P394" s="437"/>
      <c r="Q394" s="151" t="s">
        <v>112</v>
      </c>
      <c r="R394" s="235"/>
      <c r="S394" s="235"/>
    </row>
    <row r="395" spans="1:19">
      <c r="A395" s="235"/>
      <c r="B395" s="250">
        <v>1</v>
      </c>
      <c r="C395" s="365" t="str">
        <f>'50M Libre'!I2</f>
        <v>Eriagnis Morales</v>
      </c>
      <c r="D395" s="365"/>
      <c r="E395" s="365"/>
      <c r="F395" s="365"/>
      <c r="G395" s="250" t="str">
        <f>'50M Libre'!J2</f>
        <v>DPT6300</v>
      </c>
      <c r="H395" s="250">
        <f>'50M Libre'!K2</f>
        <v>8</v>
      </c>
      <c r="I395" s="250">
        <v>1</v>
      </c>
      <c r="J395" s="365">
        <v>1</v>
      </c>
      <c r="K395" s="152">
        <v>3.9884259259259262E-4</v>
      </c>
      <c r="L395" s="235"/>
      <c r="M395" s="636" t="str" cm="1">
        <f t="array" ref="M395">INDEX($C$395:$C$437,MATCH(Q395,$K$395:$K$437,0),0)</f>
        <v>Eriagnis Morales</v>
      </c>
      <c r="N395" s="434"/>
      <c r="O395" s="434"/>
      <c r="P395" s="435"/>
      <c r="Q395" s="155" cm="1">
        <f t="array" ref="Q395:Q437">_xlfn._xlws.SORT(K395:K437)</f>
        <v>3.9884259259259262E-4</v>
      </c>
      <c r="R395" s="281" t="s">
        <v>212</v>
      </c>
      <c r="S395" s="235"/>
    </row>
    <row r="396" spans="1:19">
      <c r="A396" s="235"/>
      <c r="B396" s="250">
        <v>2</v>
      </c>
      <c r="C396" s="365" t="str">
        <f>'50M Libre'!I3</f>
        <v xml:space="preserve">Sofía Alegria </v>
      </c>
      <c r="D396" s="365"/>
      <c r="E396" s="365"/>
      <c r="F396" s="365"/>
      <c r="G396" s="250" t="str">
        <f>'50M Libre'!J3</f>
        <v>DPT6300</v>
      </c>
      <c r="H396" s="250" t="str">
        <f>'50M Libre'!K3</f>
        <v>4</v>
      </c>
      <c r="I396" s="250">
        <v>2</v>
      </c>
      <c r="J396" s="365"/>
      <c r="K396" s="152">
        <v>5.0196759259259259E-4</v>
      </c>
      <c r="L396" s="235"/>
      <c r="M396" s="637" t="str" cm="1">
        <f t="array" ref="M396">INDEX($C$395:$C$437,MATCH(Q396,$K$395:$K$437,0),0)</f>
        <v>Josephine Eid</v>
      </c>
      <c r="N396" s="428"/>
      <c r="O396" s="428"/>
      <c r="P396" s="429"/>
      <c r="Q396" s="156">
        <v>4.2280092592592592E-4</v>
      </c>
      <c r="R396" s="282" t="s">
        <v>213</v>
      </c>
      <c r="S396" s="235"/>
    </row>
    <row r="397" spans="1:19">
      <c r="A397" s="235"/>
      <c r="B397" s="250">
        <v>3</v>
      </c>
      <c r="C397" s="365" t="str">
        <f>'50M Libre'!I4</f>
        <v xml:space="preserve">Beatriz Salinas </v>
      </c>
      <c r="D397" s="365"/>
      <c r="E397" s="365"/>
      <c r="F397" s="365"/>
      <c r="G397" s="250" t="str">
        <f>'50M Libre'!J4</f>
        <v>DPT6302</v>
      </c>
      <c r="H397" s="250" t="str">
        <f>'50M Libre'!K4</f>
        <v>3</v>
      </c>
      <c r="I397" s="250">
        <v>3</v>
      </c>
      <c r="J397" s="365"/>
      <c r="K397" s="152">
        <v>6.2812499999999999E-4</v>
      </c>
      <c r="L397" s="235"/>
      <c r="M397" s="638" t="str" cm="1">
        <f t="array" ref="M397">INDEX($C$395:$C$437,MATCH(Q397,$K$395:$K$437,0),0)</f>
        <v>Constanza Venegas</v>
      </c>
      <c r="N397" s="452"/>
      <c r="O397" s="452"/>
      <c r="P397" s="453"/>
      <c r="Q397" s="157">
        <v>4.3333333333333331E-4</v>
      </c>
      <c r="R397" s="283" t="s">
        <v>214</v>
      </c>
      <c r="S397" s="235"/>
    </row>
    <row r="398" spans="1:19">
      <c r="A398" s="235"/>
      <c r="B398" s="250">
        <v>4</v>
      </c>
      <c r="C398" s="365" t="str">
        <f>'50M Libre'!I5</f>
        <v xml:space="preserve">Sofía Vásquez </v>
      </c>
      <c r="D398" s="365"/>
      <c r="E398" s="365"/>
      <c r="F398" s="365"/>
      <c r="G398" s="250" t="str">
        <f>'50M Libre'!J5</f>
        <v>DPT6300</v>
      </c>
      <c r="H398" s="250" t="str">
        <f>'50M Libre'!K5</f>
        <v>2</v>
      </c>
      <c r="I398" s="250">
        <v>4</v>
      </c>
      <c r="J398" s="365"/>
      <c r="K398" s="152">
        <v>4.7048611111111108E-4</v>
      </c>
      <c r="L398" s="235"/>
      <c r="M398" s="509" t="str" cm="1">
        <f t="array" ref="M398">INDEX($C$395:$C$437,MATCH(Q398,$K$395:$K$437,0),0)</f>
        <v>Fernanda Briones</v>
      </c>
      <c r="N398" s="443"/>
      <c r="O398" s="443"/>
      <c r="P398" s="444"/>
      <c r="Q398" s="152">
        <v>4.3645833333333335E-4</v>
      </c>
      <c r="R398" s="235"/>
      <c r="S398" s="235"/>
    </row>
    <row r="399" spans="1:19">
      <c r="A399" s="235"/>
      <c r="B399" s="250">
        <v>5</v>
      </c>
      <c r="C399" s="365" t="str">
        <f>'50M Libre'!I6</f>
        <v>Fernanda Briones</v>
      </c>
      <c r="D399" s="365"/>
      <c r="E399" s="365"/>
      <c r="F399" s="365"/>
      <c r="G399" s="250" t="str">
        <f>'50M Libre'!J6</f>
        <v>DPT6302</v>
      </c>
      <c r="H399" s="250" t="str">
        <f>'50M Libre'!K6</f>
        <v>1</v>
      </c>
      <c r="I399" s="250">
        <v>5</v>
      </c>
      <c r="J399" s="365"/>
      <c r="K399" s="152">
        <v>4.3645833333333335E-4</v>
      </c>
      <c r="L399" s="235"/>
      <c r="M399" s="509" t="str" cm="1">
        <f t="array" ref="M399">INDEX($C$395:$C$437,MATCH(Q399,$K$395:$K$437,0),0)</f>
        <v>María Buchholtz</v>
      </c>
      <c r="N399" s="443"/>
      <c r="O399" s="443"/>
      <c r="P399" s="444"/>
      <c r="Q399" s="152">
        <v>4.5601851851851852E-4</v>
      </c>
      <c r="R399" s="235"/>
      <c r="S399" s="235"/>
    </row>
    <row r="400" spans="1:19">
      <c r="A400" s="235"/>
      <c r="B400" s="250">
        <v>6</v>
      </c>
      <c r="C400" s="365" t="str">
        <f>'50M Libre'!I7</f>
        <v>Millantú Torrealba</v>
      </c>
      <c r="D400" s="365"/>
      <c r="E400" s="365"/>
      <c r="F400" s="365"/>
      <c r="G400" s="250" t="str">
        <f>'50M Libre'!J7</f>
        <v>DPT6300</v>
      </c>
      <c r="H400" s="250" t="str">
        <f>'50M Libre'!K7</f>
        <v>2</v>
      </c>
      <c r="I400" s="250">
        <v>6</v>
      </c>
      <c r="J400" s="365"/>
      <c r="K400" s="152">
        <v>4.9918981481481483E-4</v>
      </c>
      <c r="L400" s="235"/>
      <c r="M400" s="509" t="str" cm="1">
        <f t="array" ref="M400">INDEX($C$395:$C$437,MATCH(Q400,$K$395:$K$437,0),0)</f>
        <v xml:space="preserve">Beatriz Castillo </v>
      </c>
      <c r="N400" s="443"/>
      <c r="O400" s="443"/>
      <c r="P400" s="444"/>
      <c r="Q400" s="152">
        <v>4.5833333333333332E-4</v>
      </c>
      <c r="R400" s="235"/>
      <c r="S400" s="235"/>
    </row>
    <row r="401" spans="1:19">
      <c r="A401" s="235"/>
      <c r="B401" s="250">
        <v>7</v>
      </c>
      <c r="C401" s="365" t="str">
        <f>'50M Libre'!I8</f>
        <v>Ángela Guesalaga</v>
      </c>
      <c r="D401" s="365"/>
      <c r="E401" s="365"/>
      <c r="F401" s="365"/>
      <c r="G401" s="250" t="str">
        <f>'50M Libre'!J8</f>
        <v>DPT6300</v>
      </c>
      <c r="H401" s="250" t="str">
        <f>'50M Libre'!K8</f>
        <v>1</v>
      </c>
      <c r="I401" s="250">
        <v>7</v>
      </c>
      <c r="J401" s="365"/>
      <c r="K401" s="152">
        <v>6.0694444444444446E-4</v>
      </c>
      <c r="L401" s="235"/>
      <c r="M401" s="509" t="str" cm="1">
        <f t="array" ref="M401">INDEX($C$395:$C$437,MATCH(Q401,$K$395:$K$437,0),0)</f>
        <v>Magdalena Correa</v>
      </c>
      <c r="N401" s="443"/>
      <c r="O401" s="443"/>
      <c r="P401" s="444"/>
      <c r="Q401" s="152">
        <v>4.6192129629629627E-4</v>
      </c>
      <c r="R401" s="235"/>
      <c r="S401" s="235"/>
    </row>
    <row r="402" spans="1:19">
      <c r="A402" s="235"/>
      <c r="B402" s="250">
        <v>8</v>
      </c>
      <c r="C402" s="365" t="str">
        <f>'50M Libre'!I9</f>
        <v xml:space="preserve">Dariana Donoso </v>
      </c>
      <c r="D402" s="365"/>
      <c r="E402" s="365"/>
      <c r="F402" s="365"/>
      <c r="G402" s="250" t="str">
        <f>'50M Libre'!J9</f>
        <v>DPT6300</v>
      </c>
      <c r="H402" s="250" t="str">
        <f>'50M Libre'!K9</f>
        <v>3</v>
      </c>
      <c r="I402" s="250">
        <v>8</v>
      </c>
      <c r="J402" s="365"/>
      <c r="K402" s="152"/>
      <c r="L402" s="235"/>
      <c r="M402" s="509" t="str" cm="1">
        <f t="array" ref="M402">INDEX($C$395:$C$437,MATCH(Q402,$K$395:$K$437,0),0)</f>
        <v>Valeria Arias</v>
      </c>
      <c r="N402" s="443"/>
      <c r="O402" s="443"/>
      <c r="P402" s="444"/>
      <c r="Q402" s="152">
        <v>4.6296296296296298E-4</v>
      </c>
      <c r="R402" s="235"/>
      <c r="S402" s="235"/>
    </row>
    <row r="403" spans="1:19">
      <c r="A403" s="235"/>
      <c r="B403" s="259">
        <v>9</v>
      </c>
      <c r="C403" s="438" t="str">
        <f>'50M Libre'!I10</f>
        <v xml:space="preserve">Carla Holman </v>
      </c>
      <c r="D403" s="438"/>
      <c r="E403" s="438"/>
      <c r="F403" s="438"/>
      <c r="G403" s="259" t="str">
        <f>'50M Libre'!J10</f>
        <v>DPT6300</v>
      </c>
      <c r="H403" s="259">
        <f>'50M Libre'!K10</f>
        <v>9</v>
      </c>
      <c r="I403" s="259">
        <v>1</v>
      </c>
      <c r="J403" s="438">
        <v>2</v>
      </c>
      <c r="K403" s="153">
        <v>6.030092592592593E-4</v>
      </c>
      <c r="L403" s="235"/>
      <c r="M403" s="476" t="str" cm="1">
        <f t="array" ref="M403">INDEX($C$395:$C$437,MATCH(Q403,$K$395:$K$437,0),0)</f>
        <v>Camila Einersen</v>
      </c>
      <c r="N403" s="441"/>
      <c r="O403" s="441"/>
      <c r="P403" s="442"/>
      <c r="Q403" s="153">
        <v>4.650462962962963E-4</v>
      </c>
      <c r="R403" s="235"/>
      <c r="S403" s="235"/>
    </row>
    <row r="404" spans="1:19">
      <c r="A404" s="235"/>
      <c r="B404" s="259">
        <v>10</v>
      </c>
      <c r="C404" s="438" t="str">
        <f>'50M Libre'!I11</f>
        <v xml:space="preserve">María Elisa González carvajal </v>
      </c>
      <c r="D404" s="438"/>
      <c r="E404" s="438"/>
      <c r="F404" s="438"/>
      <c r="G404" s="259" t="str">
        <f>'50M Libre'!J11</f>
        <v>DPT6302</v>
      </c>
      <c r="H404" s="259" t="str">
        <f>'50M Libre'!K11</f>
        <v>1</v>
      </c>
      <c r="I404" s="259">
        <v>2</v>
      </c>
      <c r="J404" s="438"/>
      <c r="K404" s="153">
        <v>4.8101851851851854E-4</v>
      </c>
      <c r="L404" s="235"/>
      <c r="M404" s="476" t="str" cm="1">
        <f t="array" ref="M404">INDEX($C$395:$C$437,MATCH(Q404,$K$395:$K$437,0),0)</f>
        <v>Daniella Aguilera</v>
      </c>
      <c r="N404" s="441"/>
      <c r="O404" s="441"/>
      <c r="P404" s="442"/>
      <c r="Q404" s="153">
        <v>4.6666666666666666E-4</v>
      </c>
      <c r="R404" s="235"/>
      <c r="S404" s="235"/>
    </row>
    <row r="405" spans="1:19">
      <c r="A405" s="235"/>
      <c r="B405" s="259">
        <v>11</v>
      </c>
      <c r="C405" s="438" t="str">
        <f>'50M Libre'!I12</f>
        <v>Antonella Ainzua</v>
      </c>
      <c r="D405" s="438"/>
      <c r="E405" s="438"/>
      <c r="F405" s="438"/>
      <c r="G405" s="259" t="str">
        <f>'50M Libre'!J12</f>
        <v>DPT6300</v>
      </c>
      <c r="H405" s="259" t="str">
        <f>'50M Libre'!K12</f>
        <v>2</v>
      </c>
      <c r="I405" s="259">
        <v>3</v>
      </c>
      <c r="J405" s="438"/>
      <c r="K405" s="153">
        <v>5.0231481481481481E-4</v>
      </c>
      <c r="L405" s="235"/>
      <c r="M405" s="476" t="str" cm="1">
        <f t="array" ref="M405">INDEX($C$395:$C$437,MATCH(Q405,$K$395:$K$437,0),0)</f>
        <v>Valentina Martínez</v>
      </c>
      <c r="N405" s="441"/>
      <c r="O405" s="441"/>
      <c r="P405" s="442"/>
      <c r="Q405" s="153">
        <v>4.6990740740740744E-4</v>
      </c>
      <c r="R405" s="235"/>
      <c r="S405" s="235"/>
    </row>
    <row r="406" spans="1:19">
      <c r="A406" s="235"/>
      <c r="B406" s="259">
        <v>12</v>
      </c>
      <c r="C406" s="438" t="str">
        <f>'50M Libre'!I13</f>
        <v>Magdalena Correa</v>
      </c>
      <c r="D406" s="438"/>
      <c r="E406" s="438"/>
      <c r="F406" s="438"/>
      <c r="G406" s="259" t="str">
        <f>'50M Libre'!J13</f>
        <v>DPT6300</v>
      </c>
      <c r="H406" s="259">
        <f>'50M Libre'!K13</f>
        <v>3</v>
      </c>
      <c r="I406" s="259">
        <v>4</v>
      </c>
      <c r="J406" s="438"/>
      <c r="K406" s="153">
        <v>4.6192129629629627E-4</v>
      </c>
      <c r="L406" s="235"/>
      <c r="M406" s="476" t="str" cm="1">
        <f t="array" ref="M406">INDEX($C$395:$C$437,MATCH(Q406,$K$395:$K$437,0),0)</f>
        <v xml:space="preserve">Sofía Vásquez </v>
      </c>
      <c r="N406" s="441"/>
      <c r="O406" s="441"/>
      <c r="P406" s="442"/>
      <c r="Q406" s="153">
        <v>4.7048611111111108E-4</v>
      </c>
      <c r="R406" s="235"/>
      <c r="S406" s="235"/>
    </row>
    <row r="407" spans="1:19">
      <c r="A407" s="235"/>
      <c r="B407" s="259">
        <v>13</v>
      </c>
      <c r="C407" s="438" t="str">
        <f>'50M Libre'!I14</f>
        <v xml:space="preserve">María Belén Poblete </v>
      </c>
      <c r="D407" s="438"/>
      <c r="E407" s="438"/>
      <c r="F407" s="438"/>
      <c r="G407" s="259" t="str">
        <f>'50M Libre'!J14</f>
        <v>DPT6300</v>
      </c>
      <c r="H407" s="259" t="str">
        <f>'50M Libre'!K14</f>
        <v>1</v>
      </c>
      <c r="I407" s="259">
        <v>5</v>
      </c>
      <c r="J407" s="438"/>
      <c r="K407" s="153">
        <v>6.630787037037037E-4</v>
      </c>
      <c r="L407" s="235"/>
      <c r="M407" s="476" t="str" cm="1">
        <f t="array" ref="M407">INDEX($C$395:$C$437,MATCH(Q407,$K$395:$K$437,0),0)</f>
        <v>Esperanza Ibieta</v>
      </c>
      <c r="N407" s="441"/>
      <c r="O407" s="441"/>
      <c r="P407" s="442"/>
      <c r="Q407" s="153">
        <v>4.7337962962962964E-4</v>
      </c>
      <c r="R407" s="235"/>
      <c r="S407" s="235"/>
    </row>
    <row r="408" spans="1:19">
      <c r="A408" s="235"/>
      <c r="B408" s="259">
        <v>14</v>
      </c>
      <c r="C408" s="438" t="str">
        <f>'50M Libre'!I15</f>
        <v xml:space="preserve">Beatriz Castillo </v>
      </c>
      <c r="D408" s="438"/>
      <c r="E408" s="438"/>
      <c r="F408" s="438"/>
      <c r="G408" s="259" t="str">
        <f>'50M Libre'!J15</f>
        <v>DPT6300</v>
      </c>
      <c r="H408" s="259">
        <f>'50M Libre'!K15</f>
        <v>1</v>
      </c>
      <c r="I408" s="259">
        <v>6</v>
      </c>
      <c r="J408" s="438"/>
      <c r="K408" s="153">
        <v>4.5833333333333332E-4</v>
      </c>
      <c r="L408" s="235"/>
      <c r="M408" s="476" t="str" cm="1">
        <f t="array" ref="M408">INDEX($C$395:$C$437,MATCH(Q408,$K$395:$K$437,0),0)</f>
        <v>Alma Ottosson</v>
      </c>
      <c r="N408" s="441"/>
      <c r="O408" s="441"/>
      <c r="P408" s="442"/>
      <c r="Q408" s="153">
        <v>4.7488425925925926E-4</v>
      </c>
      <c r="R408" s="235"/>
      <c r="S408" s="235"/>
    </row>
    <row r="409" spans="1:19">
      <c r="A409" s="235"/>
      <c r="B409" s="259">
        <v>15</v>
      </c>
      <c r="C409" s="438" t="str">
        <f>'50M Libre'!I16</f>
        <v>Carolina Gramsch</v>
      </c>
      <c r="D409" s="438"/>
      <c r="E409" s="438"/>
      <c r="F409" s="438"/>
      <c r="G409" s="259" t="str">
        <f>'50M Libre'!J16</f>
        <v>DPT6302</v>
      </c>
      <c r="H409" s="259" t="str">
        <f>'50M Libre'!K16</f>
        <v>3</v>
      </c>
      <c r="I409" s="259">
        <v>7</v>
      </c>
      <c r="J409" s="438"/>
      <c r="K409" s="153">
        <v>5.2928240740740735E-4</v>
      </c>
      <c r="L409" s="235"/>
      <c r="M409" s="476" t="str" cm="1">
        <f t="array" ref="M409">INDEX($C$395:$C$437,MATCH(Q409,$K$395:$K$437,0),0)</f>
        <v xml:space="preserve">María Elisa González carvajal </v>
      </c>
      <c r="N409" s="441"/>
      <c r="O409" s="441"/>
      <c r="P409" s="442"/>
      <c r="Q409" s="153">
        <v>4.8101851851851854E-4</v>
      </c>
      <c r="R409" s="235"/>
      <c r="S409" s="235"/>
    </row>
    <row r="410" spans="1:19">
      <c r="A410" s="235"/>
      <c r="B410" s="259">
        <v>16</v>
      </c>
      <c r="C410" s="438" t="str">
        <f>'50M Libre'!I17</f>
        <v>Lorenza Zará</v>
      </c>
      <c r="D410" s="438"/>
      <c r="E410" s="438"/>
      <c r="F410" s="438"/>
      <c r="G410" s="259" t="str">
        <f>'50M Libre'!J17</f>
        <v>DPT6300</v>
      </c>
      <c r="H410" s="259" t="str">
        <f>'50M Libre'!K17</f>
        <v>2</v>
      </c>
      <c r="I410" s="259">
        <v>8</v>
      </c>
      <c r="J410" s="438"/>
      <c r="K410" s="153"/>
      <c r="L410" s="235"/>
      <c r="M410" s="476" t="str" cm="1">
        <f t="array" ref="M410">INDEX($C$395:$C$437,MATCH(Q410,$K$395:$K$437,0),0)</f>
        <v>Camila Ortiz</v>
      </c>
      <c r="N410" s="441"/>
      <c r="O410" s="441"/>
      <c r="P410" s="442"/>
      <c r="Q410" s="153">
        <v>4.9155092592592588E-4</v>
      </c>
      <c r="R410" s="235"/>
      <c r="S410" s="235"/>
    </row>
    <row r="411" spans="1:19">
      <c r="A411" s="235"/>
      <c r="B411" s="250">
        <v>17</v>
      </c>
      <c r="C411" s="365" t="str">
        <f>'50M Libre'!I18</f>
        <v>Josephine Eid</v>
      </c>
      <c r="D411" s="365"/>
      <c r="E411" s="365"/>
      <c r="F411" s="365"/>
      <c r="G411" s="250" t="str">
        <f>'50M Libre'!J18</f>
        <v>DPT6302</v>
      </c>
      <c r="H411" s="250" t="str">
        <f>'50M Libre'!K18</f>
        <v>1</v>
      </c>
      <c r="I411" s="250">
        <v>1</v>
      </c>
      <c r="J411" s="365">
        <v>3</v>
      </c>
      <c r="K411" s="152">
        <v>4.2280092592592592E-4</v>
      </c>
      <c r="L411" s="235"/>
      <c r="M411" s="509" t="str" cm="1">
        <f t="array" ref="M411">INDEX($C$395:$C$437,MATCH(Q411,$K$395:$K$437,0),0)</f>
        <v>Consuelo Tucas</v>
      </c>
      <c r="N411" s="443"/>
      <c r="O411" s="443"/>
      <c r="P411" s="444"/>
      <c r="Q411" s="152">
        <v>4.9907407407407409E-4</v>
      </c>
      <c r="R411" s="235"/>
      <c r="S411" s="235"/>
    </row>
    <row r="412" spans="1:19">
      <c r="A412" s="235"/>
      <c r="B412" s="250">
        <v>18</v>
      </c>
      <c r="C412" s="365" t="str">
        <f>'50M Libre'!I19</f>
        <v>Constanza Venegas</v>
      </c>
      <c r="D412" s="365"/>
      <c r="E412" s="365"/>
      <c r="F412" s="365"/>
      <c r="G412" s="250" t="str">
        <f>'50M Libre'!J19</f>
        <v>DPT6300</v>
      </c>
      <c r="H412" s="250" t="str">
        <f>'50M Libre'!K19</f>
        <v>8</v>
      </c>
      <c r="I412" s="250">
        <v>2</v>
      </c>
      <c r="J412" s="365"/>
      <c r="K412" s="152">
        <v>4.3333333333333331E-4</v>
      </c>
      <c r="L412" s="235"/>
      <c r="M412" s="509" t="str" cm="1">
        <f t="array" ref="M412">INDEX($C$395:$C$437,MATCH(Q412,$K$395:$K$437,0),0)</f>
        <v>Millantú Torrealba</v>
      </c>
      <c r="N412" s="443"/>
      <c r="O412" s="443"/>
      <c r="P412" s="444"/>
      <c r="Q412" s="152">
        <v>4.9918981481481483E-4</v>
      </c>
      <c r="R412" s="235"/>
      <c r="S412" s="235"/>
    </row>
    <row r="413" spans="1:19">
      <c r="A413" s="235"/>
      <c r="B413" s="250">
        <v>19</v>
      </c>
      <c r="C413" s="365" t="str">
        <f>'50M Libre'!I20</f>
        <v>Camila Ortiz</v>
      </c>
      <c r="D413" s="365"/>
      <c r="E413" s="365"/>
      <c r="F413" s="365"/>
      <c r="G413" s="250" t="str">
        <f>'50M Libre'!J20</f>
        <v>DPT6300</v>
      </c>
      <c r="H413" s="250" t="str">
        <f>'50M Libre'!K20</f>
        <v>3</v>
      </c>
      <c r="I413" s="250">
        <v>3</v>
      </c>
      <c r="J413" s="365"/>
      <c r="K413" s="152">
        <v>4.9155092592592588E-4</v>
      </c>
      <c r="L413" s="235"/>
      <c r="M413" s="509" t="str" cm="1">
        <f t="array" ref="M413">INDEX($C$395:$C$437,MATCH(Q413,$K$395:$K$437,0),0)</f>
        <v>Sofia Jofre</v>
      </c>
      <c r="N413" s="443"/>
      <c r="O413" s="443"/>
      <c r="P413" s="444"/>
      <c r="Q413" s="152">
        <v>5.0173611111111111E-4</v>
      </c>
      <c r="R413" s="235"/>
      <c r="S413" s="235"/>
    </row>
    <row r="414" spans="1:19">
      <c r="A414" s="235"/>
      <c r="B414" s="250">
        <v>20</v>
      </c>
      <c r="C414" s="365" t="str">
        <f>'50M Libre'!I21</f>
        <v>Rafaela alegria vallejos</v>
      </c>
      <c r="D414" s="365"/>
      <c r="E414" s="365"/>
      <c r="F414" s="365"/>
      <c r="G414" s="250" t="str">
        <f>'50M Libre'!J21</f>
        <v>DPT6300</v>
      </c>
      <c r="H414" s="250" t="str">
        <f>'50M Libre'!K21</f>
        <v>10</v>
      </c>
      <c r="I414" s="250">
        <v>4</v>
      </c>
      <c r="J414" s="365"/>
      <c r="K414" s="152">
        <v>6.9074074074074079E-4</v>
      </c>
      <c r="L414" s="235"/>
      <c r="M414" s="509" t="str" cm="1">
        <f t="array" ref="M414">INDEX($C$395:$C$437,MATCH(Q414,$K$395:$K$437,0),0)</f>
        <v xml:space="preserve">Sofía Alegria </v>
      </c>
      <c r="N414" s="443"/>
      <c r="O414" s="443"/>
      <c r="P414" s="444"/>
      <c r="Q414" s="152">
        <v>5.0196759259259259E-4</v>
      </c>
      <c r="R414" s="235"/>
      <c r="S414" s="235"/>
    </row>
    <row r="415" spans="1:19">
      <c r="A415" s="235"/>
      <c r="B415" s="250">
        <v>21</v>
      </c>
      <c r="C415" s="365" t="str">
        <f>'50M Libre'!I22</f>
        <v>Consuelo Tucas</v>
      </c>
      <c r="D415" s="365"/>
      <c r="E415" s="365"/>
      <c r="F415" s="365"/>
      <c r="G415" s="250" t="str">
        <f>'50M Libre'!J22</f>
        <v>DPT6300</v>
      </c>
      <c r="H415" s="250" t="str">
        <f>'50M Libre'!K22</f>
        <v>3</v>
      </c>
      <c r="I415" s="250">
        <v>5</v>
      </c>
      <c r="J415" s="365"/>
      <c r="K415" s="152">
        <v>4.9907407407407409E-4</v>
      </c>
      <c r="L415" s="235"/>
      <c r="M415" s="509" t="str" cm="1">
        <f t="array" ref="M415">INDEX($C$395:$C$437,MATCH(Q415,$K$395:$K$437,0),0)</f>
        <v>Antonella Ainzua</v>
      </c>
      <c r="N415" s="443"/>
      <c r="O415" s="443"/>
      <c r="P415" s="444"/>
      <c r="Q415" s="152">
        <v>5.0231481481481481E-4</v>
      </c>
      <c r="R415" s="235"/>
      <c r="S415" s="235"/>
    </row>
    <row r="416" spans="1:19">
      <c r="A416" s="235"/>
      <c r="B416" s="250">
        <v>22</v>
      </c>
      <c r="C416" s="365" t="str">
        <f>'50M Libre'!I23</f>
        <v xml:space="preserve">Alejandra castro </v>
      </c>
      <c r="D416" s="365"/>
      <c r="E416" s="365"/>
      <c r="F416" s="365"/>
      <c r="G416" s="250" t="str">
        <f>'50M Libre'!J23</f>
        <v>DPT6300</v>
      </c>
      <c r="H416" s="250" t="str">
        <f>'50M Libre'!K23</f>
        <v>1</v>
      </c>
      <c r="I416" s="250">
        <v>6</v>
      </c>
      <c r="J416" s="365"/>
      <c r="K416" s="152">
        <v>5.5543981481481482E-4</v>
      </c>
      <c r="L416" s="235"/>
      <c r="M416" s="509" t="str" cm="1">
        <f t="array" ref="M416">INDEX($C$395:$C$437,MATCH(Q416,$K$395:$K$437,0),0)</f>
        <v xml:space="preserve">Valentina Hernández </v>
      </c>
      <c r="N416" s="443"/>
      <c r="O416" s="443"/>
      <c r="P416" s="444"/>
      <c r="Q416" s="152">
        <v>5.0497685185185183E-4</v>
      </c>
      <c r="R416" s="235"/>
      <c r="S416" s="235"/>
    </row>
    <row r="417" spans="1:19">
      <c r="A417" s="235"/>
      <c r="B417" s="250">
        <v>23</v>
      </c>
      <c r="C417" s="365" t="str">
        <f>'50M Libre'!I24</f>
        <v>Daniella Aguilera</v>
      </c>
      <c r="D417" s="365"/>
      <c r="E417" s="365"/>
      <c r="F417" s="365"/>
      <c r="G417" s="250" t="str">
        <f>'50M Libre'!J24</f>
        <v>DPT6302</v>
      </c>
      <c r="H417" s="250">
        <v>1</v>
      </c>
      <c r="I417" s="250">
        <v>7</v>
      </c>
      <c r="J417" s="365"/>
      <c r="K417" s="152">
        <v>4.6666666666666666E-4</v>
      </c>
      <c r="L417" s="235"/>
      <c r="M417" s="509" t="str" cm="1">
        <f t="array" ref="M417">INDEX($C$395:$C$437,MATCH(Q417,$K$395:$K$437,0),0)</f>
        <v>Antonia Silva</v>
      </c>
      <c r="N417" s="443"/>
      <c r="O417" s="443"/>
      <c r="P417" s="444"/>
      <c r="Q417" s="152">
        <v>5.2488425925925923E-4</v>
      </c>
      <c r="R417" s="235"/>
      <c r="S417" s="235"/>
    </row>
    <row r="418" spans="1:19">
      <c r="A418" s="235"/>
      <c r="B418" s="250">
        <v>24</v>
      </c>
      <c r="C418" s="365" t="str">
        <f>'50M Libre'!I25</f>
        <v>Brenda Peñailillo</v>
      </c>
      <c r="D418" s="365"/>
      <c r="E418" s="365"/>
      <c r="F418" s="365"/>
      <c r="G418" s="250" t="str">
        <f>'50M Libre'!J25</f>
        <v>DPT6302</v>
      </c>
      <c r="H418" s="250" t="str">
        <f>'50M Libre'!K25</f>
        <v>3</v>
      </c>
      <c r="I418" s="250">
        <v>8</v>
      </c>
      <c r="J418" s="365"/>
      <c r="K418" s="152">
        <v>6.5347222222222228E-4</v>
      </c>
      <c r="L418" s="235"/>
      <c r="M418" s="509" t="str" cm="1">
        <f t="array" ref="M418">INDEX($C$395:$C$437,MATCH(Q418,$K$395:$K$437,0),0)</f>
        <v>Carolina Gramsch</v>
      </c>
      <c r="N418" s="443"/>
      <c r="O418" s="443"/>
      <c r="P418" s="444"/>
      <c r="Q418" s="152">
        <v>5.2928240740740735E-4</v>
      </c>
      <c r="R418" s="235"/>
      <c r="S418" s="235"/>
    </row>
    <row r="419" spans="1:19">
      <c r="A419" s="235"/>
      <c r="B419" s="259">
        <v>25</v>
      </c>
      <c r="C419" s="438" t="str">
        <f>'50M Libre'!I26</f>
        <v>Victoria Castillo</v>
      </c>
      <c r="D419" s="438"/>
      <c r="E419" s="438"/>
      <c r="F419" s="438"/>
      <c r="G419" s="259" t="str">
        <f>'50M Libre'!J26</f>
        <v>DPT6302</v>
      </c>
      <c r="H419" s="259" t="str">
        <f>'50M Libre'!K26</f>
        <v>3</v>
      </c>
      <c r="I419" s="259">
        <v>1</v>
      </c>
      <c r="J419" s="438">
        <v>4</v>
      </c>
      <c r="K419" s="153">
        <v>6.047453703703704E-4</v>
      </c>
      <c r="L419" s="235"/>
      <c r="M419" s="476" t="str" cm="1">
        <f t="array" ref="M419">INDEX($C$395:$C$437,MATCH(Q419,$K$395:$K$437,0),0)</f>
        <v xml:space="preserve">Antonia Llanos </v>
      </c>
      <c r="N419" s="441"/>
      <c r="O419" s="441"/>
      <c r="P419" s="442"/>
      <c r="Q419" s="153">
        <v>5.403935185185185E-4</v>
      </c>
      <c r="R419" s="235"/>
      <c r="S419" s="235"/>
    </row>
    <row r="420" spans="1:19">
      <c r="A420" s="235"/>
      <c r="B420" s="259">
        <v>26</v>
      </c>
      <c r="C420" s="438" t="str">
        <f>'50M Libre'!I27</f>
        <v xml:space="preserve">Antonia Llanos </v>
      </c>
      <c r="D420" s="438"/>
      <c r="E420" s="438"/>
      <c r="F420" s="438"/>
      <c r="G420" s="259" t="str">
        <f>'50M Libre'!J27</f>
        <v>DPT6300</v>
      </c>
      <c r="H420" s="259" t="str">
        <f>'50M Libre'!K27</f>
        <v>8</v>
      </c>
      <c r="I420" s="259">
        <v>2</v>
      </c>
      <c r="J420" s="438"/>
      <c r="K420" s="153">
        <v>5.403935185185185E-4</v>
      </c>
      <c r="L420" s="235"/>
      <c r="M420" s="476" t="str" cm="1">
        <f t="array" ref="M420">INDEX($C$395:$C$437,MATCH(Q420,$K$395:$K$437,0),0)</f>
        <v xml:space="preserve">Alejandra castro </v>
      </c>
      <c r="N420" s="441"/>
      <c r="O420" s="441"/>
      <c r="P420" s="442"/>
      <c r="Q420" s="153">
        <v>5.5543981481481482E-4</v>
      </c>
      <c r="R420" s="235"/>
      <c r="S420" s="235"/>
    </row>
    <row r="421" spans="1:19">
      <c r="A421" s="235"/>
      <c r="B421" s="259">
        <v>27</v>
      </c>
      <c r="C421" s="438" t="str">
        <f>'50M Libre'!I28</f>
        <v xml:space="preserve">Cynthia Celis </v>
      </c>
      <c r="D421" s="438"/>
      <c r="E421" s="438"/>
      <c r="F421" s="438"/>
      <c r="G421" s="259" t="str">
        <f>'50M Libre'!J28</f>
        <v>DPT6300</v>
      </c>
      <c r="H421" s="259" t="str">
        <f>'50M Libre'!K28</f>
        <v>2</v>
      </c>
      <c r="I421" s="259">
        <v>3</v>
      </c>
      <c r="J421" s="438"/>
      <c r="K421" s="153">
        <v>6.1608796296296292E-4</v>
      </c>
      <c r="L421" s="235"/>
      <c r="M421" s="476" t="str" cm="1">
        <f t="array" ref="M421">INDEX($C$395:$C$437,MATCH(Q421,$K$395:$K$437,0),0)</f>
        <v>Martina Bravo</v>
      </c>
      <c r="N421" s="441"/>
      <c r="O421" s="441"/>
      <c r="P421" s="442"/>
      <c r="Q421" s="153">
        <v>5.7754629629629627E-4</v>
      </c>
      <c r="R421" s="235"/>
      <c r="S421" s="235"/>
    </row>
    <row r="422" spans="1:19">
      <c r="A422" s="235"/>
      <c r="B422" s="259">
        <v>28</v>
      </c>
      <c r="C422" s="438" t="str">
        <f>'50M Libre'!I29</f>
        <v xml:space="preserve">Fernanda González </v>
      </c>
      <c r="D422" s="438"/>
      <c r="E422" s="438"/>
      <c r="F422" s="438"/>
      <c r="G422" s="259" t="str">
        <f>'50M Libre'!J29</f>
        <v>DPT6300</v>
      </c>
      <c r="H422" s="259">
        <f>'50M Libre'!K29</f>
        <v>9</v>
      </c>
      <c r="I422" s="259">
        <v>4</v>
      </c>
      <c r="J422" s="438"/>
      <c r="K422" s="153">
        <v>6.4305555555555557E-4</v>
      </c>
      <c r="L422" s="235"/>
      <c r="M422" s="476" t="str" cm="1">
        <f t="array" ref="M422">INDEX($C$395:$C$437,MATCH(Q422,$K$395:$K$437,0),0)</f>
        <v xml:space="preserve">Carla Holman </v>
      </c>
      <c r="N422" s="441"/>
      <c r="O422" s="441"/>
      <c r="P422" s="442"/>
      <c r="Q422" s="153">
        <v>6.030092592592593E-4</v>
      </c>
      <c r="R422" s="235"/>
      <c r="S422" s="235"/>
    </row>
    <row r="423" spans="1:19">
      <c r="A423" s="235"/>
      <c r="B423" s="259">
        <v>29</v>
      </c>
      <c r="C423" s="438" t="str">
        <f>'50M Libre'!I30</f>
        <v>Allinray Mendoza</v>
      </c>
      <c r="D423" s="438"/>
      <c r="E423" s="438"/>
      <c r="F423" s="438"/>
      <c r="G423" s="259" t="str">
        <f>'50M Libre'!J30</f>
        <v>DPT6300</v>
      </c>
      <c r="H423" s="259">
        <f>'50M Libre'!K30</f>
        <v>9</v>
      </c>
      <c r="I423" s="259">
        <v>5</v>
      </c>
      <c r="J423" s="438"/>
      <c r="K423" s="153">
        <v>6.3946759259259263E-4</v>
      </c>
      <c r="L423" s="235"/>
      <c r="M423" s="476" t="str" cm="1">
        <f t="array" ref="M423">INDEX($C$395:$C$437,MATCH(Q423,$K$395:$K$437,0),0)</f>
        <v>Victoria Castillo</v>
      </c>
      <c r="N423" s="441"/>
      <c r="O423" s="441"/>
      <c r="P423" s="442"/>
      <c r="Q423" s="153">
        <v>6.047453703703704E-4</v>
      </c>
      <c r="R423" s="235"/>
      <c r="S423" s="235"/>
    </row>
    <row r="424" spans="1:19">
      <c r="A424" s="235"/>
      <c r="B424" s="259">
        <v>30</v>
      </c>
      <c r="C424" s="438" t="str">
        <f>'50M Libre'!I31</f>
        <v>Esperanza Ibieta</v>
      </c>
      <c r="D424" s="438"/>
      <c r="E424" s="438"/>
      <c r="F424" s="438"/>
      <c r="G424" s="259" t="str">
        <f>'50M Libre'!J31</f>
        <v>DPT6302</v>
      </c>
      <c r="H424" s="259">
        <f>'50M Libre'!K31</f>
        <v>1</v>
      </c>
      <c r="I424" s="259">
        <v>6</v>
      </c>
      <c r="J424" s="438"/>
      <c r="K424" s="153">
        <v>4.7337962962962964E-4</v>
      </c>
      <c r="L424" s="235"/>
      <c r="M424" s="476" t="str" cm="1">
        <f t="array" ref="M424">INDEX($C$395:$C$437,MATCH(Q424,$K$395:$K$437,0),0)</f>
        <v>Victoria Castillo</v>
      </c>
      <c r="N424" s="441"/>
      <c r="O424" s="441"/>
      <c r="P424" s="442"/>
      <c r="Q424" s="153">
        <v>6.047453703703704E-4</v>
      </c>
      <c r="R424" s="235"/>
      <c r="S424" s="235"/>
    </row>
    <row r="425" spans="1:19">
      <c r="A425" s="235"/>
      <c r="B425" s="259">
        <v>31</v>
      </c>
      <c r="C425" s="438" t="str">
        <f>'50M Libre'!I32</f>
        <v>Sofía Vásquez</v>
      </c>
      <c r="D425" s="438"/>
      <c r="E425" s="438"/>
      <c r="F425" s="438"/>
      <c r="G425" s="259" t="str">
        <f>'50M Libre'!J32</f>
        <v>DPT6300</v>
      </c>
      <c r="H425" s="259">
        <f>'50M Libre'!K32</f>
        <v>2</v>
      </c>
      <c r="I425" s="259">
        <v>7</v>
      </c>
      <c r="J425" s="438"/>
      <c r="K425" s="153"/>
      <c r="L425" s="235"/>
      <c r="M425" s="476" t="str" cm="1">
        <f t="array" ref="M425">INDEX($C$395:$C$437,MATCH(Q425,$K$395:$K$437,0),0)</f>
        <v>Ángela Guesalaga</v>
      </c>
      <c r="N425" s="441"/>
      <c r="O425" s="441"/>
      <c r="P425" s="442"/>
      <c r="Q425" s="153">
        <v>6.0694444444444446E-4</v>
      </c>
      <c r="R425" s="235"/>
      <c r="S425" s="235"/>
    </row>
    <row r="426" spans="1:19">
      <c r="A426" s="235"/>
      <c r="B426" s="259">
        <v>32</v>
      </c>
      <c r="C426" s="438" t="str">
        <f>'50M Libre'!I33</f>
        <v>Montserrat González</v>
      </c>
      <c r="D426" s="438"/>
      <c r="E426" s="438"/>
      <c r="F426" s="438"/>
      <c r="G426" s="259" t="str">
        <f>'50M Libre'!J33</f>
        <v>DPT6300</v>
      </c>
      <c r="H426" s="259">
        <f>'50M Libre'!K33</f>
        <v>9</v>
      </c>
      <c r="I426" s="259">
        <v>8</v>
      </c>
      <c r="J426" s="451"/>
      <c r="K426" s="153"/>
      <c r="L426" s="235"/>
      <c r="M426" s="476" t="str" cm="1">
        <f t="array" ref="M426">INDEX($C$395:$C$437,MATCH(Q426,$K$395:$K$437,0),0)</f>
        <v xml:space="preserve">Cynthia Celis </v>
      </c>
      <c r="N426" s="441"/>
      <c r="O426" s="441"/>
      <c r="P426" s="442"/>
      <c r="Q426" s="153">
        <v>6.1608796296296292E-4</v>
      </c>
      <c r="R426" s="235"/>
      <c r="S426" s="235"/>
    </row>
    <row r="427" spans="1:19">
      <c r="A427" s="235"/>
      <c r="B427" s="250">
        <v>33</v>
      </c>
      <c r="C427" s="365" t="str">
        <f>'50M Libre'!I34</f>
        <v xml:space="preserve">Valentina Hernández </v>
      </c>
      <c r="D427" s="365"/>
      <c r="E427" s="365"/>
      <c r="F427" s="365"/>
      <c r="G427" s="250" t="str">
        <f>'50M Libre'!J34</f>
        <v>DPT6300</v>
      </c>
      <c r="H427" s="250" t="str">
        <f>'50M Libre'!K34</f>
        <v>2</v>
      </c>
      <c r="I427" s="266">
        <v>1</v>
      </c>
      <c r="J427" s="365">
        <v>5</v>
      </c>
      <c r="K427" s="154">
        <v>5.0497685185185183E-4</v>
      </c>
      <c r="L427" s="235"/>
      <c r="M427" s="509" t="str" cm="1">
        <f t="array" ref="M427">INDEX($C$395:$C$437,MATCH(Q427,$K$395:$K$437,0),0)</f>
        <v xml:space="preserve">Beatriz Salinas </v>
      </c>
      <c r="N427" s="443"/>
      <c r="O427" s="443"/>
      <c r="P427" s="444"/>
      <c r="Q427" s="152">
        <v>6.2812499999999999E-4</v>
      </c>
      <c r="R427" s="235"/>
      <c r="S427" s="235"/>
    </row>
    <row r="428" spans="1:19">
      <c r="A428" s="235"/>
      <c r="B428" s="250">
        <v>34</v>
      </c>
      <c r="C428" s="365" t="str">
        <f>'50M Libre'!I35</f>
        <v>Valentina Martínez</v>
      </c>
      <c r="D428" s="365"/>
      <c r="E428" s="365"/>
      <c r="F428" s="365"/>
      <c r="G428" s="250" t="str">
        <f>'50M Libre'!J35</f>
        <v>DPT6300</v>
      </c>
      <c r="H428" s="250" t="str">
        <f>'50M Libre'!K35</f>
        <v>10</v>
      </c>
      <c r="I428" s="266">
        <v>2</v>
      </c>
      <c r="J428" s="365"/>
      <c r="K428" s="154">
        <v>4.6990740740740744E-4</v>
      </c>
      <c r="L428" s="235"/>
      <c r="M428" s="509" t="str" cm="1">
        <f t="array" ref="M428">INDEX($C$395:$C$437,MATCH(Q428,$K$395:$K$437,0),0)</f>
        <v>Allinray Mendoza</v>
      </c>
      <c r="N428" s="443"/>
      <c r="O428" s="443"/>
      <c r="P428" s="444"/>
      <c r="Q428" s="152">
        <v>6.3946759259259263E-4</v>
      </c>
      <c r="R428" s="235"/>
      <c r="S428" s="235"/>
    </row>
    <row r="429" spans="1:19">
      <c r="A429" s="235"/>
      <c r="B429" s="250">
        <v>35</v>
      </c>
      <c r="C429" s="365" t="str">
        <f>'50M Libre'!I36</f>
        <v>Camila Einersen</v>
      </c>
      <c r="D429" s="365"/>
      <c r="E429" s="365"/>
      <c r="F429" s="365"/>
      <c r="G429" s="250" t="str">
        <f>'50M Libre'!J36</f>
        <v>DPT6302</v>
      </c>
      <c r="H429" s="250" t="str">
        <f>'50M Libre'!K36</f>
        <v>1</v>
      </c>
      <c r="I429" s="266">
        <v>3</v>
      </c>
      <c r="J429" s="365"/>
      <c r="K429" s="154">
        <v>4.650462962962963E-4</v>
      </c>
      <c r="L429" s="235"/>
      <c r="M429" s="509" t="str" cm="1">
        <f t="array" ref="M429">INDEX($C$395:$C$437,MATCH(Q429,$K$395:$K$437,0),0)</f>
        <v xml:space="preserve">Fernanda González </v>
      </c>
      <c r="N429" s="443"/>
      <c r="O429" s="443"/>
      <c r="P429" s="444"/>
      <c r="Q429" s="152">
        <v>6.4305555555555557E-4</v>
      </c>
      <c r="R429" s="235"/>
      <c r="S429" s="235"/>
    </row>
    <row r="430" spans="1:19">
      <c r="A430" s="235"/>
      <c r="B430" s="250">
        <v>36</v>
      </c>
      <c r="C430" s="365" t="str">
        <f>'50M Libre'!I37</f>
        <v xml:space="preserve">Antonnia Campusano </v>
      </c>
      <c r="D430" s="365"/>
      <c r="E430" s="365"/>
      <c r="F430" s="365"/>
      <c r="G430" s="250" t="str">
        <f>'50M Libre'!J37</f>
        <v>DPT6300</v>
      </c>
      <c r="H430" s="250">
        <f>'50M Libre'!K37</f>
        <v>2</v>
      </c>
      <c r="I430" s="266">
        <v>4</v>
      </c>
      <c r="J430" s="365"/>
      <c r="K430" s="154">
        <v>6.047453703703704E-4</v>
      </c>
      <c r="L430" s="235"/>
      <c r="M430" s="509" t="str" cm="1">
        <f t="array" ref="M430">INDEX($C$395:$C$437,MATCH(Q430,$K$395:$K$437,0),0)</f>
        <v>Isidora Rubio</v>
      </c>
      <c r="N430" s="443"/>
      <c r="O430" s="443"/>
      <c r="P430" s="444"/>
      <c r="Q430" s="152">
        <v>6.4745370370370369E-4</v>
      </c>
      <c r="R430" s="235"/>
      <c r="S430" s="235"/>
    </row>
    <row r="431" spans="1:19">
      <c r="A431" s="235"/>
      <c r="B431" s="250">
        <v>37</v>
      </c>
      <c r="C431" s="365" t="str">
        <f>'50M Libre'!I38</f>
        <v>Alma Ottosson</v>
      </c>
      <c r="D431" s="365"/>
      <c r="E431" s="365"/>
      <c r="F431" s="365"/>
      <c r="G431" s="250" t="str">
        <f>'50M Libre'!J38</f>
        <v>DPT6300</v>
      </c>
      <c r="H431" s="250" t="str">
        <f>'50M Libre'!K38</f>
        <v>1</v>
      </c>
      <c r="I431" s="266">
        <v>5</v>
      </c>
      <c r="J431" s="365"/>
      <c r="K431" s="154">
        <v>4.7488425925925926E-4</v>
      </c>
      <c r="L431" s="235"/>
      <c r="M431" s="509" t="str" cm="1">
        <f t="array" ref="M431">INDEX($C$395:$C$437,MATCH(Q431,$K$395:$K$437,0),0)</f>
        <v>Brenda Peñailillo</v>
      </c>
      <c r="N431" s="443"/>
      <c r="O431" s="443"/>
      <c r="P431" s="444"/>
      <c r="Q431" s="152">
        <v>6.5347222222222228E-4</v>
      </c>
      <c r="R431" s="235"/>
      <c r="S431" s="235"/>
    </row>
    <row r="432" spans="1:19">
      <c r="A432" s="235"/>
      <c r="B432" s="250">
        <v>38</v>
      </c>
      <c r="C432" s="365" t="str">
        <f>'50M Libre'!I39</f>
        <v>María Buchholtz</v>
      </c>
      <c r="D432" s="365"/>
      <c r="E432" s="365"/>
      <c r="F432" s="365"/>
      <c r="G432" s="250" t="str">
        <f>'50M Libre'!J39</f>
        <v>DPT6300</v>
      </c>
      <c r="H432" s="250">
        <f>'50M Libre'!K39</f>
        <v>9</v>
      </c>
      <c r="I432" s="266">
        <v>6</v>
      </c>
      <c r="J432" s="365"/>
      <c r="K432" s="154">
        <v>4.5601851851851852E-4</v>
      </c>
      <c r="L432" s="235"/>
      <c r="M432" s="509" t="str" cm="1">
        <f t="array" ref="M432">INDEX($C$395:$C$437,MATCH(Q432,$K$395:$K$437,0),0)</f>
        <v xml:space="preserve">María Belén Poblete </v>
      </c>
      <c r="N432" s="443"/>
      <c r="O432" s="443"/>
      <c r="P432" s="444"/>
      <c r="Q432" s="152">
        <v>6.630787037037037E-4</v>
      </c>
      <c r="R432" s="235"/>
      <c r="S432" s="235"/>
    </row>
    <row r="433" spans="1:19">
      <c r="A433" s="235"/>
      <c r="B433" s="250">
        <v>39</v>
      </c>
      <c r="C433" s="365" t="str">
        <f>'50M Libre'!I40</f>
        <v>Martina Bravo</v>
      </c>
      <c r="D433" s="365"/>
      <c r="E433" s="365"/>
      <c r="F433" s="365"/>
      <c r="G433" s="250" t="str">
        <f>'50M Libre'!J40</f>
        <v>DPT6302</v>
      </c>
      <c r="H433" s="250">
        <f>'50M Libre'!K40</f>
        <v>3</v>
      </c>
      <c r="I433" s="266">
        <v>7</v>
      </c>
      <c r="J433" s="365"/>
      <c r="K433" s="154">
        <v>5.7754629629629627E-4</v>
      </c>
      <c r="L433" s="235"/>
      <c r="M433" s="509" t="str" cm="1">
        <f t="array" ref="M433">INDEX($C$395:$C$437,MATCH(Q433,$K$395:$K$437,0),0)</f>
        <v>Rafaela alegria vallejos</v>
      </c>
      <c r="N433" s="443"/>
      <c r="O433" s="443"/>
      <c r="P433" s="444"/>
      <c r="Q433" s="95">
        <v>6.9074074074074079E-4</v>
      </c>
      <c r="R433" s="235"/>
      <c r="S433" s="235"/>
    </row>
    <row r="434" spans="1:19">
      <c r="A434" s="235"/>
      <c r="B434" s="291">
        <v>40</v>
      </c>
      <c r="C434" s="459" t="str">
        <f>'50M Libre'!I44</f>
        <v>Sofia Jofre</v>
      </c>
      <c r="D434" s="460"/>
      <c r="E434" s="460"/>
      <c r="F434" s="461"/>
      <c r="G434" s="291" t="str">
        <f>'50M Libre'!J44</f>
        <v>DPT6300</v>
      </c>
      <c r="H434" s="291">
        <f>'50M Libre'!K44</f>
        <v>9</v>
      </c>
      <c r="I434" s="291">
        <v>3</v>
      </c>
      <c r="J434" s="621">
        <v>6</v>
      </c>
      <c r="K434" s="153">
        <v>5.0173611111111111E-4</v>
      </c>
      <c r="L434" s="235"/>
      <c r="M434" s="476" t="e" cm="1">
        <f t="array" ref="M434">INDEX($C$395:$C$437,MATCH(Q434,$K$395:$K$437,0),0)</f>
        <v>#N/A</v>
      </c>
      <c r="N434" s="441"/>
      <c r="O434" s="441"/>
      <c r="P434" s="442"/>
      <c r="Q434" s="153">
        <v>0</v>
      </c>
      <c r="R434" s="235"/>
      <c r="S434" s="235"/>
    </row>
    <row r="435" spans="1:19">
      <c r="A435" s="235"/>
      <c r="B435" s="291">
        <v>41</v>
      </c>
      <c r="C435" s="459" t="str">
        <f>'50M Libre'!I45</f>
        <v>Valeria Arias</v>
      </c>
      <c r="D435" s="460"/>
      <c r="E435" s="460"/>
      <c r="F435" s="461"/>
      <c r="G435" s="291" t="str">
        <f>'50M Libre'!J45</f>
        <v>DPT6302</v>
      </c>
      <c r="H435" s="291">
        <f>'50M Libre'!K45</f>
        <v>1</v>
      </c>
      <c r="I435" s="291">
        <v>4</v>
      </c>
      <c r="J435" s="407"/>
      <c r="K435" s="153">
        <v>4.6296296296296298E-4</v>
      </c>
      <c r="L435" s="235"/>
      <c r="M435" s="476" t="e" cm="1">
        <f t="array" ref="M435">INDEX($C$395:$C$437,MATCH(Q435,$K$395:$K$437,0),0)</f>
        <v>#N/A</v>
      </c>
      <c r="N435" s="441"/>
      <c r="O435" s="441"/>
      <c r="P435" s="442"/>
      <c r="Q435" s="153">
        <v>0</v>
      </c>
      <c r="R435" s="235"/>
      <c r="S435" s="235"/>
    </row>
    <row r="436" spans="1:19">
      <c r="A436" s="235"/>
      <c r="B436" s="234">
        <v>42</v>
      </c>
      <c r="C436" s="454" t="str">
        <f>'50M Libre'!I46</f>
        <v>Isidora Rubio</v>
      </c>
      <c r="D436" s="455"/>
      <c r="E436" s="455"/>
      <c r="F436" s="456"/>
      <c r="G436" s="234" t="str">
        <f>'50M Libre'!J46</f>
        <v>DPT6300</v>
      </c>
      <c r="H436" s="234">
        <f>'50M Libre'!K46</f>
        <v>1</v>
      </c>
      <c r="I436" s="234">
        <v>5</v>
      </c>
      <c r="J436" s="407"/>
      <c r="K436" s="153">
        <v>6.4745370370370369E-4</v>
      </c>
      <c r="L436" s="235"/>
      <c r="M436" s="476" t="e" cm="1">
        <f t="array" ref="M436">INDEX($C$395:$C$437,MATCH(Q436,$K$395:$K$437,0),0)</f>
        <v>#N/A</v>
      </c>
      <c r="N436" s="441"/>
      <c r="O436" s="441"/>
      <c r="P436" s="442"/>
      <c r="Q436" s="98">
        <v>0</v>
      </c>
      <c r="R436" s="235"/>
      <c r="S436" s="235"/>
    </row>
    <row r="437" spans="1:19">
      <c r="A437" s="235"/>
      <c r="B437" s="294">
        <v>43</v>
      </c>
      <c r="C437" s="457" t="s">
        <v>166</v>
      </c>
      <c r="D437" s="457"/>
      <c r="E437" s="457"/>
      <c r="F437" s="457"/>
      <c r="G437" s="294" t="s">
        <v>115</v>
      </c>
      <c r="H437" s="294">
        <v>4</v>
      </c>
      <c r="I437" s="294"/>
      <c r="J437" s="410"/>
      <c r="K437" s="201">
        <v>5.2488425925925923E-4</v>
      </c>
      <c r="L437" s="235"/>
      <c r="M437" s="476" t="e" cm="1">
        <f t="array" ref="M437">INDEX($C$395:$C$437,MATCH(Q437,$K$395:$K$437,0),0)</f>
        <v>#N/A</v>
      </c>
      <c r="N437" s="441"/>
      <c r="O437" s="441"/>
      <c r="P437" s="441"/>
      <c r="Q437" s="153">
        <v>0</v>
      </c>
      <c r="R437" s="235"/>
      <c r="S437" s="235"/>
    </row>
    <row r="438" spans="1:19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</row>
    <row r="439" spans="1:19">
      <c r="A439" s="235"/>
      <c r="B439" s="400" t="s">
        <v>210</v>
      </c>
      <c r="C439" s="400"/>
      <c r="D439" s="400"/>
      <c r="E439" s="273">
        <f>E393+1</f>
        <v>10</v>
      </c>
      <c r="F439" s="458" t="s">
        <v>167</v>
      </c>
      <c r="G439" s="458"/>
      <c r="H439" s="458"/>
      <c r="I439" s="458"/>
      <c r="J439" s="458"/>
      <c r="K439" s="458"/>
      <c r="L439" s="235"/>
      <c r="M439" s="393" t="s">
        <v>210</v>
      </c>
      <c r="N439" s="393"/>
      <c r="O439" s="304">
        <f>O393+1</f>
        <v>10</v>
      </c>
      <c r="P439" s="458" t="s">
        <v>167</v>
      </c>
      <c r="Q439" s="458"/>
      <c r="R439" s="235"/>
      <c r="S439" s="235"/>
    </row>
    <row r="440" spans="1:19">
      <c r="A440" s="235"/>
      <c r="B440" s="263" t="s">
        <v>113</v>
      </c>
      <c r="C440" s="400" t="s">
        <v>109</v>
      </c>
      <c r="D440" s="400"/>
      <c r="E440" s="400"/>
      <c r="F440" s="400"/>
      <c r="G440" s="263" t="s">
        <v>110</v>
      </c>
      <c r="H440" s="263" t="s">
        <v>111</v>
      </c>
      <c r="I440" s="263" t="s">
        <v>5</v>
      </c>
      <c r="J440" s="263" t="s">
        <v>211</v>
      </c>
      <c r="K440" s="263" t="s">
        <v>112</v>
      </c>
      <c r="L440" s="235"/>
      <c r="M440" s="436" t="s">
        <v>109</v>
      </c>
      <c r="N440" s="436"/>
      <c r="O440" s="436"/>
      <c r="P440" s="437"/>
      <c r="Q440" s="151" t="s">
        <v>112</v>
      </c>
      <c r="R440" s="235"/>
      <c r="S440" s="235"/>
    </row>
    <row r="441" spans="1:19">
      <c r="A441" s="235"/>
      <c r="B441" s="250">
        <v>1</v>
      </c>
      <c r="C441" s="365" t="str">
        <f>'50M Libre'!O2</f>
        <v>Nicholas Henriquez</v>
      </c>
      <c r="D441" s="365"/>
      <c r="E441" s="365"/>
      <c r="F441" s="365"/>
      <c r="G441" s="250" t="str">
        <f>'50M Libre'!P2</f>
        <v>DPT6300</v>
      </c>
      <c r="H441" s="250" t="str">
        <f>'50M Libre'!Q2</f>
        <v>2</v>
      </c>
      <c r="I441" s="250">
        <v>1</v>
      </c>
      <c r="J441" s="365">
        <v>1</v>
      </c>
      <c r="K441" s="152"/>
      <c r="L441" s="235"/>
      <c r="M441" s="636" t="str" cm="1">
        <f t="array" ref="M441">INDEX($C$441:$C$508,MATCH(Q441,$K$441:$K$508,0),0)</f>
        <v>Ernesto Moeller</v>
      </c>
      <c r="N441" s="434"/>
      <c r="O441" s="434"/>
      <c r="P441" s="435"/>
      <c r="Q441" s="155" cm="1">
        <f t="array" ref="Q441:Q508">_xlfn._xlws.SORT(K441:K508)</f>
        <v>3.4074074074074074E-4</v>
      </c>
      <c r="R441" s="281" t="s">
        <v>212</v>
      </c>
      <c r="S441" s="235"/>
    </row>
    <row r="442" spans="1:19">
      <c r="A442" s="235"/>
      <c r="B442" s="250">
        <v>2</v>
      </c>
      <c r="C442" s="365" t="str">
        <f>'50M Libre'!O3</f>
        <v>Benjamín Carvajal</v>
      </c>
      <c r="D442" s="365"/>
      <c r="E442" s="365"/>
      <c r="F442" s="365"/>
      <c r="G442" s="250" t="str">
        <f>'50M Libre'!P3</f>
        <v>DPT6300</v>
      </c>
      <c r="H442" s="250" t="str">
        <f>'50M Libre'!Q3</f>
        <v>6</v>
      </c>
      <c r="I442" s="250">
        <v>2</v>
      </c>
      <c r="J442" s="365"/>
      <c r="K442" s="152">
        <v>5.2303240740740739E-4</v>
      </c>
      <c r="L442" s="235"/>
      <c r="M442" s="637" t="str" cm="1">
        <f t="array" ref="M442">INDEX($C$441:$C$508,MATCH(Q442,$K$441:$K$508,0),0)</f>
        <v xml:space="preserve">José Tomás Jiménez </v>
      </c>
      <c r="N442" s="428"/>
      <c r="O442" s="428"/>
      <c r="P442" s="429"/>
      <c r="Q442" s="156">
        <v>3.481481481481481E-4</v>
      </c>
      <c r="R442" s="282" t="s">
        <v>213</v>
      </c>
      <c r="S442" s="235"/>
    </row>
    <row r="443" spans="1:19">
      <c r="A443" s="235"/>
      <c r="B443" s="250">
        <v>3</v>
      </c>
      <c r="C443" s="365" t="str">
        <f>'50M Libre'!O4</f>
        <v>Diego Díaz</v>
      </c>
      <c r="D443" s="365"/>
      <c r="E443" s="365"/>
      <c r="F443" s="365"/>
      <c r="G443" s="250" t="str">
        <f>'50M Libre'!P4</f>
        <v>DPT6300</v>
      </c>
      <c r="H443" s="250">
        <f>'50M Libre'!Q4</f>
        <v>9</v>
      </c>
      <c r="I443" s="250">
        <v>3</v>
      </c>
      <c r="J443" s="365"/>
      <c r="K443" s="152">
        <v>8.0636574074074074E-4</v>
      </c>
      <c r="L443" s="235"/>
      <c r="M443" s="638" t="str" cm="1">
        <f t="array" ref="M443">INDEX($C$441:$C$508,MATCH(Q443,$K$441:$K$508,0),0)</f>
        <v>Gabriel Melo</v>
      </c>
      <c r="N443" s="452"/>
      <c r="O443" s="452"/>
      <c r="P443" s="453"/>
      <c r="Q443" s="157">
        <v>3.5868055555555555E-4</v>
      </c>
      <c r="R443" s="283" t="s">
        <v>214</v>
      </c>
      <c r="S443" s="235"/>
    </row>
    <row r="444" spans="1:19">
      <c r="A444" s="235"/>
      <c r="B444" s="250">
        <v>4</v>
      </c>
      <c r="C444" s="365" t="str">
        <f>'50M Libre'!O5</f>
        <v xml:space="preserve">Cristóbal Sobarzo </v>
      </c>
      <c r="D444" s="365"/>
      <c r="E444" s="365"/>
      <c r="F444" s="365"/>
      <c r="G444" s="250" t="str">
        <f>'50M Libre'!P5</f>
        <v>DPT6300</v>
      </c>
      <c r="H444" s="250">
        <f>'50M Libre'!Q5</f>
        <v>10</v>
      </c>
      <c r="I444" s="250">
        <v>4</v>
      </c>
      <c r="J444" s="365"/>
      <c r="K444" s="152">
        <v>5.0532407407407405E-4</v>
      </c>
      <c r="L444" s="235"/>
      <c r="M444" s="509" t="str" cm="1">
        <f t="array" ref="M444">INDEX($C$441:$C$508,MATCH(Q444,$K$441:$K$508,0),0)</f>
        <v>Luis Ramirez</v>
      </c>
      <c r="N444" s="443"/>
      <c r="O444" s="443"/>
      <c r="P444" s="444"/>
      <c r="Q444" s="152">
        <v>3.6527777777777774E-4</v>
      </c>
      <c r="R444" s="235"/>
      <c r="S444" s="235"/>
    </row>
    <row r="445" spans="1:19">
      <c r="A445" s="235"/>
      <c r="B445" s="250">
        <v>5</v>
      </c>
      <c r="C445" s="365" t="str">
        <f>'50M Libre'!O6</f>
        <v>Diego Abarca</v>
      </c>
      <c r="D445" s="365"/>
      <c r="E445" s="365"/>
      <c r="F445" s="365"/>
      <c r="G445" s="250" t="str">
        <f>'50M Libre'!P6</f>
        <v>DPT6300</v>
      </c>
      <c r="H445" s="250" t="str">
        <f>'50M Libre'!Q6</f>
        <v>4</v>
      </c>
      <c r="I445" s="250">
        <v>5</v>
      </c>
      <c r="J445" s="365"/>
      <c r="K445" s="152">
        <v>4.0729166666666664E-4</v>
      </c>
      <c r="L445" s="235"/>
      <c r="M445" s="509" t="str" cm="1">
        <f t="array" ref="M445">INDEX($C$441:$C$508,MATCH(Q445,$K$441:$K$508,0),0)</f>
        <v>Juan Pablo Gárces</v>
      </c>
      <c r="N445" s="443"/>
      <c r="O445" s="443"/>
      <c r="P445" s="444"/>
      <c r="Q445" s="152">
        <v>3.6747685185185185E-4</v>
      </c>
      <c r="R445" s="235"/>
      <c r="S445" s="235"/>
    </row>
    <row r="446" spans="1:19">
      <c r="A446" s="235"/>
      <c r="B446" s="250">
        <v>6</v>
      </c>
      <c r="C446" s="365" t="str">
        <f>'50M Libre'!O7</f>
        <v xml:space="preserve">Moisés Barraza </v>
      </c>
      <c r="D446" s="365"/>
      <c r="E446" s="365"/>
      <c r="F446" s="365"/>
      <c r="G446" s="250" t="str">
        <f>'50M Libre'!P7</f>
        <v>DPT6300</v>
      </c>
      <c r="H446" s="250" t="str">
        <f>'50M Libre'!Q7</f>
        <v>5</v>
      </c>
      <c r="I446" s="250">
        <v>6</v>
      </c>
      <c r="J446" s="365"/>
      <c r="K446" s="152">
        <v>4.1006944444444446E-4</v>
      </c>
      <c r="L446" s="235"/>
      <c r="M446" s="509" t="str" cm="1">
        <f t="array" ref="M446">INDEX($C$441:$C$508,MATCH(Q446,$K$441:$K$508,0),0)</f>
        <v>Nicolad Barria</v>
      </c>
      <c r="N446" s="443"/>
      <c r="O446" s="443"/>
      <c r="P446" s="444"/>
      <c r="Q446" s="152">
        <v>3.7604166666666667E-4</v>
      </c>
      <c r="R446" s="235"/>
      <c r="S446" s="235"/>
    </row>
    <row r="447" spans="1:19">
      <c r="A447" s="235"/>
      <c r="B447" s="250">
        <v>7</v>
      </c>
      <c r="C447" s="365" t="str">
        <f>'50M Libre'!O8</f>
        <v>Ricardo Soto</v>
      </c>
      <c r="D447" s="365"/>
      <c r="E447" s="365"/>
      <c r="F447" s="365"/>
      <c r="G447" s="250" t="str">
        <f>'50M Libre'!P8</f>
        <v>DPT6302</v>
      </c>
      <c r="H447" s="250">
        <f>'50M Libre'!Q8</f>
        <v>1</v>
      </c>
      <c r="I447" s="250">
        <v>7</v>
      </c>
      <c r="J447" s="365"/>
      <c r="K447" s="152">
        <v>3.8449074074074075E-4</v>
      </c>
      <c r="L447" s="235"/>
      <c r="M447" s="509" t="str" cm="1">
        <f t="array" ref="M447">INDEX($C$441:$C$508,MATCH(Q447,$K$441:$K$508,0),0)</f>
        <v>Pedro Caldera</v>
      </c>
      <c r="N447" s="443"/>
      <c r="O447" s="443"/>
      <c r="P447" s="444"/>
      <c r="Q447" s="152">
        <v>3.7928240740740744E-4</v>
      </c>
      <c r="R447" s="235"/>
      <c r="S447" s="235"/>
    </row>
    <row r="448" spans="1:19">
      <c r="A448" s="235"/>
      <c r="B448" s="250">
        <v>8</v>
      </c>
      <c r="C448" s="365" t="str">
        <f>'50M Libre'!O9</f>
        <v>Fabian Arias</v>
      </c>
      <c r="D448" s="365"/>
      <c r="E448" s="365"/>
      <c r="F448" s="365"/>
      <c r="G448" s="250" t="str">
        <f>'50M Libre'!P9</f>
        <v>DPT6300</v>
      </c>
      <c r="H448" s="250" t="str">
        <f>'50M Libre'!Q9</f>
        <v>2</v>
      </c>
      <c r="I448" s="250">
        <v>8</v>
      </c>
      <c r="J448" s="365"/>
      <c r="K448" s="152">
        <v>4.4884259259259259E-4</v>
      </c>
      <c r="L448" s="235"/>
      <c r="M448" s="509" t="str" cm="1">
        <f t="array" ref="M448">INDEX($C$441:$C$508,MATCH(Q448,$K$441:$K$508,0),0)</f>
        <v>Lukas Villarroel</v>
      </c>
      <c r="N448" s="443"/>
      <c r="O448" s="443"/>
      <c r="P448" s="444"/>
      <c r="Q448" s="152">
        <v>3.8229166666666668E-4</v>
      </c>
      <c r="R448" s="235"/>
      <c r="S448" s="235"/>
    </row>
    <row r="449" spans="1:19">
      <c r="A449" s="235"/>
      <c r="B449" s="259">
        <v>9</v>
      </c>
      <c r="C449" s="438" t="str">
        <f>'50M Libre'!O10</f>
        <v xml:space="preserve">Diego Delgado </v>
      </c>
      <c r="D449" s="438"/>
      <c r="E449" s="438"/>
      <c r="F449" s="438"/>
      <c r="G449" s="259" t="str">
        <f>'50M Libre'!P10</f>
        <v>DPT6300</v>
      </c>
      <c r="H449" s="259">
        <f>'50M Libre'!Q10</f>
        <v>1</v>
      </c>
      <c r="I449" s="259">
        <v>1</v>
      </c>
      <c r="J449" s="438">
        <v>2</v>
      </c>
      <c r="K449" s="153"/>
      <c r="L449" s="235"/>
      <c r="M449" s="476" t="str" cm="1">
        <f t="array" ref="M449">INDEX($C$441:$C$508,MATCH(Q449,$K$441:$K$508,0),0)</f>
        <v xml:space="preserve">Juan Pablo Loustalot </v>
      </c>
      <c r="N449" s="441"/>
      <c r="O449" s="441"/>
      <c r="P449" s="442"/>
      <c r="Q449" s="153">
        <v>3.8425925925925927E-4</v>
      </c>
      <c r="R449" s="235"/>
      <c r="S449" s="235"/>
    </row>
    <row r="450" spans="1:19">
      <c r="A450" s="235"/>
      <c r="B450" s="259">
        <v>10</v>
      </c>
      <c r="C450" s="438" t="str">
        <f>'50M Libre'!O11</f>
        <v>Rodrigo Arrau</v>
      </c>
      <c r="D450" s="438"/>
      <c r="E450" s="438"/>
      <c r="F450" s="438"/>
      <c r="G450" s="259" t="str">
        <f>'50M Libre'!P11</f>
        <v>DPT6300</v>
      </c>
      <c r="H450" s="259" t="str">
        <f>'50M Libre'!Q11</f>
        <v>8</v>
      </c>
      <c r="I450" s="259">
        <v>2</v>
      </c>
      <c r="J450" s="438"/>
      <c r="K450" s="153">
        <v>4.4560185185185187E-4</v>
      </c>
      <c r="L450" s="235"/>
      <c r="M450" s="476" t="str" cm="1">
        <f t="array" ref="M450">INDEX($C$441:$C$508,MATCH(Q450,$K$441:$K$508,0),0)</f>
        <v>Ricardo Soto</v>
      </c>
      <c r="N450" s="441"/>
      <c r="O450" s="441"/>
      <c r="P450" s="442"/>
      <c r="Q450" s="153">
        <v>3.8449074074074075E-4</v>
      </c>
      <c r="R450" s="235"/>
      <c r="S450" s="235"/>
    </row>
    <row r="451" spans="1:19">
      <c r="A451" s="235"/>
      <c r="B451" s="259">
        <v>11</v>
      </c>
      <c r="C451" s="438" t="str">
        <f>'50M Libre'!O12</f>
        <v>Rafael Montecinos</v>
      </c>
      <c r="D451" s="438"/>
      <c r="E451" s="438"/>
      <c r="F451" s="438"/>
      <c r="G451" s="259" t="str">
        <f>'50M Libre'!P12</f>
        <v>DPT6302</v>
      </c>
      <c r="H451" s="259" t="str">
        <f>'50M Libre'!Q12</f>
        <v>2</v>
      </c>
      <c r="I451" s="259">
        <v>3</v>
      </c>
      <c r="J451" s="438"/>
      <c r="K451" s="153"/>
      <c r="L451" s="235"/>
      <c r="M451" s="476" t="str" cm="1">
        <f t="array" ref="M451">INDEX($C$441:$C$508,MATCH(Q451,$K$441:$K$508,0),0)</f>
        <v>Ricardo Soto</v>
      </c>
      <c r="N451" s="441"/>
      <c r="O451" s="441"/>
      <c r="P451" s="442"/>
      <c r="Q451" s="153">
        <v>3.8449074074074075E-4</v>
      </c>
      <c r="R451" s="235"/>
      <c r="S451" s="235"/>
    </row>
    <row r="452" spans="1:19">
      <c r="A452" s="235"/>
      <c r="B452" s="259">
        <v>12</v>
      </c>
      <c r="C452" s="438" t="str">
        <f>'50M Libre'!O13</f>
        <v>Benjamín Hernández</v>
      </c>
      <c r="D452" s="438"/>
      <c r="E452" s="438"/>
      <c r="F452" s="438"/>
      <c r="G452" s="259" t="str">
        <f>'50M Libre'!P13</f>
        <v>DPT6300</v>
      </c>
      <c r="H452" s="259" t="str">
        <f>'50M Libre'!Q13</f>
        <v>3</v>
      </c>
      <c r="I452" s="259">
        <v>4</v>
      </c>
      <c r="J452" s="438"/>
      <c r="K452" s="153"/>
      <c r="L452" s="235"/>
      <c r="M452" s="476" t="str" cm="1">
        <f t="array" ref="M452">INDEX($C$441:$C$508,MATCH(Q452,$K$441:$K$508,0),0)</f>
        <v>Nicolás Scheel</v>
      </c>
      <c r="N452" s="441"/>
      <c r="O452" s="441"/>
      <c r="P452" s="442"/>
      <c r="Q452" s="153">
        <v>3.8888888888888892E-4</v>
      </c>
      <c r="R452" s="235"/>
      <c r="S452" s="235"/>
    </row>
    <row r="453" spans="1:19">
      <c r="A453" s="235"/>
      <c r="B453" s="259">
        <v>13</v>
      </c>
      <c r="C453" s="438" t="str">
        <f>'50M Libre'!O14</f>
        <v>Martín Muñoz</v>
      </c>
      <c r="D453" s="438"/>
      <c r="E453" s="438"/>
      <c r="F453" s="438"/>
      <c r="G453" s="259" t="str">
        <f>'50M Libre'!P14</f>
        <v>DPT6300</v>
      </c>
      <c r="H453" s="259" t="str">
        <f>'50M Libre'!Q14</f>
        <v>6</v>
      </c>
      <c r="I453" s="259">
        <v>5</v>
      </c>
      <c r="J453" s="438"/>
      <c r="K453" s="153">
        <v>4.8275462962962964E-4</v>
      </c>
      <c r="L453" s="235"/>
      <c r="M453" s="476" t="str" cm="1">
        <f t="array" ref="M453">INDEX($C$441:$C$508,MATCH(Q453,$K$441:$K$508,0),0)</f>
        <v>Pedro Palma</v>
      </c>
      <c r="N453" s="441"/>
      <c r="O453" s="441"/>
      <c r="P453" s="442"/>
      <c r="Q453" s="153">
        <v>3.9050925925925928E-4</v>
      </c>
      <c r="R453" s="235"/>
      <c r="S453" s="235"/>
    </row>
    <row r="454" spans="1:19">
      <c r="A454" s="235"/>
      <c r="B454" s="259">
        <v>14</v>
      </c>
      <c r="C454" s="438" t="str">
        <f>'50M Libre'!O15</f>
        <v>Pedro Palma</v>
      </c>
      <c r="D454" s="438"/>
      <c r="E454" s="438"/>
      <c r="F454" s="438"/>
      <c r="G454" s="259" t="str">
        <f>'50M Libre'!P15</f>
        <v>DPT6300</v>
      </c>
      <c r="H454" s="259" t="str">
        <f>'50M Libre'!Q15</f>
        <v>4</v>
      </c>
      <c r="I454" s="259">
        <v>6</v>
      </c>
      <c r="J454" s="438"/>
      <c r="K454" s="153">
        <v>3.9050925925925928E-4</v>
      </c>
      <c r="L454" s="235"/>
      <c r="M454" s="476" t="str" cm="1">
        <f t="array" ref="M454">INDEX($C$441:$C$508,MATCH(Q454,$K$441:$K$508,0),0)</f>
        <v>Vicente Carrillo</v>
      </c>
      <c r="N454" s="441"/>
      <c r="O454" s="441"/>
      <c r="P454" s="442"/>
      <c r="Q454" s="153">
        <v>3.9386574074074074E-4</v>
      </c>
      <c r="R454" s="235"/>
      <c r="S454" s="235"/>
    </row>
    <row r="455" spans="1:19">
      <c r="A455" s="235"/>
      <c r="B455" s="259">
        <v>15</v>
      </c>
      <c r="C455" s="438" t="str">
        <f>'50M Libre'!O16</f>
        <v>Nikolas Castillo</v>
      </c>
      <c r="D455" s="438"/>
      <c r="E455" s="438"/>
      <c r="F455" s="438"/>
      <c r="G455" s="259" t="str">
        <f>'50M Libre'!P16</f>
        <v>DPT6300</v>
      </c>
      <c r="H455" s="259" t="str">
        <f>'50M Libre'!Q16</f>
        <v>3</v>
      </c>
      <c r="I455" s="259">
        <v>7</v>
      </c>
      <c r="J455" s="438"/>
      <c r="K455" s="153">
        <v>4.2499999999999998E-4</v>
      </c>
      <c r="L455" s="235"/>
      <c r="M455" s="476" t="str" cm="1">
        <f t="array" ref="M455">INDEX($C$441:$C$508,MATCH(Q455,$K$441:$K$508,0),0)</f>
        <v>Lukas Schneider</v>
      </c>
      <c r="N455" s="441"/>
      <c r="O455" s="441"/>
      <c r="P455" s="442"/>
      <c r="Q455" s="153">
        <v>3.9525462962962962E-4</v>
      </c>
      <c r="R455" s="235"/>
      <c r="S455" s="235"/>
    </row>
    <row r="456" spans="1:19">
      <c r="A456" s="235"/>
      <c r="B456" s="259">
        <v>16</v>
      </c>
      <c r="C456" s="438" t="str">
        <f>'50M Libre'!O17</f>
        <v xml:space="preserve">Jorge Quiroz </v>
      </c>
      <c r="D456" s="438"/>
      <c r="E456" s="438"/>
      <c r="F456" s="438"/>
      <c r="G456" s="259" t="str">
        <f>'50M Libre'!P17</f>
        <v>DPT6300</v>
      </c>
      <c r="H456" s="259" t="str">
        <f>'50M Libre'!Q17</f>
        <v>2</v>
      </c>
      <c r="I456" s="259">
        <v>8</v>
      </c>
      <c r="J456" s="438"/>
      <c r="K456" s="153">
        <v>4.2372685185185184E-4</v>
      </c>
      <c r="L456" s="235"/>
      <c r="M456" s="476" t="str" cm="1">
        <f t="array" ref="M456">INDEX($C$441:$C$508,MATCH(Q456,$K$441:$K$508,0),0)</f>
        <v>Sergio Azócar</v>
      </c>
      <c r="N456" s="441"/>
      <c r="O456" s="441"/>
      <c r="P456" s="442"/>
      <c r="Q456" s="153">
        <v>3.9930555555555558E-4</v>
      </c>
      <c r="R456" s="235"/>
      <c r="S456" s="235"/>
    </row>
    <row r="457" spans="1:19">
      <c r="A457" s="235"/>
      <c r="B457" s="250">
        <v>17</v>
      </c>
      <c r="C457" s="365" t="str">
        <f>'50M Libre'!O18</f>
        <v>Pablo Llanos</v>
      </c>
      <c r="D457" s="365"/>
      <c r="E457" s="365"/>
      <c r="F457" s="365"/>
      <c r="G457" s="250" t="str">
        <f>'50M Libre'!P18</f>
        <v>DPT6302</v>
      </c>
      <c r="H457" s="250" t="str">
        <f>'50M Libre'!Q18</f>
        <v>1</v>
      </c>
      <c r="I457" s="250">
        <v>1</v>
      </c>
      <c r="J457" s="365">
        <v>3</v>
      </c>
      <c r="K457" s="152">
        <v>4.7777777777777781E-4</v>
      </c>
      <c r="L457" s="235"/>
      <c r="M457" s="509" t="str" cm="1">
        <f t="array" ref="M457">INDEX($C$441:$C$508,MATCH(Q457,$K$441:$K$508,0),0)</f>
        <v>Joaquín Molina Ulloa aloo</v>
      </c>
      <c r="N457" s="443"/>
      <c r="O457" s="443"/>
      <c r="P457" s="444"/>
      <c r="Q457" s="152">
        <v>4.0000000000000002E-4</v>
      </c>
      <c r="R457" s="235"/>
      <c r="S457" s="235"/>
    </row>
    <row r="458" spans="1:19">
      <c r="A458" s="235"/>
      <c r="B458" s="250">
        <v>18</v>
      </c>
      <c r="C458" s="365" t="str">
        <f>'50M Libre'!O19</f>
        <v>Joaquín Molina Ulloa aloo</v>
      </c>
      <c r="D458" s="365"/>
      <c r="E458" s="365"/>
      <c r="F458" s="365"/>
      <c r="G458" s="250" t="str">
        <f>'50M Libre'!P19</f>
        <v>DPT6300</v>
      </c>
      <c r="H458" s="250" t="str">
        <f>'50M Libre'!Q19</f>
        <v>3</v>
      </c>
      <c r="I458" s="250">
        <v>2</v>
      </c>
      <c r="J458" s="365"/>
      <c r="K458" s="152">
        <v>4.0000000000000002E-4</v>
      </c>
      <c r="L458" s="235"/>
      <c r="M458" s="509" t="str" cm="1">
        <f t="array" ref="M458">INDEX($C$441:$C$508,MATCH(Q458,$K$441:$K$508,0),0)</f>
        <v>Ismael Brownee</v>
      </c>
      <c r="N458" s="443"/>
      <c r="O458" s="443"/>
      <c r="P458" s="444"/>
      <c r="Q458" s="152">
        <v>4.025462962962963E-4</v>
      </c>
      <c r="R458" s="235"/>
      <c r="S458" s="235"/>
    </row>
    <row r="459" spans="1:19">
      <c r="A459" s="235"/>
      <c r="B459" s="250">
        <v>19</v>
      </c>
      <c r="C459" s="365" t="str">
        <f>'50M Libre'!O20</f>
        <v xml:space="preserve">Juan Pablo Loustalot </v>
      </c>
      <c r="D459" s="365"/>
      <c r="E459" s="365"/>
      <c r="F459" s="365"/>
      <c r="G459" s="250" t="str">
        <f>'50M Libre'!P20</f>
        <v>DPT6300</v>
      </c>
      <c r="H459" s="250" t="str">
        <f>'50M Libre'!Q20</f>
        <v>8</v>
      </c>
      <c r="I459" s="250">
        <v>3</v>
      </c>
      <c r="J459" s="365"/>
      <c r="K459" s="152">
        <v>3.8425925925925927E-4</v>
      </c>
      <c r="L459" s="235"/>
      <c r="M459" s="509" t="str" cm="1">
        <f t="array" ref="M459">INDEX($C$441:$C$508,MATCH(Q459,$K$441:$K$508,0),0)</f>
        <v>Ricardo Yáñez</v>
      </c>
      <c r="N459" s="443"/>
      <c r="O459" s="443"/>
      <c r="P459" s="444"/>
      <c r="Q459" s="152">
        <v>4.0509259259259258E-4</v>
      </c>
      <c r="R459" s="235"/>
      <c r="S459" s="235"/>
    </row>
    <row r="460" spans="1:19">
      <c r="A460" s="235"/>
      <c r="B460" s="250">
        <v>20</v>
      </c>
      <c r="C460" s="365" t="str">
        <f>'50M Libre'!O21</f>
        <v>Maximiliano Vidal</v>
      </c>
      <c r="D460" s="365"/>
      <c r="E460" s="365"/>
      <c r="F460" s="365"/>
      <c r="G460" s="250" t="str">
        <f>'50M Libre'!P21</f>
        <v>DPT6300</v>
      </c>
      <c r="H460" s="250">
        <f>'50M Libre'!Q21</f>
        <v>9</v>
      </c>
      <c r="I460" s="250">
        <v>4</v>
      </c>
      <c r="J460" s="365"/>
      <c r="K460" s="152"/>
      <c r="L460" s="235"/>
      <c r="M460" s="509" t="str" cm="1">
        <f t="array" ref="M460">INDEX($C$441:$C$508,MATCH(Q460,$K$441:$K$508,0),0)</f>
        <v>Diego Abarca</v>
      </c>
      <c r="N460" s="443"/>
      <c r="O460" s="443"/>
      <c r="P460" s="444"/>
      <c r="Q460" s="152">
        <v>4.0729166666666664E-4</v>
      </c>
      <c r="R460" s="235"/>
      <c r="S460" s="235"/>
    </row>
    <row r="461" spans="1:19">
      <c r="A461" s="235"/>
      <c r="B461" s="250">
        <v>21</v>
      </c>
      <c r="C461" s="365" t="str">
        <f>'50M Libre'!O22</f>
        <v>Vicente Carrillo</v>
      </c>
      <c r="D461" s="365"/>
      <c r="E461" s="365"/>
      <c r="F461" s="365"/>
      <c r="G461" s="250" t="str">
        <f>'50M Libre'!P22</f>
        <v>DPT6300</v>
      </c>
      <c r="H461" s="250" t="str">
        <f>'50M Libre'!Q22</f>
        <v>4</v>
      </c>
      <c r="I461" s="250">
        <v>5</v>
      </c>
      <c r="J461" s="365"/>
      <c r="K461" s="152">
        <v>3.9386574074074074E-4</v>
      </c>
      <c r="L461" s="235"/>
      <c r="M461" s="509" t="str" cm="1">
        <f t="array" ref="M461">INDEX($C$441:$C$508,MATCH(Q461,$K$441:$K$508,0),0)</f>
        <v>Angelo Basso</v>
      </c>
      <c r="N461" s="443"/>
      <c r="O461" s="443"/>
      <c r="P461" s="444"/>
      <c r="Q461" s="152">
        <v>4.096064814814815E-4</v>
      </c>
      <c r="R461" s="235"/>
      <c r="S461" s="235"/>
    </row>
    <row r="462" spans="1:19">
      <c r="A462" s="235"/>
      <c r="B462" s="250">
        <v>22</v>
      </c>
      <c r="C462" s="365" t="str">
        <f>'50M Libre'!O23</f>
        <v>Franco Ladrón de Guevara</v>
      </c>
      <c r="D462" s="365"/>
      <c r="E462" s="365"/>
      <c r="F462" s="365"/>
      <c r="G462" s="250" t="str">
        <f>'50M Libre'!P23</f>
        <v>DPT6300</v>
      </c>
      <c r="H462" s="250" t="str">
        <f>'50M Libre'!Q23</f>
        <v>8</v>
      </c>
      <c r="I462" s="250">
        <v>6</v>
      </c>
      <c r="J462" s="365"/>
      <c r="K462" s="152">
        <v>4.5243055555555558E-4</v>
      </c>
      <c r="L462" s="235"/>
      <c r="M462" s="509" t="str" cm="1">
        <f t="array" ref="M462">INDEX($C$441:$C$508,MATCH(Q462,$K$441:$K$508,0),0)</f>
        <v xml:space="preserve">Moisés Barraza </v>
      </c>
      <c r="N462" s="443"/>
      <c r="O462" s="443"/>
      <c r="P462" s="444"/>
      <c r="Q462" s="152">
        <v>4.1006944444444446E-4</v>
      </c>
      <c r="R462" s="235"/>
      <c r="S462" s="235"/>
    </row>
    <row r="463" spans="1:19">
      <c r="A463" s="235"/>
      <c r="B463" s="250">
        <v>23</v>
      </c>
      <c r="C463" s="365" t="str">
        <f>'50M Libre'!O24</f>
        <v>Ernesto Moeller</v>
      </c>
      <c r="D463" s="365"/>
      <c r="E463" s="365"/>
      <c r="F463" s="365"/>
      <c r="G463" s="250" t="str">
        <f>'50M Libre'!P24</f>
        <v>DPT6302</v>
      </c>
      <c r="H463" s="250" t="str">
        <f>'50M Libre'!Q24</f>
        <v>1</v>
      </c>
      <c r="I463" s="250">
        <v>7</v>
      </c>
      <c r="J463" s="365"/>
      <c r="K463" s="152">
        <v>3.4074074074074074E-4</v>
      </c>
      <c r="L463" s="235"/>
      <c r="M463" s="509" t="str" cm="1">
        <f t="array" ref="M463">INDEX($C$441:$C$508,MATCH(Q463,$K$441:$K$508,0),0)</f>
        <v>Hajo Wennekes</v>
      </c>
      <c r="N463" s="443"/>
      <c r="O463" s="443"/>
      <c r="P463" s="444"/>
      <c r="Q463" s="152">
        <v>4.1666666666666669E-4</v>
      </c>
      <c r="R463" s="235"/>
      <c r="S463" s="235"/>
    </row>
    <row r="464" spans="1:19">
      <c r="A464" s="235"/>
      <c r="B464" s="250">
        <v>24</v>
      </c>
      <c r="C464" s="365" t="str">
        <f>'50M Libre'!O25</f>
        <v>Agustín Moreno</v>
      </c>
      <c r="D464" s="365"/>
      <c r="E464" s="365"/>
      <c r="F464" s="365"/>
      <c r="G464" s="250" t="str">
        <f>'50M Libre'!P25</f>
        <v>DPT6300</v>
      </c>
      <c r="H464" s="250" t="str">
        <f>'50M Libre'!Q25</f>
        <v>2</v>
      </c>
      <c r="I464" s="250">
        <v>8</v>
      </c>
      <c r="J464" s="365"/>
      <c r="K464" s="152">
        <v>7.0821759259259254E-4</v>
      </c>
      <c r="L464" s="235"/>
      <c r="M464" s="509" t="str" cm="1">
        <f t="array" ref="M464">INDEX($C$441:$C$508,MATCH(Q464,$K$441:$K$508,0),0)</f>
        <v xml:space="preserve">Jorge Quiroz </v>
      </c>
      <c r="N464" s="443"/>
      <c r="O464" s="443"/>
      <c r="P464" s="444"/>
      <c r="Q464" s="152">
        <v>4.2372685185185184E-4</v>
      </c>
      <c r="R464" s="235"/>
      <c r="S464" s="235"/>
    </row>
    <row r="465" spans="1:19">
      <c r="A465" s="235"/>
      <c r="B465" s="259">
        <v>25</v>
      </c>
      <c r="C465" s="438" t="str">
        <f>'50M Libre'!O26</f>
        <v>Francisco González</v>
      </c>
      <c r="D465" s="438"/>
      <c r="E465" s="438"/>
      <c r="F465" s="438"/>
      <c r="G465" s="259" t="str">
        <f>'50M Libre'!P26</f>
        <v>DPT6300</v>
      </c>
      <c r="H465" s="259" t="str">
        <f>'50M Libre'!Q26</f>
        <v>5</v>
      </c>
      <c r="I465" s="259">
        <v>1</v>
      </c>
      <c r="J465" s="438">
        <v>4</v>
      </c>
      <c r="K465" s="153">
        <v>5.0497685185185183E-4</v>
      </c>
      <c r="L465" s="235"/>
      <c r="M465" s="476" t="str" cm="1">
        <f t="array" ref="M465">INDEX($C$441:$C$508,MATCH(Q465,$K$441:$K$508,0),0)</f>
        <v>Nikolas Castillo</v>
      </c>
      <c r="N465" s="441"/>
      <c r="O465" s="441"/>
      <c r="P465" s="442"/>
      <c r="Q465" s="153">
        <v>4.2499999999999998E-4</v>
      </c>
      <c r="R465" s="235"/>
      <c r="S465" s="235"/>
    </row>
    <row r="466" spans="1:19">
      <c r="A466" s="235"/>
      <c r="B466" s="259">
        <v>26</v>
      </c>
      <c r="C466" s="438" t="str">
        <f>'50M Libre'!O27</f>
        <v>Daniel Salinas</v>
      </c>
      <c r="D466" s="438"/>
      <c r="E466" s="438"/>
      <c r="F466" s="438"/>
      <c r="G466" s="259" t="str">
        <f>'50M Libre'!P27</f>
        <v>DPT6300</v>
      </c>
      <c r="H466" s="259" t="str">
        <f>'50M Libre'!Q27</f>
        <v>6</v>
      </c>
      <c r="I466" s="259">
        <v>2</v>
      </c>
      <c r="J466" s="438"/>
      <c r="K466" s="153">
        <v>4.4525462962962959E-4</v>
      </c>
      <c r="L466" s="235"/>
      <c r="M466" s="476" t="str" cm="1">
        <f t="array" ref="M466">INDEX($C$441:$C$508,MATCH(Q466,$K$441:$K$508,0),0)</f>
        <v>Martín Nova</v>
      </c>
      <c r="N466" s="441"/>
      <c r="O466" s="441"/>
      <c r="P466" s="442"/>
      <c r="Q466" s="153">
        <v>4.3356481481481485E-4</v>
      </c>
      <c r="R466" s="235"/>
      <c r="S466" s="235"/>
    </row>
    <row r="467" spans="1:19">
      <c r="A467" s="235"/>
      <c r="B467" s="259">
        <v>27</v>
      </c>
      <c r="C467" s="438" t="s">
        <v>170</v>
      </c>
      <c r="D467" s="438"/>
      <c r="E467" s="438"/>
      <c r="F467" s="438"/>
      <c r="G467" s="259" t="str">
        <f>'50M Libre'!P28</f>
        <v>DPT6300</v>
      </c>
      <c r="H467" s="259">
        <f>'50M Libre'!Q28</f>
        <v>5</v>
      </c>
      <c r="I467" s="259">
        <v>3</v>
      </c>
      <c r="J467" s="438"/>
      <c r="K467" s="153">
        <v>4.025462962962963E-4</v>
      </c>
      <c r="L467" s="235"/>
      <c r="M467" s="476" t="str" cm="1">
        <f t="array" ref="M467">INDEX($C$441:$C$508,MATCH(Q467,$K$441:$K$508,0),0)</f>
        <v xml:space="preserve">Adriano Gatica </v>
      </c>
      <c r="N467" s="441"/>
      <c r="O467" s="441"/>
      <c r="P467" s="442"/>
      <c r="Q467" s="153">
        <v>4.3483796296296299E-4</v>
      </c>
      <c r="R467" s="235"/>
      <c r="S467" s="235"/>
    </row>
    <row r="468" spans="1:19">
      <c r="A468" s="235"/>
      <c r="B468" s="259">
        <v>28</v>
      </c>
      <c r="C468" s="438" t="str">
        <f>'50M Libre'!O29</f>
        <v>Nicolás Scheel</v>
      </c>
      <c r="D468" s="438"/>
      <c r="E468" s="438"/>
      <c r="F468" s="438"/>
      <c r="G468" s="259" t="str">
        <f>'50M Libre'!P29</f>
        <v>DPT6300</v>
      </c>
      <c r="H468" s="259" t="str">
        <f>'50M Libre'!Q29</f>
        <v>6</v>
      </c>
      <c r="I468" s="259">
        <v>4</v>
      </c>
      <c r="J468" s="438"/>
      <c r="K468" s="153">
        <v>3.8888888888888892E-4</v>
      </c>
      <c r="L468" s="235"/>
      <c r="M468" s="476" t="str" cm="1">
        <f t="array" ref="M468">INDEX($C$441:$C$508,MATCH(Q468,$K$441:$K$508,0),0)</f>
        <v xml:space="preserve">Diego Barraza </v>
      </c>
      <c r="N468" s="441"/>
      <c r="O468" s="441"/>
      <c r="P468" s="442"/>
      <c r="Q468" s="153">
        <v>4.3506944444444447E-4</v>
      </c>
      <c r="R468" s="235"/>
      <c r="S468" s="235"/>
    </row>
    <row r="469" spans="1:19">
      <c r="A469" s="235"/>
      <c r="B469" s="259">
        <v>29</v>
      </c>
      <c r="C469" s="438" t="str">
        <f>'50M Libre'!O30</f>
        <v>Joaquín Tapia</v>
      </c>
      <c r="D469" s="438"/>
      <c r="E469" s="438"/>
      <c r="F469" s="438"/>
      <c r="G469" s="259" t="str">
        <f>'50M Libre'!P30</f>
        <v>DPT6302</v>
      </c>
      <c r="H469" s="259">
        <f>'50M Libre'!Q30</f>
        <v>3</v>
      </c>
      <c r="I469" s="259">
        <v>5</v>
      </c>
      <c r="J469" s="438"/>
      <c r="K469" s="153"/>
      <c r="L469" s="235"/>
      <c r="M469" s="476" t="str" cm="1">
        <f t="array" ref="M469">INDEX($C$441:$C$508,MATCH(Q469,$K$441:$K$508,0),0)</f>
        <v>Juan Aguayo</v>
      </c>
      <c r="N469" s="441"/>
      <c r="O469" s="441"/>
      <c r="P469" s="442"/>
      <c r="Q469" s="153">
        <v>4.4270833333333331E-4</v>
      </c>
      <c r="R469" s="235"/>
      <c r="S469" s="235"/>
    </row>
    <row r="470" spans="1:19">
      <c r="A470" s="235"/>
      <c r="B470" s="259">
        <v>30</v>
      </c>
      <c r="C470" s="438" t="str">
        <f>'50M Libre'!O31</f>
        <v>Angelo Basso Muñoz</v>
      </c>
      <c r="D470" s="438"/>
      <c r="E470" s="438"/>
      <c r="F470" s="438"/>
      <c r="G470" s="259" t="str">
        <f>'50M Libre'!P31</f>
        <v>DPT6302</v>
      </c>
      <c r="H470" s="259" t="str">
        <f>'50M Libre'!Q31</f>
        <v>3</v>
      </c>
      <c r="I470" s="259">
        <v>6</v>
      </c>
      <c r="J470" s="438"/>
      <c r="K470" s="153"/>
      <c r="L470" s="235"/>
      <c r="M470" s="476" t="str" cm="1">
        <f t="array" ref="M470">INDEX($C$441:$C$508,MATCH(Q470,$K$441:$K$508,0),0)</f>
        <v>Daniel Salinas</v>
      </c>
      <c r="N470" s="441"/>
      <c r="O470" s="441"/>
      <c r="P470" s="442"/>
      <c r="Q470" s="153">
        <v>4.4525462962962959E-4</v>
      </c>
      <c r="R470" s="235"/>
      <c r="S470" s="235"/>
    </row>
    <row r="471" spans="1:19">
      <c r="A471" s="235"/>
      <c r="B471" s="259">
        <v>31</v>
      </c>
      <c r="C471" s="438" t="str">
        <f>'50M Libre'!O32</f>
        <v>Juan Fuentes</v>
      </c>
      <c r="D471" s="438"/>
      <c r="E471" s="438"/>
      <c r="F471" s="438"/>
      <c r="G471" s="259" t="str">
        <f>'50M Libre'!P32</f>
        <v>DPT6302</v>
      </c>
      <c r="H471" s="259">
        <f>'50M Libre'!Q32</f>
        <v>3</v>
      </c>
      <c r="I471" s="259">
        <v>7</v>
      </c>
      <c r="J471" s="438"/>
      <c r="K471" s="153"/>
      <c r="L471" s="235"/>
      <c r="M471" s="476" t="str" cm="1">
        <f t="array" ref="M471">INDEX($C$441:$C$508,MATCH(Q471,$K$441:$K$508,0),0)</f>
        <v>Daniel Salinas</v>
      </c>
      <c r="N471" s="441"/>
      <c r="O471" s="441"/>
      <c r="P471" s="442"/>
      <c r="Q471" s="153">
        <v>4.4525462962962959E-4</v>
      </c>
      <c r="R471" s="235"/>
      <c r="S471" s="235"/>
    </row>
    <row r="472" spans="1:19">
      <c r="A472" s="235"/>
      <c r="B472" s="259">
        <v>32</v>
      </c>
      <c r="C472" s="438" t="str">
        <f>'50M Libre'!O33</f>
        <v>Lukas Schneider</v>
      </c>
      <c r="D472" s="438"/>
      <c r="E472" s="438"/>
      <c r="F472" s="438"/>
      <c r="G472" s="259" t="str">
        <f>'50M Libre'!P33</f>
        <v>DPT6300</v>
      </c>
      <c r="H472" s="259" t="str">
        <f>'50M Libre'!Q33</f>
        <v>4</v>
      </c>
      <c r="I472" s="259">
        <v>8</v>
      </c>
      <c r="J472" s="438"/>
      <c r="K472" s="153">
        <v>3.9525462962962962E-4</v>
      </c>
      <c r="L472" s="235"/>
      <c r="M472" s="476" t="str" cm="1">
        <f t="array" ref="M472">INDEX($C$441:$C$508,MATCH(Q472,$K$441:$K$508,0),0)</f>
        <v>Rodrigo Arrau</v>
      </c>
      <c r="N472" s="441"/>
      <c r="O472" s="441"/>
      <c r="P472" s="442"/>
      <c r="Q472" s="153">
        <v>4.4560185185185187E-4</v>
      </c>
      <c r="R472" s="235"/>
      <c r="S472" s="235"/>
    </row>
    <row r="473" spans="1:19">
      <c r="A473" s="235"/>
      <c r="B473" s="250">
        <v>33</v>
      </c>
      <c r="C473" s="365" t="str">
        <f>'50M Libre'!O34</f>
        <v>Rodolfo Cruz</v>
      </c>
      <c r="D473" s="365"/>
      <c r="E473" s="365"/>
      <c r="F473" s="365"/>
      <c r="G473" s="250" t="str">
        <f>'50M Libre'!P34</f>
        <v>DPT6300</v>
      </c>
      <c r="H473" s="250">
        <f>'50M Libre'!Q34</f>
        <v>9</v>
      </c>
      <c r="I473" s="250">
        <v>1</v>
      </c>
      <c r="J473" s="365">
        <v>5</v>
      </c>
      <c r="K473" s="152">
        <v>5.0277777777777777E-4</v>
      </c>
      <c r="L473" s="235"/>
      <c r="M473" s="509" t="str" cm="1">
        <f t="array" ref="M473">INDEX($C$441:$C$508,MATCH(Q473,$K$441:$K$508,0),0)</f>
        <v>Duvan Henao</v>
      </c>
      <c r="N473" s="443"/>
      <c r="O473" s="443"/>
      <c r="P473" s="444"/>
      <c r="Q473" s="152">
        <v>4.4664351851851858E-4</v>
      </c>
      <c r="R473" s="235"/>
      <c r="S473" s="235"/>
    </row>
    <row r="474" spans="1:19">
      <c r="A474" s="235"/>
      <c r="B474" s="250">
        <v>34</v>
      </c>
      <c r="C474" s="365" t="str">
        <f>'50M Libre'!O35</f>
        <v>Ricardo Yáñez</v>
      </c>
      <c r="D474" s="365"/>
      <c r="E474" s="365"/>
      <c r="F474" s="365"/>
      <c r="G474" s="250" t="str">
        <f>'50M Libre'!P35</f>
        <v>DPT6300</v>
      </c>
      <c r="H474" s="250" t="str">
        <f>'50M Libre'!Q35</f>
        <v>8</v>
      </c>
      <c r="I474" s="250">
        <v>2</v>
      </c>
      <c r="J474" s="365"/>
      <c r="K474" s="152">
        <v>4.0509259259259258E-4</v>
      </c>
      <c r="L474" s="235"/>
      <c r="M474" s="509" t="str" cm="1">
        <f t="array" ref="M474">INDEX($C$441:$C$508,MATCH(Q474,$K$441:$K$508,0),0)</f>
        <v>Alonso Meta</v>
      </c>
      <c r="N474" s="443"/>
      <c r="O474" s="443"/>
      <c r="P474" s="444"/>
      <c r="Q474" s="152">
        <v>4.4849537037037037E-4</v>
      </c>
      <c r="R474" s="235"/>
      <c r="S474" s="235"/>
    </row>
    <row r="475" spans="1:19">
      <c r="A475" s="235"/>
      <c r="B475" s="250">
        <v>35</v>
      </c>
      <c r="C475" s="365" t="str">
        <f>'50M Libre'!O36</f>
        <v>Luis Ramirez</v>
      </c>
      <c r="D475" s="365"/>
      <c r="E475" s="365"/>
      <c r="F475" s="365"/>
      <c r="G475" s="250" t="str">
        <f>'50M Libre'!P36</f>
        <v>DPT6300</v>
      </c>
      <c r="H475" s="250" t="str">
        <f>'50M Libre'!Q36</f>
        <v>1</v>
      </c>
      <c r="I475" s="250">
        <v>3</v>
      </c>
      <c r="J475" s="365"/>
      <c r="K475" s="152">
        <v>3.6527777777777774E-4</v>
      </c>
      <c r="L475" s="235"/>
      <c r="M475" s="509" t="str" cm="1">
        <f t="array" ref="M475">INDEX($C$441:$C$508,MATCH(Q475,$K$441:$K$508,0),0)</f>
        <v>Fabian Arias</v>
      </c>
      <c r="N475" s="443"/>
      <c r="O475" s="443"/>
      <c r="P475" s="444"/>
      <c r="Q475" s="152">
        <v>4.4884259259259259E-4</v>
      </c>
      <c r="R475" s="235"/>
      <c r="S475" s="235"/>
    </row>
    <row r="476" spans="1:19">
      <c r="A476" s="235"/>
      <c r="B476" s="250">
        <v>36</v>
      </c>
      <c r="C476" s="365" t="str">
        <f>'50M Libre'!O37</f>
        <v>Duvan Henao</v>
      </c>
      <c r="D476" s="365"/>
      <c r="E476" s="365"/>
      <c r="F476" s="365"/>
      <c r="G476" s="250" t="str">
        <f>'50M Libre'!P37</f>
        <v>DPT6300</v>
      </c>
      <c r="H476" s="250" t="str">
        <f>'50M Libre'!Q37</f>
        <v>1</v>
      </c>
      <c r="I476" s="250">
        <v>4</v>
      </c>
      <c r="J476" s="365"/>
      <c r="K476" s="152">
        <v>4.4664351851851858E-4</v>
      </c>
      <c r="L476" s="235"/>
      <c r="M476" s="509" t="str" cm="1">
        <f t="array" ref="M476">INDEX($C$441:$C$508,MATCH(Q476,$K$441:$K$508,0),0)</f>
        <v>Franco Ladrón de Guevara</v>
      </c>
      <c r="N476" s="443"/>
      <c r="O476" s="443"/>
      <c r="P476" s="444"/>
      <c r="Q476" s="152">
        <v>4.5243055555555558E-4</v>
      </c>
      <c r="R476" s="235"/>
      <c r="S476" s="235"/>
    </row>
    <row r="477" spans="1:19">
      <c r="A477" s="235"/>
      <c r="B477" s="250">
        <v>37</v>
      </c>
      <c r="C477" s="365" t="str">
        <f>'50M Libre'!O38</f>
        <v>Amado Donoso</v>
      </c>
      <c r="D477" s="365"/>
      <c r="E477" s="365"/>
      <c r="F477" s="365"/>
      <c r="G477" s="250" t="str">
        <f>'50M Libre'!P38</f>
        <v>DPT6300</v>
      </c>
      <c r="H477" s="250" t="str">
        <f>'50M Libre'!Q38</f>
        <v>5</v>
      </c>
      <c r="I477" s="250">
        <v>5</v>
      </c>
      <c r="J477" s="365"/>
      <c r="K477" s="152"/>
      <c r="L477" s="235"/>
      <c r="M477" s="509" t="str" cm="1">
        <f t="array" ref="M477">INDEX($C$441:$C$508,MATCH(Q477,$K$441:$K$508,0),0)</f>
        <v xml:space="preserve">Matías Espinoza </v>
      </c>
      <c r="N477" s="443"/>
      <c r="O477" s="443"/>
      <c r="P477" s="444"/>
      <c r="Q477" s="152">
        <v>4.5567129629629625E-4</v>
      </c>
      <c r="R477" s="235"/>
      <c r="S477" s="235"/>
    </row>
    <row r="478" spans="1:19">
      <c r="A478" s="235"/>
      <c r="B478" s="250">
        <v>38</v>
      </c>
      <c r="C478" s="365" t="str">
        <f>'50M Libre'!O39</f>
        <v>Juan Nail</v>
      </c>
      <c r="D478" s="365"/>
      <c r="E478" s="365"/>
      <c r="F478" s="365"/>
      <c r="G478" s="250" t="str">
        <f>'50M Libre'!P39</f>
        <v>DPT6302</v>
      </c>
      <c r="H478" s="250" t="str">
        <f>'50M Libre'!Q39</f>
        <v>2</v>
      </c>
      <c r="I478" s="250">
        <v>6</v>
      </c>
      <c r="J478" s="365"/>
      <c r="K478" s="152">
        <v>4.7222222222222218E-4</v>
      </c>
      <c r="L478" s="235"/>
      <c r="M478" s="509" t="str" cm="1">
        <f t="array" ref="M478">INDEX($C$441:$C$508,MATCH(Q478,$K$441:$K$508,0),0)</f>
        <v>Juan Nail</v>
      </c>
      <c r="N478" s="443"/>
      <c r="O478" s="443"/>
      <c r="P478" s="444"/>
      <c r="Q478" s="152">
        <v>4.7222222222222218E-4</v>
      </c>
      <c r="R478" s="235"/>
      <c r="S478" s="235"/>
    </row>
    <row r="479" spans="1:19">
      <c r="A479" s="235"/>
      <c r="B479" s="250">
        <v>39</v>
      </c>
      <c r="C479" s="365" t="str">
        <f>'50M Libre'!O40</f>
        <v>Angelo Basso</v>
      </c>
      <c r="D479" s="365"/>
      <c r="E479" s="365"/>
      <c r="F479" s="365"/>
      <c r="G479" s="250" t="str">
        <f>'50M Libre'!P40</f>
        <v>DPT6302</v>
      </c>
      <c r="H479" s="250">
        <f>'50M Libre'!Q40</f>
        <v>3</v>
      </c>
      <c r="I479" s="250">
        <v>7</v>
      </c>
      <c r="J479" s="365"/>
      <c r="K479" s="152">
        <v>4.096064814814815E-4</v>
      </c>
      <c r="L479" s="235"/>
      <c r="M479" s="509" t="str" cm="1">
        <f t="array" ref="M479">INDEX($C$441:$C$508,MATCH(Q479,$K$441:$K$508,0),0)</f>
        <v>Ariel Corry</v>
      </c>
      <c r="N479" s="443"/>
      <c r="O479" s="443"/>
      <c r="P479" s="444"/>
      <c r="Q479" s="152">
        <v>4.7453703703703704E-4</v>
      </c>
      <c r="R479" s="235"/>
      <c r="S479" s="235"/>
    </row>
    <row r="480" spans="1:19">
      <c r="A480" s="235"/>
      <c r="B480" s="250">
        <v>40</v>
      </c>
      <c r="C480" s="365" t="str">
        <f>'50M Libre'!O41</f>
        <v>Tomás Lingán</v>
      </c>
      <c r="D480" s="365"/>
      <c r="E480" s="365"/>
      <c r="F480" s="365"/>
      <c r="G480" s="250" t="str">
        <f>'50M Libre'!P41</f>
        <v>DPT6300</v>
      </c>
      <c r="H480" s="250" t="str">
        <f>'50M Libre'!Q41</f>
        <v>6</v>
      </c>
      <c r="I480" s="250">
        <v>8</v>
      </c>
      <c r="J480" s="365"/>
      <c r="K480" s="152">
        <v>5.0729166666666663E-4</v>
      </c>
      <c r="L480" s="235"/>
      <c r="M480" s="509" t="str" cm="1">
        <f t="array" ref="M480">INDEX($C$441:$C$508,MATCH(Q480,$K$441:$K$508,0),0)</f>
        <v>Pablo Llanos</v>
      </c>
      <c r="N480" s="443"/>
      <c r="O480" s="443"/>
      <c r="P480" s="444"/>
      <c r="Q480" s="152">
        <v>4.7777777777777781E-4</v>
      </c>
      <c r="R480" s="235"/>
      <c r="S480" s="235"/>
    </row>
    <row r="481" spans="1:19">
      <c r="A481" s="235"/>
      <c r="B481" s="259">
        <f>B480+1</f>
        <v>41</v>
      </c>
      <c r="C481" s="438" t="str">
        <f>'50M Libre'!O42</f>
        <v xml:space="preserve">Adriano Gatica </v>
      </c>
      <c r="D481" s="438"/>
      <c r="E481" s="438"/>
      <c r="F481" s="438"/>
      <c r="G481" s="259" t="str">
        <f>'50M Libre'!P42</f>
        <v>DPT6300</v>
      </c>
      <c r="H481" s="259" t="str">
        <f>'50M Libre'!Q42</f>
        <v>8</v>
      </c>
      <c r="I481" s="259">
        <v>1</v>
      </c>
      <c r="J481" s="438">
        <f>J473+1</f>
        <v>6</v>
      </c>
      <c r="K481" s="153">
        <v>4.3483796296296299E-4</v>
      </c>
      <c r="L481" s="235"/>
      <c r="M481" s="476" t="str" cm="1">
        <f t="array" ref="M481">INDEX($C$441:$C$508,MATCH(Q481,$K$441:$K$508,0),0)</f>
        <v>Martín Muñoz</v>
      </c>
      <c r="N481" s="441"/>
      <c r="O481" s="441"/>
      <c r="P481" s="442"/>
      <c r="Q481" s="153">
        <v>4.8275462962962964E-4</v>
      </c>
      <c r="R481" s="235"/>
      <c r="S481" s="235"/>
    </row>
    <row r="482" spans="1:19">
      <c r="A482" s="235"/>
      <c r="B482" s="259">
        <f>B481+1</f>
        <v>42</v>
      </c>
      <c r="C482" s="438" t="str">
        <f>'50M Libre'!O43</f>
        <v>Vicente Calderón</v>
      </c>
      <c r="D482" s="438"/>
      <c r="E482" s="438"/>
      <c r="F482" s="438"/>
      <c r="G482" s="259" t="str">
        <f>'50M Libre'!P43</f>
        <v>DPT6302</v>
      </c>
      <c r="H482" s="259" t="str">
        <f>'50M Libre'!Q43</f>
        <v>2</v>
      </c>
      <c r="I482" s="259">
        <v>2</v>
      </c>
      <c r="J482" s="438"/>
      <c r="K482" s="153">
        <v>30.85</v>
      </c>
      <c r="L482" s="235"/>
      <c r="M482" s="476" t="str" cm="1">
        <f t="array" ref="M482">INDEX($C$441:$C$508,MATCH(Q482,$K$441:$K$508,0),0)</f>
        <v>Martín Muñoz</v>
      </c>
      <c r="N482" s="441"/>
      <c r="O482" s="441"/>
      <c r="P482" s="442"/>
      <c r="Q482" s="153">
        <v>4.8275462962962964E-4</v>
      </c>
      <c r="R482" s="235"/>
      <c r="S482" s="235"/>
    </row>
    <row r="483" spans="1:19">
      <c r="A483" s="235"/>
      <c r="B483" s="259">
        <f t="shared" ref="B483:B499" si="13">B482+1</f>
        <v>43</v>
      </c>
      <c r="C483" s="438" t="str">
        <f>'50M Libre'!O44</f>
        <v>Pedro Caldera</v>
      </c>
      <c r="D483" s="438"/>
      <c r="E483" s="438"/>
      <c r="F483" s="438"/>
      <c r="G483" s="259" t="str">
        <f>'50M Libre'!P44</f>
        <v>DPT6300</v>
      </c>
      <c r="H483" s="259" t="str">
        <f>'50M Libre'!Q44</f>
        <v>6</v>
      </c>
      <c r="I483" s="259">
        <v>3</v>
      </c>
      <c r="J483" s="438"/>
      <c r="K483" s="153">
        <v>3.7928240740740744E-4</v>
      </c>
      <c r="L483" s="235"/>
      <c r="M483" s="476" t="str" cm="1">
        <f t="array" ref="M483">INDEX($C$441:$C$508,MATCH(Q483,$K$441:$K$508,0),0)</f>
        <v>Juan Fuentes</v>
      </c>
      <c r="N483" s="441"/>
      <c r="O483" s="441"/>
      <c r="P483" s="442"/>
      <c r="Q483" s="153">
        <v>4.907407407407407E-4</v>
      </c>
      <c r="R483" s="235"/>
      <c r="S483" s="235"/>
    </row>
    <row r="484" spans="1:19">
      <c r="A484" s="235"/>
      <c r="B484" s="259">
        <f t="shared" si="13"/>
        <v>44</v>
      </c>
      <c r="C484" s="438" t="str">
        <f>'50M Libre'!O45</f>
        <v>Hajo Wennekes</v>
      </c>
      <c r="D484" s="438"/>
      <c r="E484" s="438"/>
      <c r="F484" s="438"/>
      <c r="G484" s="259" t="str">
        <f>'50M Libre'!P45</f>
        <v>DPT6300</v>
      </c>
      <c r="H484" s="259">
        <f>'50M Libre'!Q45</f>
        <v>5</v>
      </c>
      <c r="I484" s="259">
        <v>4</v>
      </c>
      <c r="J484" s="438"/>
      <c r="K484" s="153">
        <v>4.1666666666666669E-4</v>
      </c>
      <c r="L484" s="235"/>
      <c r="M484" s="476" t="str" cm="1">
        <f t="array" ref="M484">INDEX($C$441:$C$508,MATCH(Q484,$K$441:$K$508,0),0)</f>
        <v>Rodolfo Cruz</v>
      </c>
      <c r="N484" s="441"/>
      <c r="O484" s="441"/>
      <c r="P484" s="442"/>
      <c r="Q484" s="153">
        <v>5.0277777777777777E-4</v>
      </c>
      <c r="R484" s="235"/>
      <c r="S484" s="235"/>
    </row>
    <row r="485" spans="1:19">
      <c r="A485" s="235"/>
      <c r="B485" s="259">
        <f t="shared" si="13"/>
        <v>45</v>
      </c>
      <c r="C485" s="438" t="str">
        <f>'50M Libre'!O46</f>
        <v>Juan Aguayo</v>
      </c>
      <c r="D485" s="438"/>
      <c r="E485" s="438"/>
      <c r="F485" s="438"/>
      <c r="G485" s="259" t="str">
        <f>'50M Libre'!P46</f>
        <v>DPT6300</v>
      </c>
      <c r="H485" s="259">
        <f>'50M Libre'!Q46</f>
        <v>5</v>
      </c>
      <c r="I485" s="259">
        <v>5</v>
      </c>
      <c r="J485" s="438"/>
      <c r="K485" s="153">
        <v>4.4270833333333331E-4</v>
      </c>
      <c r="L485" s="235"/>
      <c r="M485" s="476" t="str" cm="1">
        <f t="array" ref="M485">INDEX($C$441:$C$508,MATCH(Q485,$K$441:$K$508,0),0)</f>
        <v>Francisco González</v>
      </c>
      <c r="N485" s="441"/>
      <c r="O485" s="441"/>
      <c r="P485" s="442"/>
      <c r="Q485" s="153">
        <v>5.0497685185185183E-4</v>
      </c>
      <c r="R485" s="235"/>
      <c r="S485" s="235"/>
    </row>
    <row r="486" spans="1:19">
      <c r="A486" s="235"/>
      <c r="B486" s="259">
        <f t="shared" si="13"/>
        <v>46</v>
      </c>
      <c r="C486" s="438" t="str">
        <f>'50M Libre'!O47</f>
        <v>Bastian Navia</v>
      </c>
      <c r="D486" s="438"/>
      <c r="E486" s="438"/>
      <c r="F486" s="438"/>
      <c r="G486" s="259" t="str">
        <f>'50M Libre'!P47</f>
        <v>DPT6300</v>
      </c>
      <c r="H486" s="259" t="str">
        <f>'50M Libre'!Q47</f>
        <v>2</v>
      </c>
      <c r="I486" s="259">
        <v>6</v>
      </c>
      <c r="J486" s="438"/>
      <c r="K486" s="153"/>
      <c r="L486" s="235"/>
      <c r="M486" s="476" t="str" cm="1">
        <f t="array" ref="M486">INDEX($C$441:$C$508,MATCH(Q486,$K$441:$K$508,0),0)</f>
        <v xml:space="preserve">Cristóbal Sobarzo </v>
      </c>
      <c r="N486" s="441"/>
      <c r="O486" s="441"/>
      <c r="P486" s="442"/>
      <c r="Q486" s="153">
        <v>5.0532407407407405E-4</v>
      </c>
      <c r="R486" s="235"/>
      <c r="S486" s="235"/>
    </row>
    <row r="487" spans="1:19">
      <c r="A487" s="235"/>
      <c r="B487" s="259">
        <f t="shared" si="13"/>
        <v>47</v>
      </c>
      <c r="C487" s="438" t="str">
        <f>'50M Libre'!O48</f>
        <v>Abraham Bustos</v>
      </c>
      <c r="D487" s="438"/>
      <c r="E487" s="438"/>
      <c r="F487" s="438"/>
      <c r="G487" s="259" t="str">
        <f>'50M Libre'!P48</f>
        <v>DPT6300</v>
      </c>
      <c r="H487" s="259" t="str">
        <f>'50M Libre'!Q48</f>
        <v>8</v>
      </c>
      <c r="I487" s="259">
        <v>7</v>
      </c>
      <c r="J487" s="438"/>
      <c r="K487" s="153"/>
      <c r="L487" s="235"/>
      <c r="M487" s="476" t="str" cm="1">
        <f t="array" ref="M487">INDEX($C$441:$C$508,MATCH(Q487,$K$441:$K$508,0),0)</f>
        <v>Felipe Saavedra</v>
      </c>
      <c r="N487" s="441"/>
      <c r="O487" s="441"/>
      <c r="P487" s="442"/>
      <c r="Q487" s="153">
        <v>5.0706018518518526E-4</v>
      </c>
      <c r="R487" s="235"/>
      <c r="S487" s="235"/>
    </row>
    <row r="488" spans="1:19">
      <c r="A488" s="235"/>
      <c r="B488" s="259">
        <f t="shared" si="13"/>
        <v>48</v>
      </c>
      <c r="C488" s="438" t="str">
        <f>'50M Libre'!O49</f>
        <v xml:space="preserve">Amado Donoso Laguna </v>
      </c>
      <c r="D488" s="438"/>
      <c r="E488" s="438"/>
      <c r="F488" s="438"/>
      <c r="G488" s="259" t="str">
        <f>'50M Libre'!P49</f>
        <v>DPT6300</v>
      </c>
      <c r="H488" s="259">
        <f>'50M Libre'!Q49</f>
        <v>5</v>
      </c>
      <c r="I488" s="259">
        <v>8</v>
      </c>
      <c r="J488" s="438"/>
      <c r="K488" s="153"/>
      <c r="L488" s="235"/>
      <c r="M488" s="476" t="str" cm="1">
        <f t="array" ref="M488">INDEX($C$441:$C$508,MATCH(Q488,$K$441:$K$508,0),0)</f>
        <v>Tomás Lingán</v>
      </c>
      <c r="N488" s="441"/>
      <c r="O488" s="441"/>
      <c r="P488" s="442"/>
      <c r="Q488" s="153">
        <v>5.0729166666666663E-4</v>
      </c>
      <c r="R488" s="235"/>
      <c r="S488" s="235"/>
    </row>
    <row r="489" spans="1:19">
      <c r="A489" s="235"/>
      <c r="B489" s="250">
        <f t="shared" si="13"/>
        <v>49</v>
      </c>
      <c r="C489" s="365" t="str">
        <f>'50M Libre'!O50</f>
        <v xml:space="preserve">Diego Barraza </v>
      </c>
      <c r="D489" s="365"/>
      <c r="E489" s="365"/>
      <c r="F489" s="365"/>
      <c r="G489" s="250" t="str">
        <f>'50M Libre'!P50</f>
        <v>DPT6302</v>
      </c>
      <c r="H489" s="250" t="str">
        <f>'50M Libre'!Q50</f>
        <v>1</v>
      </c>
      <c r="I489" s="250">
        <v>1</v>
      </c>
      <c r="J489" s="365">
        <f>J481+1</f>
        <v>7</v>
      </c>
      <c r="K489" s="152">
        <v>4.3506944444444447E-4</v>
      </c>
      <c r="L489" s="235"/>
      <c r="M489" s="509" t="str" cm="1">
        <f t="array" ref="M489">INDEX($C$441:$C$508,MATCH(Q489,$K$441:$K$508,0),0)</f>
        <v>Benjamín Carvajal</v>
      </c>
      <c r="N489" s="443"/>
      <c r="O489" s="443"/>
      <c r="P489" s="444"/>
      <c r="Q489" s="152">
        <v>5.2303240740740739E-4</v>
      </c>
      <c r="R489" s="235"/>
      <c r="S489" s="235"/>
    </row>
    <row r="490" spans="1:19">
      <c r="A490" s="235"/>
      <c r="B490" s="250">
        <f t="shared" si="13"/>
        <v>50</v>
      </c>
      <c r="C490" s="365" t="str">
        <f>'50M Libre'!O51</f>
        <v>Lukas Villarroel</v>
      </c>
      <c r="D490" s="365"/>
      <c r="E490" s="365"/>
      <c r="F490" s="365"/>
      <c r="G490" s="250" t="str">
        <f>'50M Libre'!P51</f>
        <v>DPT6300</v>
      </c>
      <c r="H490" s="250" t="str">
        <f>'50M Libre'!Q51</f>
        <v>2</v>
      </c>
      <c r="I490" s="250">
        <v>2</v>
      </c>
      <c r="J490" s="365"/>
      <c r="K490" s="152">
        <v>3.8229166666666668E-4</v>
      </c>
      <c r="L490" s="235"/>
      <c r="M490" s="509" t="str" cm="1">
        <f t="array" ref="M490">INDEX($C$441:$C$508,MATCH(Q490,$K$441:$K$508,0),0)</f>
        <v>Mateo Sepúlveda</v>
      </c>
      <c r="N490" s="443"/>
      <c r="O490" s="443"/>
      <c r="P490" s="444"/>
      <c r="Q490" s="152">
        <v>5.7870370370370367E-4</v>
      </c>
      <c r="R490" s="235"/>
      <c r="S490" s="235"/>
    </row>
    <row r="491" spans="1:19">
      <c r="A491" s="235"/>
      <c r="B491" s="250">
        <f t="shared" si="13"/>
        <v>51</v>
      </c>
      <c r="C491" s="365" t="str">
        <f>'50M Libre'!O52</f>
        <v xml:space="preserve">José Tomás Jiménez </v>
      </c>
      <c r="D491" s="365"/>
      <c r="E491" s="365"/>
      <c r="F491" s="365"/>
      <c r="G491" s="250" t="str">
        <f>'50M Libre'!P52</f>
        <v>DPT6302</v>
      </c>
      <c r="H491" s="250" t="str">
        <f>'50M Libre'!Q52</f>
        <v>1</v>
      </c>
      <c r="I491" s="250">
        <v>3</v>
      </c>
      <c r="J491" s="365"/>
      <c r="K491" s="152">
        <v>3.481481481481481E-4</v>
      </c>
      <c r="L491" s="235"/>
      <c r="M491" s="509" t="str" cm="1">
        <f t="array" ref="M491">INDEX($C$441:$C$508,MATCH(Q491,$K$441:$K$508,0),0)</f>
        <v>Agustín Moreno</v>
      </c>
      <c r="N491" s="443"/>
      <c r="O491" s="443"/>
      <c r="P491" s="444"/>
      <c r="Q491" s="152">
        <v>7.0821759259259254E-4</v>
      </c>
      <c r="R491" s="235"/>
      <c r="S491" s="235"/>
    </row>
    <row r="492" spans="1:19">
      <c r="A492" s="235"/>
      <c r="B492" s="250">
        <f t="shared" si="13"/>
        <v>52</v>
      </c>
      <c r="C492" s="365" t="str">
        <f>'50M Libre'!O53</f>
        <v>Ismael Browne</v>
      </c>
      <c r="D492" s="365"/>
      <c r="E492" s="365"/>
      <c r="F492" s="365"/>
      <c r="G492" s="250" t="str">
        <f>'50M Libre'!P53</f>
        <v>DPT6300</v>
      </c>
      <c r="H492" s="250" t="str">
        <f>'50M Libre'!Q53</f>
        <v>4</v>
      </c>
      <c r="I492" s="250">
        <v>4</v>
      </c>
      <c r="J492" s="365"/>
      <c r="K492" s="152"/>
      <c r="L492" s="235"/>
      <c r="M492" s="509" t="str" cm="1">
        <f t="array" ref="M492">INDEX($C$441:$C$508,MATCH(Q492,$K$441:$K$508,0),0)</f>
        <v>Diego Díaz</v>
      </c>
      <c r="N492" s="443"/>
      <c r="O492" s="443"/>
      <c r="P492" s="444"/>
      <c r="Q492" s="152">
        <v>8.0636574074074074E-4</v>
      </c>
      <c r="R492" s="235"/>
      <c r="S492" s="235"/>
    </row>
    <row r="493" spans="1:19">
      <c r="A493" s="235"/>
      <c r="B493" s="250">
        <f t="shared" si="13"/>
        <v>53</v>
      </c>
      <c r="C493" s="365" t="str">
        <f>'50M Libre'!O54</f>
        <v>Sergio Azócar</v>
      </c>
      <c r="D493" s="365"/>
      <c r="E493" s="365"/>
      <c r="F493" s="365"/>
      <c r="G493" s="250" t="str">
        <f>'50M Libre'!P54</f>
        <v>DPT6300</v>
      </c>
      <c r="H493" s="250" t="str">
        <f>'50M Libre'!Q54</f>
        <v>6</v>
      </c>
      <c r="I493" s="250">
        <v>5</v>
      </c>
      <c r="J493" s="365"/>
      <c r="K493" s="152">
        <v>3.9930555555555558E-4</v>
      </c>
      <c r="L493" s="235"/>
      <c r="M493" s="509" t="str" cm="1">
        <f t="array" ref="M493">INDEX($C$441:$C$508,MATCH(Q493,$K$441:$K$508,0),0)</f>
        <v>Vicente Calderón</v>
      </c>
      <c r="N493" s="443"/>
      <c r="O493" s="443"/>
      <c r="P493" s="444"/>
      <c r="Q493" s="152">
        <v>30.85</v>
      </c>
      <c r="R493" s="235"/>
      <c r="S493" s="235"/>
    </row>
    <row r="494" spans="1:19">
      <c r="A494" s="235"/>
      <c r="B494" s="250">
        <f t="shared" si="13"/>
        <v>54</v>
      </c>
      <c r="C494" s="365" t="str">
        <f>'50M Libre'!O55</f>
        <v xml:space="preserve">Francisco Toro </v>
      </c>
      <c r="D494" s="365"/>
      <c r="E494" s="365"/>
      <c r="F494" s="365"/>
      <c r="G494" s="250" t="str">
        <f>'50M Libre'!P55</f>
        <v>DPT6300</v>
      </c>
      <c r="H494" s="250" t="str">
        <f>'50M Libre'!Q55</f>
        <v>10</v>
      </c>
      <c r="I494" s="250">
        <v>6</v>
      </c>
      <c r="J494" s="365"/>
      <c r="K494" s="152">
        <v>4.4525462962962959E-4</v>
      </c>
      <c r="L494" s="235"/>
      <c r="M494" s="509" t="e" cm="1">
        <f t="array" ref="M494">INDEX($C$441:$C$508,MATCH(Q494,$K$441:$K$508,0),0)</f>
        <v>#N/A</v>
      </c>
      <c r="N494" s="443"/>
      <c r="O494" s="443"/>
      <c r="P494" s="444"/>
      <c r="Q494" s="152">
        <v>0</v>
      </c>
      <c r="R494" s="235"/>
      <c r="S494" s="235"/>
    </row>
    <row r="495" spans="1:19">
      <c r="A495" s="235"/>
      <c r="B495" s="250">
        <f t="shared" si="13"/>
        <v>55</v>
      </c>
      <c r="C495" s="365" t="str">
        <f>'50M Libre'!O56</f>
        <v xml:space="preserve">Matías Espinoza </v>
      </c>
      <c r="D495" s="365"/>
      <c r="E495" s="365"/>
      <c r="F495" s="365"/>
      <c r="G495" s="250" t="str">
        <f>'50M Libre'!P56</f>
        <v>DPT6300</v>
      </c>
      <c r="H495" s="250" t="str">
        <f>'50M Libre'!Q56</f>
        <v>6</v>
      </c>
      <c r="I495" s="250">
        <v>7</v>
      </c>
      <c r="J495" s="365"/>
      <c r="K495" s="152">
        <v>4.5567129629629625E-4</v>
      </c>
      <c r="L495" s="235"/>
      <c r="M495" s="509" t="e" cm="1">
        <f t="array" ref="M495">INDEX($C$441:$C$508,MATCH(Q495,$K$441:$K$508,0),0)</f>
        <v>#N/A</v>
      </c>
      <c r="N495" s="443"/>
      <c r="O495" s="443"/>
      <c r="P495" s="444"/>
      <c r="Q495" s="152">
        <v>0</v>
      </c>
      <c r="R495" s="235"/>
      <c r="S495" s="235"/>
    </row>
    <row r="496" spans="1:19">
      <c r="A496" s="235"/>
      <c r="B496" s="269">
        <f t="shared" si="13"/>
        <v>56</v>
      </c>
      <c r="C496" s="369" t="str">
        <f>'50M Libre'!O57</f>
        <v>Nicolad Barria</v>
      </c>
      <c r="D496" s="369"/>
      <c r="E496" s="369"/>
      <c r="F496" s="369"/>
      <c r="G496" s="269" t="str">
        <f>'50M Libre'!P57</f>
        <v>DPT6300</v>
      </c>
      <c r="H496" s="269" t="str">
        <f>'50M Libre'!Q57</f>
        <v>3</v>
      </c>
      <c r="I496" s="269">
        <v>8</v>
      </c>
      <c r="J496" s="369"/>
      <c r="K496" s="95">
        <v>3.7604166666666667E-4</v>
      </c>
      <c r="L496" s="235"/>
      <c r="M496" s="509" t="e" cm="1">
        <f t="array" ref="M496">INDEX($C$441:$C$508,MATCH(Q496,$K$441:$K$508,0),0)</f>
        <v>#N/A</v>
      </c>
      <c r="N496" s="443"/>
      <c r="O496" s="443"/>
      <c r="P496" s="444"/>
      <c r="Q496" s="152">
        <v>0</v>
      </c>
      <c r="R496" s="235"/>
      <c r="S496" s="235"/>
    </row>
    <row r="497" spans="1:19">
      <c r="A497" s="235"/>
      <c r="B497" s="259">
        <v>57</v>
      </c>
      <c r="C497" s="438" t="str">
        <f>'50M Libre'!O58</f>
        <v>Cristian Nova</v>
      </c>
      <c r="D497" s="438"/>
      <c r="E497" s="438"/>
      <c r="F497" s="438"/>
      <c r="G497" s="259" t="str">
        <f>'50M Libre'!P58</f>
        <v>DPT6300</v>
      </c>
      <c r="H497" s="259">
        <f>'50M Libre'!Q58</f>
        <v>1</v>
      </c>
      <c r="I497" s="259">
        <v>1</v>
      </c>
      <c r="J497" s="374">
        <v>8</v>
      </c>
      <c r="K497" s="153">
        <v>3.8449074074074075E-4</v>
      </c>
      <c r="L497" s="235"/>
      <c r="M497" s="476" t="e" cm="1">
        <f t="array" ref="M497">INDEX($C$441:$C$508,MATCH(Q497,$K$441:$K$508,0),0)</f>
        <v>#N/A</v>
      </c>
      <c r="N497" s="441"/>
      <c r="O497" s="441"/>
      <c r="P497" s="442"/>
      <c r="Q497" s="153">
        <v>0</v>
      </c>
      <c r="R497" s="235"/>
      <c r="S497" s="235"/>
    </row>
    <row r="498" spans="1:19">
      <c r="A498" s="235"/>
      <c r="B498" s="259">
        <f t="shared" si="13"/>
        <v>58</v>
      </c>
      <c r="C498" s="373" t="str">
        <f>'50M Libre'!O59</f>
        <v>Alonso Meta</v>
      </c>
      <c r="D498" s="373"/>
      <c r="E498" s="373"/>
      <c r="F498" s="373"/>
      <c r="G498" s="243" t="str">
        <f>'50M Libre'!P59</f>
        <v>DPT6302</v>
      </c>
      <c r="H498" s="243" t="str">
        <f>'50M Libre'!Q59</f>
        <v>3</v>
      </c>
      <c r="I498" s="259">
        <v>2</v>
      </c>
      <c r="J498" s="620"/>
      <c r="K498" s="153">
        <v>4.4849537037037037E-4</v>
      </c>
      <c r="L498" s="235"/>
      <c r="M498" s="476" t="e" cm="1">
        <f t="array" ref="M498">INDEX($C$441:$C$508,MATCH(Q498,$K$441:$K$508,0),0)</f>
        <v>#N/A</v>
      </c>
      <c r="N498" s="441"/>
      <c r="O498" s="441"/>
      <c r="P498" s="442"/>
      <c r="Q498" s="153">
        <v>0</v>
      </c>
      <c r="R498" s="235"/>
      <c r="S498" s="235"/>
    </row>
    <row r="499" spans="1:19">
      <c r="A499" s="235"/>
      <c r="B499" s="259">
        <f t="shared" si="13"/>
        <v>59</v>
      </c>
      <c r="C499" s="373" t="str">
        <f>'50M Libre'!O60</f>
        <v>Juan Carlos Klein</v>
      </c>
      <c r="D499" s="373"/>
      <c r="E499" s="373"/>
      <c r="F499" s="373"/>
      <c r="G499" s="243" t="str">
        <f>'50M Libre'!P60</f>
        <v>DPT6300</v>
      </c>
      <c r="H499" s="243" t="str">
        <f>'50M Libre'!Q60</f>
        <v>3</v>
      </c>
      <c r="I499" s="259">
        <v>3</v>
      </c>
      <c r="J499" s="620"/>
      <c r="K499" s="153"/>
      <c r="L499" s="235"/>
      <c r="M499" s="476" t="e" cm="1">
        <f t="array" ref="M499">INDEX($C$441:$C$508,MATCH(Q499,$K$441:$K$508,0),0)</f>
        <v>#N/A</v>
      </c>
      <c r="N499" s="441"/>
      <c r="O499" s="441"/>
      <c r="P499" s="442"/>
      <c r="Q499" s="98">
        <v>0</v>
      </c>
      <c r="R499" s="235"/>
      <c r="S499" s="235"/>
    </row>
    <row r="500" spans="1:19">
      <c r="A500" s="235"/>
      <c r="B500" s="270">
        <v>60</v>
      </c>
      <c r="C500" s="374" t="str">
        <f>'50M Libre'!O61</f>
        <v xml:space="preserve">Joaquín Molina </v>
      </c>
      <c r="D500" s="374"/>
      <c r="E500" s="374"/>
      <c r="F500" s="374"/>
      <c r="G500" s="251" t="str">
        <f>'50M Libre'!P61</f>
        <v>DPT6300</v>
      </c>
      <c r="H500" s="251">
        <f>'50M Libre'!Q61</f>
        <v>3</v>
      </c>
      <c r="I500" s="270">
        <v>4</v>
      </c>
      <c r="J500" s="620"/>
      <c r="K500" s="153"/>
      <c r="L500" s="235"/>
      <c r="M500" s="476" t="e" cm="1">
        <f t="array" ref="M500">INDEX($C$441:$C$508,MATCH(Q500,$K$441:$K$508,0),0)</f>
        <v>#N/A</v>
      </c>
      <c r="N500" s="441"/>
      <c r="O500" s="441"/>
      <c r="P500" s="442"/>
      <c r="Q500" s="98">
        <v>0</v>
      </c>
      <c r="R500" s="235"/>
      <c r="S500" s="235"/>
    </row>
    <row r="501" spans="1:19" ht="15.75" customHeight="1">
      <c r="A501" s="235"/>
      <c r="B501" s="259">
        <f>B500+1</f>
        <v>61</v>
      </c>
      <c r="C501" s="373" t="str">
        <f>'50M Libre'!O62</f>
        <v>Ariel Corry</v>
      </c>
      <c r="D501" s="373"/>
      <c r="E501" s="373"/>
      <c r="F501" s="373"/>
      <c r="G501" s="243" t="str">
        <f>'50M Libre'!P62</f>
        <v>DPT6300</v>
      </c>
      <c r="H501" s="243">
        <f>'50M Libre'!Q62</f>
        <v>2</v>
      </c>
      <c r="I501" s="259">
        <v>5</v>
      </c>
      <c r="J501" s="620"/>
      <c r="K501" s="153">
        <v>4.7453703703703704E-4</v>
      </c>
      <c r="L501" s="235"/>
      <c r="M501" s="476" t="e" cm="1">
        <f t="array" ref="M501">INDEX($C$441:$C$508,MATCH(Q501,$K$441:$K$508,0),0)</f>
        <v>#N/A</v>
      </c>
      <c r="N501" s="441"/>
      <c r="O501" s="441"/>
      <c r="P501" s="442"/>
      <c r="Q501" s="153">
        <v>0</v>
      </c>
      <c r="R501" s="235"/>
      <c r="S501" s="235"/>
    </row>
    <row r="502" spans="1:19" ht="14.25" customHeight="1">
      <c r="A502" s="235"/>
      <c r="B502" s="259">
        <f t="shared" ref="B502:B508" si="14">B501+1</f>
        <v>62</v>
      </c>
      <c r="C502" s="373" t="str">
        <f>'50M Libre'!O63</f>
        <v>Gabriel Melo</v>
      </c>
      <c r="D502" s="373"/>
      <c r="E502" s="373"/>
      <c r="F502" s="373"/>
      <c r="G502" s="243" t="str">
        <f>'50M Libre'!P63</f>
        <v>DPT6302</v>
      </c>
      <c r="H502" s="243">
        <f>'50M Libre'!Q63</f>
        <v>1</v>
      </c>
      <c r="I502" s="259">
        <v>6</v>
      </c>
      <c r="J502" s="620"/>
      <c r="K502" s="153">
        <v>3.5868055555555555E-4</v>
      </c>
      <c r="L502" s="235"/>
      <c r="M502" s="476" t="e" cm="1">
        <f t="array" ref="M502">INDEX($C$441:$C$508,MATCH(Q502,$K$441:$K$508,0),0)</f>
        <v>#N/A</v>
      </c>
      <c r="N502" s="441"/>
      <c r="O502" s="441"/>
      <c r="P502" s="442"/>
      <c r="Q502" s="153">
        <v>0</v>
      </c>
      <c r="R502" s="235"/>
      <c r="S502" s="235"/>
    </row>
    <row r="503" spans="1:19" ht="15.75" customHeight="1">
      <c r="A503" s="235"/>
      <c r="B503" s="259">
        <f t="shared" si="14"/>
        <v>63</v>
      </c>
      <c r="C503" s="373" t="str">
        <f>'50M Libre'!O64</f>
        <v>Juan Pablo Gárces</v>
      </c>
      <c r="D503" s="373"/>
      <c r="E503" s="373"/>
      <c r="F503" s="373"/>
      <c r="G503" s="243" t="str">
        <f>'50M Libre'!P64</f>
        <v>DPT6302</v>
      </c>
      <c r="H503" s="243">
        <f>'50M Libre'!Q64</f>
        <v>1</v>
      </c>
      <c r="I503" s="259">
        <v>7</v>
      </c>
      <c r="J503" s="620"/>
      <c r="K503" s="153">
        <v>3.6747685185185185E-4</v>
      </c>
      <c r="L503" s="235"/>
      <c r="M503" s="476" t="e" cm="1">
        <f t="array" ref="M503">INDEX($C$441:$C$508,MATCH(Q503,$K$441:$K$508,0),0)</f>
        <v>#N/A</v>
      </c>
      <c r="N503" s="441"/>
      <c r="O503" s="441"/>
      <c r="P503" s="442"/>
      <c r="Q503" s="153">
        <v>0</v>
      </c>
      <c r="R503" s="235"/>
      <c r="S503" s="235"/>
    </row>
    <row r="504" spans="1:19" ht="15" customHeight="1">
      <c r="A504" s="235"/>
      <c r="B504" s="259">
        <f t="shared" si="14"/>
        <v>64</v>
      </c>
      <c r="C504" s="373" t="str">
        <f>'50M Libre'!O65</f>
        <v>Felipe Saavedra</v>
      </c>
      <c r="D504" s="373"/>
      <c r="E504" s="373"/>
      <c r="F504" s="373"/>
      <c r="G504" s="243" t="str">
        <f>'50M Libre'!P65</f>
        <v>DPT6302</v>
      </c>
      <c r="H504" s="243" t="str">
        <f>'50M Libre'!Q65</f>
        <v>3</v>
      </c>
      <c r="I504" s="259">
        <v>8</v>
      </c>
      <c r="J504" s="411"/>
      <c r="K504" s="153">
        <v>5.0706018518518526E-4</v>
      </c>
      <c r="L504" s="235"/>
      <c r="M504" s="476" t="e" cm="1">
        <f t="array" ref="M504">INDEX($C$441:$C$508,MATCH(Q504,$K$441:$K$508,0),0)</f>
        <v>#N/A</v>
      </c>
      <c r="N504" s="441"/>
      <c r="O504" s="441"/>
      <c r="P504" s="442"/>
      <c r="Q504" s="153">
        <v>0</v>
      </c>
      <c r="R504" s="235"/>
      <c r="S504" s="235"/>
    </row>
    <row r="505" spans="1:19">
      <c r="A505" s="235"/>
      <c r="B505" s="250">
        <f t="shared" si="14"/>
        <v>65</v>
      </c>
      <c r="C505" s="371" t="s">
        <v>172</v>
      </c>
      <c r="D505" s="371"/>
      <c r="E505" s="371"/>
      <c r="F505" s="371"/>
      <c r="G505" s="242" t="str">
        <f>'50M Libre'!P68</f>
        <v>DPT6300</v>
      </c>
      <c r="H505" s="242">
        <f>'50M Libre'!Q68</f>
        <v>2</v>
      </c>
      <c r="I505" s="250">
        <v>3</v>
      </c>
      <c r="J505" s="468">
        <v>9</v>
      </c>
      <c r="K505" s="152">
        <v>4.907407407407407E-4</v>
      </c>
      <c r="L505" s="235"/>
      <c r="M505" s="509" t="e" cm="1">
        <f t="array" ref="M505">INDEX($C$441:$C$508,MATCH(Q505,$K$441:$K$508,0),0)</f>
        <v>#N/A</v>
      </c>
      <c r="N505" s="443"/>
      <c r="O505" s="443"/>
      <c r="P505" s="444"/>
      <c r="Q505" s="152">
        <v>0</v>
      </c>
      <c r="R505" s="235"/>
      <c r="S505" s="235"/>
    </row>
    <row r="506" spans="1:19">
      <c r="A506" s="235"/>
      <c r="B506" s="250">
        <f t="shared" si="14"/>
        <v>66</v>
      </c>
      <c r="C506" s="371" t="str">
        <f>'50M Libre'!O69</f>
        <v>Mateo Sepúlveda</v>
      </c>
      <c r="D506" s="371"/>
      <c r="E506" s="371"/>
      <c r="F506" s="371"/>
      <c r="G506" s="242" t="str">
        <f>'50M Libre'!P69</f>
        <v>DPT6300</v>
      </c>
      <c r="H506" s="242">
        <f>'50M Libre'!Q69</f>
        <v>1</v>
      </c>
      <c r="I506" s="250">
        <v>4</v>
      </c>
      <c r="J506" s="609"/>
      <c r="K506" s="152">
        <v>5.7870370370370367E-4</v>
      </c>
      <c r="L506" s="235"/>
      <c r="M506" s="509" t="e" cm="1">
        <f t="array" ref="M506">INDEX($C$441:$C$508,MATCH(Q506,$K$441:$K$508,0),0)</f>
        <v>#N/A</v>
      </c>
      <c r="N506" s="443"/>
      <c r="O506" s="443"/>
      <c r="P506" s="444"/>
      <c r="Q506" s="152">
        <v>0</v>
      </c>
      <c r="R506" s="235"/>
      <c r="S506" s="235"/>
    </row>
    <row r="507" spans="1:19">
      <c r="A507" s="235"/>
      <c r="B507" s="250">
        <f t="shared" si="14"/>
        <v>67</v>
      </c>
      <c r="C507" s="371" t="str">
        <f>'50M Libre'!O70</f>
        <v>Martín Nova</v>
      </c>
      <c r="D507" s="371"/>
      <c r="E507" s="371"/>
      <c r="F507" s="371"/>
      <c r="G507" s="242" t="str">
        <f>'50M Libre'!P70</f>
        <v>DPT6302</v>
      </c>
      <c r="H507" s="242">
        <f>'50M Libre'!Q70</f>
        <v>1</v>
      </c>
      <c r="I507" s="250">
        <v>5</v>
      </c>
      <c r="J507" s="609"/>
      <c r="K507" s="152">
        <v>4.3356481481481485E-4</v>
      </c>
      <c r="L507" s="235"/>
      <c r="M507" s="509" t="e" cm="1">
        <f t="array" ref="M507">INDEX($C$441:$C$508,MATCH(Q507,$K$441:$K$508,0),0)</f>
        <v>#N/A</v>
      </c>
      <c r="N507" s="443"/>
      <c r="O507" s="443"/>
      <c r="P507" s="444"/>
      <c r="Q507" s="152">
        <v>0</v>
      </c>
      <c r="R507" s="235"/>
      <c r="S507" s="235"/>
    </row>
    <row r="508" spans="1:19">
      <c r="A508" s="235"/>
      <c r="B508" s="250">
        <f t="shared" si="14"/>
        <v>68</v>
      </c>
      <c r="C508" s="371" t="str">
        <f>'50M Libre'!O71</f>
        <v>Felipe Medina</v>
      </c>
      <c r="D508" s="371"/>
      <c r="E508" s="371"/>
      <c r="F508" s="371"/>
      <c r="G508" s="242" t="str">
        <f>'50M Libre'!P71</f>
        <v>DPT6302</v>
      </c>
      <c r="H508" s="242" t="str">
        <f>'50M Libre'!Q71</f>
        <v>3</v>
      </c>
      <c r="I508" s="250">
        <v>6</v>
      </c>
      <c r="J508" s="544"/>
      <c r="K508" s="152">
        <v>4.8275462962962964E-4</v>
      </c>
      <c r="L508" s="235"/>
      <c r="M508" s="509" t="e" cm="1">
        <f t="array" ref="M508">INDEX($C$441:$C$508,MATCH(Q508,$K$441:$K$508,0),0)</f>
        <v>#N/A</v>
      </c>
      <c r="N508" s="443"/>
      <c r="O508" s="443"/>
      <c r="P508" s="444"/>
      <c r="Q508" s="152">
        <v>0</v>
      </c>
      <c r="R508" s="235"/>
      <c r="S508" s="235"/>
    </row>
    <row r="509" spans="1:19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</row>
    <row r="510" spans="1:19">
      <c r="A510" s="235"/>
      <c r="B510" s="400" t="s">
        <v>210</v>
      </c>
      <c r="C510" s="400"/>
      <c r="D510" s="400"/>
      <c r="E510" s="272">
        <f>E439+1</f>
        <v>11</v>
      </c>
      <c r="F510" s="432" t="s">
        <v>173</v>
      </c>
      <c r="G510" s="432"/>
      <c r="H510" s="432"/>
      <c r="I510" s="432"/>
      <c r="J510" s="432"/>
      <c r="K510" s="432"/>
      <c r="L510" s="235"/>
      <c r="M510" s="393" t="s">
        <v>210</v>
      </c>
      <c r="N510" s="393"/>
      <c r="O510" s="305">
        <f>O439+1</f>
        <v>11</v>
      </c>
      <c r="P510" s="432" t="s">
        <v>173</v>
      </c>
      <c r="Q510" s="432"/>
      <c r="R510" s="235"/>
      <c r="S510" s="235"/>
    </row>
    <row r="511" spans="1:19">
      <c r="A511" s="235"/>
      <c r="B511" s="263" t="s">
        <v>113</v>
      </c>
      <c r="C511" s="400" t="s">
        <v>109</v>
      </c>
      <c r="D511" s="400"/>
      <c r="E511" s="400"/>
      <c r="F511" s="400"/>
      <c r="G511" s="263" t="s">
        <v>110</v>
      </c>
      <c r="H511" s="263" t="s">
        <v>111</v>
      </c>
      <c r="I511" s="263" t="s">
        <v>5</v>
      </c>
      <c r="J511" s="265" t="s">
        <v>211</v>
      </c>
      <c r="K511" s="263" t="s">
        <v>112</v>
      </c>
      <c r="L511" s="235"/>
      <c r="M511" s="436" t="s">
        <v>109</v>
      </c>
      <c r="N511" s="436"/>
      <c r="O511" s="436"/>
      <c r="P511" s="437"/>
      <c r="Q511" s="151" t="s">
        <v>112</v>
      </c>
      <c r="R511" s="235"/>
      <c r="S511" s="235"/>
    </row>
    <row r="512" spans="1:19">
      <c r="A512" s="235"/>
      <c r="B512" s="250">
        <v>1</v>
      </c>
      <c r="C512" s="365" t="str">
        <f>'100M Combinado'!J3</f>
        <v>Martina Bravo</v>
      </c>
      <c r="D512" s="365"/>
      <c r="E512" s="365"/>
      <c r="F512" s="365"/>
      <c r="G512" s="242" t="str">
        <f>'100M Combinado'!K3</f>
        <v>DPT6302</v>
      </c>
      <c r="H512" s="242">
        <f>'100M Combinado'!L3</f>
        <v>3</v>
      </c>
      <c r="I512" s="309">
        <v>2</v>
      </c>
      <c r="J512" s="468">
        <v>1</v>
      </c>
      <c r="K512" s="154"/>
      <c r="L512" s="235"/>
      <c r="M512" s="636" t="str" cm="1">
        <f t="array" ref="M512">INDEX($C$512:$C$517,MATCH(Q512,$K$512:$K$517,0),0)</f>
        <v>Josephine Eid</v>
      </c>
      <c r="N512" s="434"/>
      <c r="O512" s="434"/>
      <c r="P512" s="435"/>
      <c r="Q512" s="155" cm="1">
        <f t="array" ref="Q512:Q517">_xlfn._xlws.SORT(K512:K517)</f>
        <v>1.1208333333333333E-3</v>
      </c>
      <c r="R512" s="281" t="s">
        <v>212</v>
      </c>
      <c r="S512" s="235"/>
    </row>
    <row r="513" spans="1:19">
      <c r="A513" s="235"/>
      <c r="B513" s="250">
        <v>2</v>
      </c>
      <c r="C513" s="365" t="str">
        <f>'100M Combinado'!J4</f>
        <v>Brenda Peñaillo</v>
      </c>
      <c r="D513" s="365"/>
      <c r="E513" s="365"/>
      <c r="F513" s="365"/>
      <c r="G513" s="242" t="str">
        <f>'100M Combinado'!K4</f>
        <v>DPT6302</v>
      </c>
      <c r="H513" s="242">
        <f>'100M Combinado'!L4</f>
        <v>3</v>
      </c>
      <c r="I513" s="266">
        <v>3</v>
      </c>
      <c r="J513" s="609"/>
      <c r="K513" s="154">
        <v>1.7415509259259259E-3</v>
      </c>
      <c r="L513" s="235"/>
      <c r="M513" s="637" t="str" cm="1">
        <f t="array" ref="M513">INDEX($C$512:$C$517,MATCH(Q513,$K$512:$K$517,0),0)</f>
        <v>Fernanda Briones</v>
      </c>
      <c r="N513" s="428"/>
      <c r="O513" s="428"/>
      <c r="P513" s="429"/>
      <c r="Q513" s="156">
        <v>1.2435185185185186E-3</v>
      </c>
      <c r="R513" s="165" t="s">
        <v>213</v>
      </c>
      <c r="S513" s="235"/>
    </row>
    <row r="514" spans="1:19">
      <c r="A514" s="235"/>
      <c r="B514" s="250">
        <v>3</v>
      </c>
      <c r="C514" s="365" t="str">
        <f>'100M Combinado'!J5</f>
        <v>Millantu Torrealba</v>
      </c>
      <c r="D514" s="365"/>
      <c r="E514" s="365"/>
      <c r="F514" s="365"/>
      <c r="G514" s="242" t="str">
        <f>'100M Combinado'!K5</f>
        <v>DPT6300</v>
      </c>
      <c r="H514" s="242">
        <f>'100M Combinado'!L5</f>
        <v>2</v>
      </c>
      <c r="I514" s="311">
        <v>4</v>
      </c>
      <c r="J514" s="609"/>
      <c r="K514" s="154"/>
      <c r="L514" s="235"/>
      <c r="M514" s="638" t="str" cm="1">
        <f t="array" ref="M514">INDEX($C$512:$C$517,MATCH(Q514,$K$512:$K$517,0),0)</f>
        <v>Daniella Aguilera</v>
      </c>
      <c r="N514" s="452"/>
      <c r="O514" s="452"/>
      <c r="P514" s="453"/>
      <c r="Q514" s="107">
        <v>1.2998842592592593E-3</v>
      </c>
      <c r="R514" s="166" t="s">
        <v>214</v>
      </c>
      <c r="S514" s="235"/>
    </row>
    <row r="515" spans="1:19">
      <c r="A515" s="235"/>
      <c r="B515" s="250">
        <v>4</v>
      </c>
      <c r="C515" s="365" t="str">
        <f>'100M Combinado'!J6</f>
        <v>Fernanda Briones</v>
      </c>
      <c r="D515" s="365"/>
      <c r="E515" s="365"/>
      <c r="F515" s="365"/>
      <c r="G515" s="242" t="str">
        <f>'100M Combinado'!K6</f>
        <v>DPT6302</v>
      </c>
      <c r="H515" s="309">
        <f>'100M Combinado'!L6</f>
        <v>1</v>
      </c>
      <c r="I515" s="266">
        <v>5</v>
      </c>
      <c r="J515" s="609"/>
      <c r="K515" s="154">
        <v>1.2435185185185186E-3</v>
      </c>
      <c r="L515" s="235"/>
      <c r="M515" s="509" t="str" cm="1">
        <f t="array" ref="M515">INDEX($C$512:$C$517,MATCH(Q515,$K$512:$K$517,0),0)</f>
        <v>Brenda Peñaillo</v>
      </c>
      <c r="N515" s="443"/>
      <c r="O515" s="443"/>
      <c r="P515" s="444"/>
      <c r="Q515" s="152">
        <v>1.7415509259259259E-3</v>
      </c>
      <c r="R515" s="207"/>
      <c r="S515" s="235"/>
    </row>
    <row r="516" spans="1:19">
      <c r="A516" s="235"/>
      <c r="B516" s="269">
        <v>5</v>
      </c>
      <c r="C516" s="369" t="str">
        <f>'100M Combinado'!J7</f>
        <v>Josephine Eid</v>
      </c>
      <c r="D516" s="369"/>
      <c r="E516" s="369"/>
      <c r="F516" s="369"/>
      <c r="G516" s="245" t="str">
        <f>'100M Combinado'!K7</f>
        <v>DPT6302</v>
      </c>
      <c r="H516" s="295">
        <f>'100M Combinado'!L7</f>
        <v>1</v>
      </c>
      <c r="I516" s="311">
        <v>6</v>
      </c>
      <c r="J516" s="609"/>
      <c r="K516" s="154">
        <v>1.1208333333333333E-3</v>
      </c>
      <c r="L516" s="235"/>
      <c r="M516" s="509" t="e" cm="1">
        <f t="array" ref="M516">INDEX($C$512:$C$517,MATCH(Q516,$K$512:$K$517,0),0)</f>
        <v>#N/A</v>
      </c>
      <c r="N516" s="443"/>
      <c r="O516" s="443"/>
      <c r="P516" s="444"/>
      <c r="Q516" s="95">
        <v>0</v>
      </c>
      <c r="R516" s="207"/>
      <c r="S516" s="235"/>
    </row>
    <row r="517" spans="1:19">
      <c r="A517" s="235"/>
      <c r="B517" s="250">
        <v>6</v>
      </c>
      <c r="C517" s="365" t="s">
        <v>174</v>
      </c>
      <c r="D517" s="365"/>
      <c r="E517" s="365"/>
      <c r="F517" s="365"/>
      <c r="G517" s="250" t="s">
        <v>158</v>
      </c>
      <c r="H517" s="250">
        <v>1</v>
      </c>
      <c r="I517" s="250">
        <v>7</v>
      </c>
      <c r="J517" s="610"/>
      <c r="K517" s="154">
        <v>1.2998842592592593E-3</v>
      </c>
      <c r="L517" s="235"/>
      <c r="M517" s="509" t="e" cm="1">
        <f t="array" ref="M517">INDEX($C$512:$C$517,MATCH(Q517,$K$512:$K$517,0),0)</f>
        <v>#N/A</v>
      </c>
      <c r="N517" s="443"/>
      <c r="O517" s="443"/>
      <c r="P517" s="443"/>
      <c r="Q517" s="152">
        <v>0</v>
      </c>
      <c r="R517" s="235"/>
      <c r="S517" s="235"/>
    </row>
    <row r="518" spans="1:19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</row>
    <row r="519" spans="1:19">
      <c r="A519" s="235"/>
      <c r="B519" s="400" t="s">
        <v>210</v>
      </c>
      <c r="C519" s="400"/>
      <c r="D519" s="400"/>
      <c r="E519" s="272">
        <f>E510+1</f>
        <v>12</v>
      </c>
      <c r="F519" s="432" t="s">
        <v>175</v>
      </c>
      <c r="G519" s="432"/>
      <c r="H519" s="432"/>
      <c r="I519" s="432"/>
      <c r="J519" s="432"/>
      <c r="K519" s="432"/>
      <c r="L519" s="235"/>
      <c r="M519" s="400" t="s">
        <v>210</v>
      </c>
      <c r="N519" s="400"/>
      <c r="O519" s="306">
        <f>O510+1</f>
        <v>12</v>
      </c>
      <c r="P519" s="432" t="s">
        <v>175</v>
      </c>
      <c r="Q519" s="432"/>
      <c r="R519" s="235"/>
      <c r="S519" s="235"/>
    </row>
    <row r="520" spans="1:19">
      <c r="A520" s="235"/>
      <c r="B520" s="265" t="s">
        <v>113</v>
      </c>
      <c r="C520" s="396" t="s">
        <v>109</v>
      </c>
      <c r="D520" s="396"/>
      <c r="E520" s="396"/>
      <c r="F520" s="396"/>
      <c r="G520" s="265" t="s">
        <v>110</v>
      </c>
      <c r="H520" s="265" t="s">
        <v>111</v>
      </c>
      <c r="I520" s="265" t="s">
        <v>5</v>
      </c>
      <c r="J520" s="265" t="s">
        <v>211</v>
      </c>
      <c r="K520" s="265" t="s">
        <v>112</v>
      </c>
      <c r="L520" s="235"/>
      <c r="M520" s="651" t="s">
        <v>109</v>
      </c>
      <c r="N520" s="652"/>
      <c r="O520" s="653"/>
      <c r="P520" s="654"/>
      <c r="Q520" s="151" t="s">
        <v>112</v>
      </c>
      <c r="R520" s="235"/>
      <c r="S520" s="235"/>
    </row>
    <row r="521" spans="1:19">
      <c r="A521" s="235"/>
      <c r="B521" s="250">
        <v>1</v>
      </c>
      <c r="C521" s="365" t="str">
        <f>'100M Combinado'!P2</f>
        <v>Felipe Medina</v>
      </c>
      <c r="D521" s="365"/>
      <c r="E521" s="365"/>
      <c r="F521" s="365"/>
      <c r="G521" s="250" t="str">
        <f>'100M Combinado'!Q2</f>
        <v>DPT6302</v>
      </c>
      <c r="H521" s="242" t="str">
        <f>'100M Combinado'!R2</f>
        <v>3</v>
      </c>
      <c r="I521" s="250">
        <v>1</v>
      </c>
      <c r="J521" s="371">
        <v>1</v>
      </c>
      <c r="K521" s="152"/>
      <c r="L521" s="235"/>
      <c r="M521" s="636" t="str" cm="1">
        <f t="array" ref="M521">INDEX($C$521:$C$527,MATCH(Q521,$K$521:$K$527,0),0)</f>
        <v>Ernesto Moeller</v>
      </c>
      <c r="N521" s="434"/>
      <c r="O521" s="434"/>
      <c r="P521" s="435"/>
      <c r="Q521" s="155" cm="1">
        <f t="array" ref="Q521:Q527">_xlfn._xlws.SORT(K521:K527)</f>
        <v>9.3344907407407417E-4</v>
      </c>
      <c r="R521" s="281" t="s">
        <v>212</v>
      </c>
      <c r="S521" s="235"/>
    </row>
    <row r="522" spans="1:19">
      <c r="A522" s="235"/>
      <c r="B522" s="250">
        <v>2</v>
      </c>
      <c r="C522" s="371" t="str">
        <f>'100M Combinado'!P3</f>
        <v>Ernesto Moeller</v>
      </c>
      <c r="D522" s="371"/>
      <c r="E522" s="371"/>
      <c r="F522" s="371"/>
      <c r="G522" s="250" t="str">
        <f>'100M Combinado'!Q3</f>
        <v>DPT6302</v>
      </c>
      <c r="H522" s="250">
        <f>'100M Combinado'!R3</f>
        <v>1</v>
      </c>
      <c r="I522" s="250">
        <v>2</v>
      </c>
      <c r="J522" s="371"/>
      <c r="K522" s="152">
        <v>9.3344907407407417E-4</v>
      </c>
      <c r="L522" s="235"/>
      <c r="M522" s="637" t="str" cm="1">
        <f t="array" ref="M522">INDEX($C$521:$C$527,MATCH(Q522,$K$521:$K$527,0),0)</f>
        <v xml:space="preserve">José Tomás Jiménez Ruiz </v>
      </c>
      <c r="N522" s="428"/>
      <c r="O522" s="428"/>
      <c r="P522" s="429"/>
      <c r="Q522" s="156">
        <v>9.6041666666666671E-4</v>
      </c>
      <c r="R522" s="282" t="s">
        <v>213</v>
      </c>
      <c r="S522" s="235"/>
    </row>
    <row r="523" spans="1:19">
      <c r="A523" s="235"/>
      <c r="B523" s="250">
        <v>3</v>
      </c>
      <c r="C523" s="371" t="str">
        <f>'100M Combinado'!P4</f>
        <v xml:space="preserve">José Tomás Jiménez Ruiz </v>
      </c>
      <c r="D523" s="371"/>
      <c r="E523" s="371"/>
      <c r="F523" s="371"/>
      <c r="G523" s="250" t="str">
        <f>'100M Combinado'!Q4</f>
        <v>DPT6302</v>
      </c>
      <c r="H523" s="250">
        <f>'100M Combinado'!R4</f>
        <v>1</v>
      </c>
      <c r="I523" s="250">
        <v>3</v>
      </c>
      <c r="J523" s="371"/>
      <c r="K523" s="152">
        <v>9.6041666666666671E-4</v>
      </c>
      <c r="L523" s="235"/>
      <c r="M523" s="655" t="str" cm="1">
        <f t="array" ref="M523">INDEX($C$521:$C$527,MATCH(Q523,$K$521:$K$527,0),0)</f>
        <v>Juan Pablo Garcés</v>
      </c>
      <c r="N523" s="430"/>
      <c r="O523" s="430"/>
      <c r="P523" s="431"/>
      <c r="Q523" s="107">
        <v>1.0464120370370371E-3</v>
      </c>
      <c r="R523" s="166" t="s">
        <v>214</v>
      </c>
      <c r="S523" s="235"/>
    </row>
    <row r="524" spans="1:19">
      <c r="A524" s="235"/>
      <c r="B524" s="250">
        <v>4</v>
      </c>
      <c r="C524" s="371" t="str">
        <f>'100M Combinado'!P5</f>
        <v>José Manuel Jouanne</v>
      </c>
      <c r="D524" s="371"/>
      <c r="E524" s="371"/>
      <c r="F524" s="371"/>
      <c r="G524" s="250" t="str">
        <f>'100M Combinado'!Q5</f>
        <v>DPT6302</v>
      </c>
      <c r="H524" s="250">
        <f>'100M Combinado'!R5</f>
        <v>1</v>
      </c>
      <c r="I524" s="250">
        <v>4</v>
      </c>
      <c r="J524" s="371"/>
      <c r="K524" s="152">
        <v>10</v>
      </c>
      <c r="L524" s="235"/>
      <c r="M524" s="365" t="str" cm="1">
        <f t="array" ref="M524">INDEX($C$521:$C$527,MATCH(Q524,$K$521:$K$527,0),0)</f>
        <v>Duvan Henao</v>
      </c>
      <c r="N524" s="365"/>
      <c r="O524" s="365"/>
      <c r="P524" s="365"/>
      <c r="Q524" s="152">
        <v>1.2337962962962962E-3</v>
      </c>
      <c r="R524" s="235"/>
      <c r="S524" s="235"/>
    </row>
    <row r="525" spans="1:19">
      <c r="A525" s="235"/>
      <c r="B525" s="250">
        <v>5</v>
      </c>
      <c r="C525" s="371" t="str">
        <f>'100M Combinado'!P6</f>
        <v>Juan Pablo Garcés</v>
      </c>
      <c r="D525" s="371"/>
      <c r="E525" s="371"/>
      <c r="F525" s="371"/>
      <c r="G525" s="250" t="str">
        <f>'100M Combinado'!Q6</f>
        <v>DPT6302</v>
      </c>
      <c r="H525" s="250">
        <f>'100M Combinado'!R6</f>
        <v>1</v>
      </c>
      <c r="I525" s="250">
        <v>5</v>
      </c>
      <c r="J525" s="371"/>
      <c r="K525" s="152">
        <v>1.0464120370370371E-3</v>
      </c>
      <c r="L525" s="235"/>
      <c r="M525" s="365" t="str" cm="1">
        <f t="array" ref="M525">INDEX($C$521:$C$527,MATCH(Q525,$K$521:$K$527,0),0)</f>
        <v>Felipe Saavedra</v>
      </c>
      <c r="N525" s="365"/>
      <c r="O525" s="365"/>
      <c r="P525" s="365"/>
      <c r="Q525" s="152">
        <v>1.3194444444444445E-3</v>
      </c>
      <c r="R525" s="235"/>
      <c r="S525" s="235"/>
    </row>
    <row r="526" spans="1:19">
      <c r="A526" s="235"/>
      <c r="B526" s="250">
        <v>6</v>
      </c>
      <c r="C526" s="371" t="str">
        <f>'100M Combinado'!P7</f>
        <v>Duvan Henao</v>
      </c>
      <c r="D526" s="371"/>
      <c r="E526" s="371"/>
      <c r="F526" s="371"/>
      <c r="G526" s="250" t="str">
        <f>'100M Combinado'!Q7</f>
        <v>DPT6300</v>
      </c>
      <c r="H526" s="250">
        <f>'100M Combinado'!R7</f>
        <v>1</v>
      </c>
      <c r="I526" s="250">
        <v>6</v>
      </c>
      <c r="J526" s="371"/>
      <c r="K526" s="152">
        <v>1.2337962962962962E-3</v>
      </c>
      <c r="L526" s="235"/>
      <c r="M526" s="365" t="str" cm="1">
        <f t="array" ref="M526">INDEX($C$521:$C$527,MATCH(Q526,$K$521:$K$527,0),0)</f>
        <v>José Manuel Jouanne</v>
      </c>
      <c r="N526" s="365"/>
      <c r="O526" s="365"/>
      <c r="P526" s="365"/>
      <c r="Q526" s="152">
        <v>10</v>
      </c>
      <c r="R526" s="235"/>
      <c r="S526" s="235"/>
    </row>
    <row r="527" spans="1:19">
      <c r="A527" s="235"/>
      <c r="B527" s="250">
        <v>7</v>
      </c>
      <c r="C527" s="371" t="str">
        <f>'100M Combinado'!P8</f>
        <v>Felipe Saavedra</v>
      </c>
      <c r="D527" s="371"/>
      <c r="E527" s="371"/>
      <c r="F527" s="371"/>
      <c r="G527" s="250" t="str">
        <f>'100M Combinado'!Q8</f>
        <v>DPT6302</v>
      </c>
      <c r="H527" s="250" t="str">
        <f>'100M Combinado'!R8</f>
        <v>3</v>
      </c>
      <c r="I527" s="250">
        <v>7</v>
      </c>
      <c r="J527" s="371"/>
      <c r="K527" s="152">
        <v>1.3194444444444445E-3</v>
      </c>
      <c r="L527" s="235"/>
      <c r="M527" s="365" t="e" cm="1">
        <f t="array" ref="M527">INDEX($C$521:$C$527,MATCH(Q527,$K$521:$K$527,0),0)</f>
        <v>#N/A</v>
      </c>
      <c r="N527" s="365"/>
      <c r="O527" s="365"/>
      <c r="P527" s="365"/>
      <c r="Q527" s="152">
        <v>0</v>
      </c>
      <c r="R527" s="235"/>
      <c r="S527" s="235"/>
    </row>
    <row r="528" spans="1:19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</row>
    <row r="529" spans="1:19">
      <c r="A529" s="235"/>
      <c r="B529" s="400" t="s">
        <v>210</v>
      </c>
      <c r="C529" s="400"/>
      <c r="D529" s="400"/>
      <c r="E529" s="271">
        <f>E519+1</f>
        <v>13</v>
      </c>
      <c r="F529" s="423" t="s">
        <v>196</v>
      </c>
      <c r="G529" s="423"/>
      <c r="H529" s="423"/>
      <c r="I529" s="423"/>
      <c r="J529" s="423"/>
      <c r="K529" s="423"/>
      <c r="L529" s="235"/>
      <c r="M529" s="393" t="s">
        <v>210</v>
      </c>
      <c r="N529" s="393"/>
      <c r="O529" s="307">
        <f>O519+1</f>
        <v>13</v>
      </c>
      <c r="P529" s="423" t="s">
        <v>196</v>
      </c>
      <c r="Q529" s="423"/>
      <c r="R529" s="235"/>
      <c r="S529" s="235"/>
    </row>
    <row r="530" spans="1:19">
      <c r="A530" s="235"/>
      <c r="B530" s="263" t="s">
        <v>113</v>
      </c>
      <c r="C530" s="263" t="s">
        <v>197</v>
      </c>
      <c r="D530" s="400" t="s">
        <v>198</v>
      </c>
      <c r="E530" s="400"/>
      <c r="F530" s="400"/>
      <c r="G530" s="400"/>
      <c r="H530" s="400"/>
      <c r="I530" s="263" t="s">
        <v>5</v>
      </c>
      <c r="J530" s="263" t="s">
        <v>211</v>
      </c>
      <c r="K530" s="265" t="s">
        <v>112</v>
      </c>
      <c r="L530" s="235"/>
      <c r="M530" s="630" t="s">
        <v>197</v>
      </c>
      <c r="N530" s="631"/>
      <c r="O530" s="631"/>
      <c r="P530" s="632"/>
      <c r="Q530" s="167" t="s">
        <v>112</v>
      </c>
      <c r="R530" s="235"/>
      <c r="S530" s="235"/>
    </row>
    <row r="531" spans="1:19">
      <c r="A531" s="235"/>
      <c r="B531" s="250">
        <v>1</v>
      </c>
      <c r="C531" s="254">
        <v>1</v>
      </c>
      <c r="D531" s="365" t="str">
        <f>Relevos!H3</f>
        <v xml:space="preserve"> Nicolas Barria</v>
      </c>
      <c r="E531" s="365"/>
      <c r="F531" s="365"/>
      <c r="G531" s="365"/>
      <c r="H531" s="365"/>
      <c r="I531" s="365">
        <v>1</v>
      </c>
      <c r="J531" s="412">
        <v>1</v>
      </c>
      <c r="K531" s="95">
        <v>7.8587962962962964E-4</v>
      </c>
      <c r="L531" s="235"/>
      <c r="M531" s="658" cm="1">
        <f t="array" ref="M531">INDEX($C$531:$C$658,MATCH(Q531,$K$531:$K$658,0),0)</f>
        <v>27</v>
      </c>
      <c r="N531" s="659"/>
      <c r="O531" s="659"/>
      <c r="P531" s="660"/>
      <c r="Q531" s="208" cm="1">
        <f t="array" ref="Q531:Q658">_xlfn._xlws.SORT(K531:K658)</f>
        <v>6.9444444444444447E-4</v>
      </c>
      <c r="R531" s="648" t="s">
        <v>212</v>
      </c>
      <c r="S531" s="235"/>
    </row>
    <row r="532" spans="1:19">
      <c r="A532" s="235"/>
      <c r="B532" s="250">
        <v>2</v>
      </c>
      <c r="C532" s="254">
        <f>C531</f>
        <v>1</v>
      </c>
      <c r="D532" s="365" t="str">
        <f>Relevos!H4</f>
        <v xml:space="preserve">  Nicolas leay</v>
      </c>
      <c r="E532" s="365"/>
      <c r="F532" s="365"/>
      <c r="G532" s="365"/>
      <c r="H532" s="365"/>
      <c r="I532" s="365"/>
      <c r="J532" s="412"/>
      <c r="K532" s="96">
        <f>K531</f>
        <v>7.8587962962962964E-4</v>
      </c>
      <c r="L532" s="235"/>
      <c r="M532" s="622" cm="1">
        <f t="array" ref="M532">INDEX($C$531:$C$658,MATCH(Q532,$K$531:$K$658,0),0)</f>
        <v>27</v>
      </c>
      <c r="N532" s="623"/>
      <c r="O532" s="623"/>
      <c r="P532" s="624"/>
      <c r="Q532" s="209">
        <v>6.9444444444444447E-4</v>
      </c>
      <c r="R532" s="648"/>
      <c r="S532" s="235"/>
    </row>
    <row r="533" spans="1:19">
      <c r="A533" s="235"/>
      <c r="B533" s="250">
        <v>3</v>
      </c>
      <c r="C533" s="254">
        <f t="shared" ref="C533:C534" si="15">C532</f>
        <v>1</v>
      </c>
      <c r="D533" s="365" t="str">
        <f>Relevos!H5</f>
        <v xml:space="preserve">  Antonella </v>
      </c>
      <c r="E533" s="365"/>
      <c r="F533" s="365"/>
      <c r="G533" s="365"/>
      <c r="H533" s="365"/>
      <c r="I533" s="365"/>
      <c r="J533" s="412"/>
      <c r="K533" s="96">
        <f t="shared" ref="K533" si="16">K532</f>
        <v>7.8587962962962964E-4</v>
      </c>
      <c r="L533" s="235"/>
      <c r="M533" s="622" cm="1">
        <f t="array" ref="M533">INDEX($C$531:$C$658,MATCH(Q533,$K$531:$K$658,0),0)</f>
        <v>27</v>
      </c>
      <c r="N533" s="623"/>
      <c r="O533" s="623"/>
      <c r="P533" s="624"/>
      <c r="Q533" s="209">
        <v>6.9444444444444447E-4</v>
      </c>
      <c r="R533" s="648"/>
      <c r="S533" s="235"/>
    </row>
    <row r="534" spans="1:19">
      <c r="A534" s="235"/>
      <c r="B534" s="250">
        <v>4</v>
      </c>
      <c r="C534" s="255">
        <f t="shared" si="15"/>
        <v>1</v>
      </c>
      <c r="D534" s="365" t="str">
        <f>Relevos!H6</f>
        <v xml:space="preserve"> Camila Ortiz</v>
      </c>
      <c r="E534" s="365"/>
      <c r="F534" s="365"/>
      <c r="G534" s="365"/>
      <c r="H534" s="365"/>
      <c r="I534" s="365"/>
      <c r="J534" s="412"/>
      <c r="K534" s="96">
        <f>K533</f>
        <v>7.8587962962962964E-4</v>
      </c>
      <c r="L534" s="235"/>
      <c r="M534" s="625" cm="1">
        <f t="array" ref="M534">INDEX($C$531:$C$658,MATCH(Q534,$K$531:$K$658,0),0)</f>
        <v>27</v>
      </c>
      <c r="N534" s="626"/>
      <c r="O534" s="626"/>
      <c r="P534" s="559"/>
      <c r="Q534" s="210">
        <v>6.9444444444444447E-4</v>
      </c>
      <c r="R534" s="648"/>
      <c r="S534" s="235"/>
    </row>
    <row r="535" spans="1:19">
      <c r="A535" s="235"/>
      <c r="B535" s="258">
        <v>5</v>
      </c>
      <c r="C535" s="93">
        <v>2</v>
      </c>
      <c r="D535" s="364" t="str">
        <f>Relevos!H7</f>
        <v xml:space="preserve"> Antonia Arbulú</v>
      </c>
      <c r="E535" s="364"/>
      <c r="F535" s="364"/>
      <c r="G535" s="364"/>
      <c r="H535" s="364"/>
      <c r="I535" s="364">
        <v>2</v>
      </c>
      <c r="J535" s="412"/>
      <c r="K535" s="98">
        <v>8.0763888888888888E-4</v>
      </c>
      <c r="L535" s="235"/>
      <c r="M535" s="627" cm="1">
        <f t="array" ref="M535">INDEX($C$531:$C$658,MATCH(Q535,$K$531:$K$658,0),0)</f>
        <v>3</v>
      </c>
      <c r="N535" s="628"/>
      <c r="O535" s="628"/>
      <c r="P535" s="629"/>
      <c r="Q535" s="211">
        <v>7.0833333333333338E-4</v>
      </c>
      <c r="R535" s="649" t="s">
        <v>213</v>
      </c>
      <c r="S535" s="235"/>
    </row>
    <row r="536" spans="1:19">
      <c r="A536" s="235"/>
      <c r="B536" s="258">
        <v>6</v>
      </c>
      <c r="C536" s="93">
        <f>C535</f>
        <v>2</v>
      </c>
      <c r="D536" s="364" t="str">
        <f>Relevos!H8</f>
        <v xml:space="preserve"> Sofia Alegría</v>
      </c>
      <c r="E536" s="364"/>
      <c r="F536" s="364"/>
      <c r="G536" s="364"/>
      <c r="H536" s="364"/>
      <c r="I536" s="364"/>
      <c r="J536" s="412"/>
      <c r="K536" s="99">
        <f>K535</f>
        <v>8.0763888888888888E-4</v>
      </c>
      <c r="L536" s="235"/>
      <c r="M536" s="627" cm="1">
        <f t="array" ref="M536">INDEX($C$531:$C$658,MATCH(Q536,$K$531:$K$658,0),0)</f>
        <v>3</v>
      </c>
      <c r="N536" s="628"/>
      <c r="O536" s="628"/>
      <c r="P536" s="629"/>
      <c r="Q536" s="212">
        <v>7.0833333333333338E-4</v>
      </c>
      <c r="R536" s="649"/>
      <c r="S536" s="235"/>
    </row>
    <row r="537" spans="1:19">
      <c r="A537" s="235"/>
      <c r="B537" s="258">
        <v>7</v>
      </c>
      <c r="C537" s="93">
        <f t="shared" ref="C537:C538" si="17">C536</f>
        <v>2</v>
      </c>
      <c r="D537" s="364" t="str">
        <f>Relevos!H9</f>
        <v xml:space="preserve"> Moisés Barraza</v>
      </c>
      <c r="E537" s="364"/>
      <c r="F537" s="364"/>
      <c r="G537" s="364"/>
      <c r="H537" s="364"/>
      <c r="I537" s="364"/>
      <c r="J537" s="412"/>
      <c r="K537" s="99">
        <f>K536</f>
        <v>8.0763888888888888E-4</v>
      </c>
      <c r="L537" s="235"/>
      <c r="M537" s="627" cm="1">
        <f t="array" ref="M537">INDEX($C$531:$C$658,MATCH(Q537,$K$531:$K$658,0),0)</f>
        <v>3</v>
      </c>
      <c r="N537" s="628"/>
      <c r="O537" s="628"/>
      <c r="P537" s="629"/>
      <c r="Q537" s="212">
        <v>7.0833333333333338E-4</v>
      </c>
      <c r="R537" s="649"/>
      <c r="S537" s="235"/>
    </row>
    <row r="538" spans="1:19">
      <c r="A538" s="235"/>
      <c r="B538" s="258">
        <v>8</v>
      </c>
      <c r="C538" s="94">
        <f t="shared" si="17"/>
        <v>2</v>
      </c>
      <c r="D538" s="364" t="str">
        <f>Relevos!H10</f>
        <v xml:space="preserve"> Miguel Aguilera.</v>
      </c>
      <c r="E538" s="364"/>
      <c r="F538" s="364"/>
      <c r="G538" s="364"/>
      <c r="H538" s="364"/>
      <c r="I538" s="364"/>
      <c r="J538" s="412"/>
      <c r="K538" s="99">
        <f t="shared" ref="K538" si="18">K537</f>
        <v>8.0763888888888888E-4</v>
      </c>
      <c r="L538" s="235"/>
      <c r="M538" s="639" cm="1">
        <f t="array" ref="M538">INDEX($C$531:$C$658,MATCH(Q538,$K$531:$K$658,0),0)</f>
        <v>3</v>
      </c>
      <c r="N538" s="640"/>
      <c r="O538" s="640"/>
      <c r="P538" s="641"/>
      <c r="Q538" s="213">
        <v>7.0833333333333338E-4</v>
      </c>
      <c r="R538" s="649"/>
      <c r="S538" s="235"/>
    </row>
    <row r="539" spans="1:19">
      <c r="A539" s="235"/>
      <c r="B539" s="250">
        <v>9</v>
      </c>
      <c r="C539" s="254">
        <v>3</v>
      </c>
      <c r="D539" s="365" t="str">
        <f>Relevos!H11</f>
        <v xml:space="preserve"> Ernesto Moeller</v>
      </c>
      <c r="E539" s="365"/>
      <c r="F539" s="365"/>
      <c r="G539" s="365"/>
      <c r="H539" s="365"/>
      <c r="I539" s="365">
        <v>3</v>
      </c>
      <c r="J539" s="364"/>
      <c r="K539" s="95">
        <v>7.0833333333333338E-4</v>
      </c>
      <c r="L539" s="235"/>
      <c r="M539" s="633" cm="1">
        <f t="array" ref="M539">INDEX($C$531:$C$658,MATCH(Q539,$K$531:$K$658,0),0)</f>
        <v>7</v>
      </c>
      <c r="N539" s="634"/>
      <c r="O539" s="634"/>
      <c r="P539" s="635"/>
      <c r="Q539" s="214">
        <v>7.1655092592592593E-4</v>
      </c>
      <c r="R539" s="650" t="s">
        <v>214</v>
      </c>
      <c r="S539" s="235"/>
    </row>
    <row r="540" spans="1:19">
      <c r="A540" s="235"/>
      <c r="B540" s="250">
        <v>10</v>
      </c>
      <c r="C540" s="254">
        <f>C539</f>
        <v>3</v>
      </c>
      <c r="D540" s="365" t="str">
        <f>Relevos!H12</f>
        <v>Fernanda B</v>
      </c>
      <c r="E540" s="365"/>
      <c r="F540" s="365"/>
      <c r="G540" s="365"/>
      <c r="H540" s="365"/>
      <c r="I540" s="365"/>
      <c r="J540" s="364"/>
      <c r="K540" s="96">
        <f>K539</f>
        <v>7.0833333333333338E-4</v>
      </c>
      <c r="L540" s="235"/>
      <c r="M540" s="633" cm="1">
        <f t="array" ref="M540">INDEX($C$531:$C$658,MATCH(Q540,$K$531:$K$658,0),0)</f>
        <v>7</v>
      </c>
      <c r="N540" s="634"/>
      <c r="O540" s="634"/>
      <c r="P540" s="635"/>
      <c r="Q540" s="215">
        <v>7.1655092592592593E-4</v>
      </c>
      <c r="R540" s="650"/>
      <c r="S540" s="235"/>
    </row>
    <row r="541" spans="1:19">
      <c r="A541" s="235"/>
      <c r="B541" s="250">
        <v>11</v>
      </c>
      <c r="C541" s="254">
        <f t="shared" ref="C541:C542" si="19">C540</f>
        <v>3</v>
      </c>
      <c r="D541" s="365" t="str">
        <f>Relevos!H13</f>
        <v xml:space="preserve"> Diego Gonzalez</v>
      </c>
      <c r="E541" s="365"/>
      <c r="F541" s="365"/>
      <c r="G541" s="365"/>
      <c r="H541" s="365"/>
      <c r="I541" s="365"/>
      <c r="J541" s="364"/>
      <c r="K541" s="96">
        <f t="shared" ref="K541" si="20">K540</f>
        <v>7.0833333333333338E-4</v>
      </c>
      <c r="L541" s="235"/>
      <c r="M541" s="633" cm="1">
        <f t="array" ref="M541">INDEX($C$531:$C$658,MATCH(Q541,$K$531:$K$658,0),0)</f>
        <v>7</v>
      </c>
      <c r="N541" s="634"/>
      <c r="O541" s="634"/>
      <c r="P541" s="635"/>
      <c r="Q541" s="215">
        <v>7.1655092592592593E-4</v>
      </c>
      <c r="R541" s="650"/>
      <c r="S541" s="235"/>
    </row>
    <row r="542" spans="1:19">
      <c r="A542" s="235"/>
      <c r="B542" s="250">
        <v>12</v>
      </c>
      <c r="C542" s="255">
        <f t="shared" si="19"/>
        <v>3</v>
      </c>
      <c r="D542" s="365" t="str">
        <f>Relevos!H14</f>
        <v xml:space="preserve"> Josephine Eid</v>
      </c>
      <c r="E542" s="365"/>
      <c r="F542" s="365"/>
      <c r="G542" s="365"/>
      <c r="H542" s="365"/>
      <c r="I542" s="365"/>
      <c r="J542" s="364"/>
      <c r="K542" s="96">
        <f>K541</f>
        <v>7.0833333333333338E-4</v>
      </c>
      <c r="L542" s="235"/>
      <c r="M542" s="642" cm="1">
        <f t="array" ref="M542">INDEX($C$531:$C$658,MATCH(Q542,$K$531:$K$658,0),0)</f>
        <v>7</v>
      </c>
      <c r="N542" s="643"/>
      <c r="O542" s="643"/>
      <c r="P542" s="644"/>
      <c r="Q542" s="215">
        <v>7.1655092592592593E-4</v>
      </c>
      <c r="R542" s="650"/>
      <c r="S542" s="235"/>
    </row>
    <row r="543" spans="1:19">
      <c r="A543" s="235"/>
      <c r="B543" s="258">
        <v>13</v>
      </c>
      <c r="C543" s="93">
        <v>4</v>
      </c>
      <c r="D543" s="364" t="str">
        <f>Relevos!H15</f>
        <v xml:space="preserve">Pedro Pablo caldera </v>
      </c>
      <c r="E543" s="364"/>
      <c r="F543" s="364"/>
      <c r="G543" s="364"/>
      <c r="H543" s="364"/>
      <c r="I543" s="364">
        <v>4</v>
      </c>
      <c r="J543" s="364"/>
      <c r="K543" s="98">
        <v>8.0729166666666666E-4</v>
      </c>
      <c r="L543" s="235"/>
      <c r="M543" s="405" cm="1">
        <f t="array" ref="M543">INDEX($C$531:$C$658,MATCH(Q543,$K$531:$K$658,0),0)</f>
        <v>22</v>
      </c>
      <c r="N543" s="406"/>
      <c r="O543" s="406"/>
      <c r="P543" s="407"/>
      <c r="Q543" s="140">
        <v>7.7499999999999997E-4</v>
      </c>
      <c r="R543" s="235"/>
      <c r="S543" s="235"/>
    </row>
    <row r="544" spans="1:19">
      <c r="A544" s="235"/>
      <c r="B544" s="258">
        <v>14</v>
      </c>
      <c r="C544" s="93">
        <f>C543</f>
        <v>4</v>
      </c>
      <c r="D544" s="364" t="str">
        <f>Relevos!H16</f>
        <v>Ivan Matus</v>
      </c>
      <c r="E544" s="364"/>
      <c r="F544" s="364"/>
      <c r="G544" s="364"/>
      <c r="H544" s="364"/>
      <c r="I544" s="364"/>
      <c r="J544" s="364"/>
      <c r="K544" s="99">
        <f>K543</f>
        <v>8.0729166666666666E-4</v>
      </c>
      <c r="L544" s="235"/>
      <c r="M544" s="405" cm="1">
        <f t="array" ref="M544">INDEX($C$531:$C$658,MATCH(Q544,$K$531:$K$658,0),0)</f>
        <v>22</v>
      </c>
      <c r="N544" s="406"/>
      <c r="O544" s="406"/>
      <c r="P544" s="407"/>
      <c r="Q544" s="141">
        <v>7.7499999999999997E-4</v>
      </c>
      <c r="R544" s="235"/>
      <c r="S544" s="235"/>
    </row>
    <row r="545" spans="1:19">
      <c r="A545" s="235"/>
      <c r="B545" s="258">
        <v>15</v>
      </c>
      <c r="C545" s="93">
        <f t="shared" ref="C545:C546" si="21">C544</f>
        <v>4</v>
      </c>
      <c r="D545" s="364" t="str">
        <f>Relevos!H17</f>
        <v xml:space="preserve">Natalia Torres </v>
      </c>
      <c r="E545" s="364"/>
      <c r="F545" s="364"/>
      <c r="G545" s="364"/>
      <c r="H545" s="364"/>
      <c r="I545" s="364"/>
      <c r="J545" s="364"/>
      <c r="K545" s="99">
        <f>K544</f>
        <v>8.0729166666666666E-4</v>
      </c>
      <c r="L545" s="235"/>
      <c r="M545" s="405" cm="1">
        <f t="array" ref="M545">INDEX($C$531:$C$658,MATCH(Q545,$K$531:$K$658,0),0)</f>
        <v>22</v>
      </c>
      <c r="N545" s="406"/>
      <c r="O545" s="406"/>
      <c r="P545" s="407"/>
      <c r="Q545" s="141">
        <v>7.7499999999999997E-4</v>
      </c>
      <c r="R545" s="235"/>
      <c r="S545" s="235"/>
    </row>
    <row r="546" spans="1:19">
      <c r="A546" s="235"/>
      <c r="B546" s="258">
        <v>16</v>
      </c>
      <c r="C546" s="94">
        <f t="shared" si="21"/>
        <v>4</v>
      </c>
      <c r="D546" s="364" t="str">
        <f>Relevos!H18</f>
        <v xml:space="preserve">Maria Ignacia Liberona </v>
      </c>
      <c r="E546" s="364"/>
      <c r="F546" s="364"/>
      <c r="G546" s="364"/>
      <c r="H546" s="364"/>
      <c r="I546" s="364"/>
      <c r="J546" s="364"/>
      <c r="K546" s="99">
        <f>K545</f>
        <v>8.0729166666666666E-4</v>
      </c>
      <c r="L546" s="235"/>
      <c r="M546" s="408" cm="1">
        <f t="array" ref="M546">INDEX($C$531:$C$658,MATCH(Q546,$K$531:$K$658,0),0)</f>
        <v>22</v>
      </c>
      <c r="N546" s="409"/>
      <c r="O546" s="409"/>
      <c r="P546" s="410"/>
      <c r="Q546" s="143">
        <v>7.7499999999999997E-4</v>
      </c>
      <c r="R546" s="235"/>
      <c r="S546" s="235"/>
    </row>
    <row r="547" spans="1:19">
      <c r="A547" s="235"/>
      <c r="B547" s="250">
        <v>17</v>
      </c>
      <c r="C547" s="254">
        <v>5</v>
      </c>
      <c r="D547" s="365" t="str">
        <f>Relevos!H19</f>
        <v xml:space="preserve">Serigio Azócar  </v>
      </c>
      <c r="E547" s="365"/>
      <c r="F547" s="365"/>
      <c r="G547" s="365"/>
      <c r="H547" s="365"/>
      <c r="I547" s="365">
        <v>5</v>
      </c>
      <c r="J547" s="364"/>
      <c r="K547" s="95">
        <v>9.0520833333333339E-4</v>
      </c>
      <c r="L547" s="235"/>
      <c r="M547" s="611" cm="1">
        <f t="array" ref="M547">INDEX($C$531:$C$658,MATCH(Q547,$K$531:$K$658,0),0)</f>
        <v>18</v>
      </c>
      <c r="N547" s="612"/>
      <c r="O547" s="612"/>
      <c r="P547" s="613"/>
      <c r="Q547" s="142">
        <v>7.8564814814814806E-4</v>
      </c>
      <c r="R547" s="235"/>
      <c r="S547" s="235"/>
    </row>
    <row r="548" spans="1:19">
      <c r="A548" s="235"/>
      <c r="B548" s="250">
        <v>18</v>
      </c>
      <c r="C548" s="254">
        <f>C547</f>
        <v>5</v>
      </c>
      <c r="D548" s="365" t="str">
        <f>Relevos!H20</f>
        <v xml:space="preserve">Nicolás Scheel </v>
      </c>
      <c r="E548" s="365"/>
      <c r="F548" s="365"/>
      <c r="G548" s="365"/>
      <c r="H548" s="365"/>
      <c r="I548" s="365"/>
      <c r="J548" s="364"/>
      <c r="K548" s="96">
        <f>K547</f>
        <v>9.0520833333333339E-4</v>
      </c>
      <c r="L548" s="235"/>
      <c r="M548" s="611" cm="1">
        <f t="array" ref="M548">INDEX($C$531:$C$658,MATCH(Q548,$K$531:$K$658,0),0)</f>
        <v>18</v>
      </c>
      <c r="N548" s="612"/>
      <c r="O548" s="612"/>
      <c r="P548" s="613"/>
      <c r="Q548" s="139">
        <v>7.8564814814814806E-4</v>
      </c>
      <c r="R548" s="235"/>
      <c r="S548" s="235"/>
    </row>
    <row r="549" spans="1:19">
      <c r="A549" s="235"/>
      <c r="B549" s="250">
        <v>19</v>
      </c>
      <c r="C549" s="254">
        <f t="shared" ref="C549:C550" si="22">C548</f>
        <v>5</v>
      </c>
      <c r="D549" s="365" t="str">
        <f>Relevos!H21</f>
        <v xml:space="preserve">Angeles Fuentes </v>
      </c>
      <c r="E549" s="365"/>
      <c r="F549" s="365"/>
      <c r="G549" s="365"/>
      <c r="H549" s="365"/>
      <c r="I549" s="365"/>
      <c r="J549" s="364"/>
      <c r="K549" s="96">
        <f t="shared" ref="K549" si="23">K548</f>
        <v>9.0520833333333339E-4</v>
      </c>
      <c r="L549" s="235"/>
      <c r="M549" s="611" cm="1">
        <f t="array" ref="M549">INDEX($C$531:$C$658,MATCH(Q549,$K$531:$K$658,0),0)</f>
        <v>18</v>
      </c>
      <c r="N549" s="612"/>
      <c r="O549" s="612"/>
      <c r="P549" s="613"/>
      <c r="Q549" s="139">
        <v>7.8564814814814806E-4</v>
      </c>
      <c r="R549" s="235"/>
      <c r="S549" s="235"/>
    </row>
    <row r="550" spans="1:19">
      <c r="A550" s="235"/>
      <c r="B550" s="250">
        <v>20</v>
      </c>
      <c r="C550" s="255">
        <f t="shared" si="22"/>
        <v>5</v>
      </c>
      <c r="D550" s="365" t="str">
        <f>Relevos!H22</f>
        <v xml:space="preserve">Catalina López </v>
      </c>
      <c r="E550" s="365"/>
      <c r="F550" s="365"/>
      <c r="G550" s="365"/>
      <c r="H550" s="365"/>
      <c r="I550" s="365"/>
      <c r="J550" s="364"/>
      <c r="K550" s="96">
        <f>K549</f>
        <v>9.0520833333333339E-4</v>
      </c>
      <c r="L550" s="235"/>
      <c r="M550" s="422" cm="1">
        <f t="array" ref="M550">INDEX($C$531:$C$658,MATCH(Q550,$K$531:$K$658,0),0)</f>
        <v>18</v>
      </c>
      <c r="N550" s="614"/>
      <c r="O550" s="614"/>
      <c r="P550" s="615"/>
      <c r="Q550" s="216">
        <v>7.8564814814814806E-4</v>
      </c>
      <c r="R550" s="235"/>
      <c r="S550" s="235"/>
    </row>
    <row r="551" spans="1:19">
      <c r="A551" s="235"/>
      <c r="B551" s="258">
        <v>21</v>
      </c>
      <c r="C551" s="93">
        <v>6</v>
      </c>
      <c r="D551" s="364" t="str">
        <f>Relevos!H23</f>
        <v xml:space="preserve">Matías Espinoza </v>
      </c>
      <c r="E551" s="364"/>
      <c r="F551" s="364"/>
      <c r="G551" s="364"/>
      <c r="H551" s="364"/>
      <c r="I551" s="364">
        <v>6</v>
      </c>
      <c r="J551" s="364"/>
      <c r="K551" s="98">
        <v>1.0875000000000001E-3</v>
      </c>
      <c r="L551" s="235"/>
      <c r="M551" s="405" cm="1">
        <f t="array" ref="M551">INDEX($C$531:$C$658,MATCH(Q551,$K$531:$K$658,0),0)</f>
        <v>1</v>
      </c>
      <c r="N551" s="406"/>
      <c r="O551" s="406"/>
      <c r="P551" s="407"/>
      <c r="Q551" s="140">
        <v>7.8587962962962964E-4</v>
      </c>
      <c r="R551" s="235"/>
      <c r="S551" s="235"/>
    </row>
    <row r="552" spans="1:19">
      <c r="A552" s="235"/>
      <c r="B552" s="258">
        <v>22</v>
      </c>
      <c r="C552" s="93">
        <f>C551</f>
        <v>6</v>
      </c>
      <c r="D552" s="364" t="str">
        <f>Relevos!H24</f>
        <v xml:space="preserve">Martín Muñoz </v>
      </c>
      <c r="E552" s="364"/>
      <c r="F552" s="364"/>
      <c r="G552" s="364"/>
      <c r="H552" s="364"/>
      <c r="I552" s="364"/>
      <c r="J552" s="364"/>
      <c r="K552" s="99">
        <f>K551</f>
        <v>1.0875000000000001E-3</v>
      </c>
      <c r="L552" s="235"/>
      <c r="M552" s="405" cm="1">
        <f t="array" ref="M552">INDEX($C$531:$C$658,MATCH(Q552,$K$531:$K$658,0),0)</f>
        <v>1</v>
      </c>
      <c r="N552" s="406"/>
      <c r="O552" s="406"/>
      <c r="P552" s="407"/>
      <c r="Q552" s="141">
        <v>7.8587962962962964E-4</v>
      </c>
      <c r="R552" s="235"/>
      <c r="S552" s="235"/>
    </row>
    <row r="553" spans="1:19">
      <c r="A553" s="235"/>
      <c r="B553" s="258">
        <v>23</v>
      </c>
      <c r="C553" s="93">
        <f t="shared" ref="C553:C554" si="24">C552</f>
        <v>6</v>
      </c>
      <c r="D553" s="364" t="str">
        <f>Relevos!H25</f>
        <v xml:space="preserve">Pia Páez </v>
      </c>
      <c r="E553" s="364"/>
      <c r="F553" s="364"/>
      <c r="G553" s="364"/>
      <c r="H553" s="364"/>
      <c r="I553" s="364"/>
      <c r="J553" s="364"/>
      <c r="K553" s="99">
        <f t="shared" ref="K553:K554" si="25">K552</f>
        <v>1.0875000000000001E-3</v>
      </c>
      <c r="L553" s="235"/>
      <c r="M553" s="405" cm="1">
        <f t="array" ref="M553">INDEX($C$531:$C$658,MATCH(Q553,$K$531:$K$658,0),0)</f>
        <v>1</v>
      </c>
      <c r="N553" s="406"/>
      <c r="O553" s="406"/>
      <c r="P553" s="407"/>
      <c r="Q553" s="141">
        <v>7.8587962962962964E-4</v>
      </c>
      <c r="R553" s="235"/>
      <c r="S553" s="235"/>
    </row>
    <row r="554" spans="1:19">
      <c r="A554" s="235"/>
      <c r="B554" s="258">
        <v>24</v>
      </c>
      <c r="C554" s="94">
        <f t="shared" si="24"/>
        <v>6</v>
      </c>
      <c r="D554" s="364" t="str">
        <f>Relevos!H26</f>
        <v>Fernanda Ortega</v>
      </c>
      <c r="E554" s="364"/>
      <c r="F554" s="364"/>
      <c r="G554" s="364"/>
      <c r="H554" s="364"/>
      <c r="I554" s="364"/>
      <c r="J554" s="364"/>
      <c r="K554" s="99">
        <f t="shared" si="25"/>
        <v>1.0875000000000001E-3</v>
      </c>
      <c r="L554" s="235"/>
      <c r="M554" s="408" cm="1">
        <f t="array" ref="M554">INDEX($C$531:$C$658,MATCH(Q554,$K$531:$K$658,0),0)</f>
        <v>1</v>
      </c>
      <c r="N554" s="409"/>
      <c r="O554" s="409"/>
      <c r="P554" s="410"/>
      <c r="Q554" s="143">
        <v>7.8587962962962964E-4</v>
      </c>
      <c r="R554" s="235"/>
      <c r="S554" s="235"/>
    </row>
    <row r="555" spans="1:19">
      <c r="A555" s="235"/>
      <c r="B555" s="250">
        <v>25</v>
      </c>
      <c r="C555" s="254">
        <v>7</v>
      </c>
      <c r="D555" s="365" t="str">
        <f>Relevos!H27</f>
        <v>Juan Pablo Loustalot</v>
      </c>
      <c r="E555" s="365"/>
      <c r="F555" s="365"/>
      <c r="G555" s="365"/>
      <c r="H555" s="365"/>
      <c r="I555" s="365">
        <v>7</v>
      </c>
      <c r="J555" s="364"/>
      <c r="K555" s="95">
        <v>7.1655092592592593E-4</v>
      </c>
      <c r="L555" s="235"/>
      <c r="M555" s="611" cm="1">
        <f t="array" ref="M555">INDEX($C$531:$C$658,MATCH(Q555,$K$531:$K$658,0),0)</f>
        <v>17</v>
      </c>
      <c r="N555" s="612"/>
      <c r="O555" s="612"/>
      <c r="P555" s="613"/>
      <c r="Q555" s="142">
        <v>7.935185185185186E-4</v>
      </c>
      <c r="R555" s="235"/>
      <c r="S555" s="235"/>
    </row>
    <row r="556" spans="1:19">
      <c r="A556" s="235"/>
      <c r="B556" s="250">
        <v>26</v>
      </c>
      <c r="C556" s="254">
        <f>C555</f>
        <v>7</v>
      </c>
      <c r="D556" s="365" t="str">
        <f>Relevos!H28</f>
        <v>Rodrigo Stappung</v>
      </c>
      <c r="E556" s="365"/>
      <c r="F556" s="365"/>
      <c r="G556" s="365"/>
      <c r="H556" s="365"/>
      <c r="I556" s="365"/>
      <c r="J556" s="364"/>
      <c r="K556" s="96">
        <f>K555</f>
        <v>7.1655092592592593E-4</v>
      </c>
      <c r="L556" s="235"/>
      <c r="M556" s="611" cm="1">
        <f t="array" ref="M556">INDEX($C$531:$C$658,MATCH(Q556,$K$531:$K$658,0),0)</f>
        <v>17</v>
      </c>
      <c r="N556" s="612"/>
      <c r="O556" s="612"/>
      <c r="P556" s="613"/>
      <c r="Q556" s="139">
        <v>7.935185185185186E-4</v>
      </c>
      <c r="R556" s="235"/>
      <c r="S556" s="235"/>
    </row>
    <row r="557" spans="1:19">
      <c r="A557" s="235"/>
      <c r="B557" s="250">
        <v>27</v>
      </c>
      <c r="C557" s="254">
        <f t="shared" ref="C557:C558" si="26">C556</f>
        <v>7</v>
      </c>
      <c r="D557" s="365" t="str">
        <f>Relevos!H29</f>
        <v>Constanza Venegas</v>
      </c>
      <c r="E557" s="365"/>
      <c r="F557" s="365"/>
      <c r="G557" s="365"/>
      <c r="H557" s="365"/>
      <c r="I557" s="365"/>
      <c r="J557" s="364"/>
      <c r="K557" s="96">
        <f t="shared" ref="K557" si="27">K556</f>
        <v>7.1655092592592593E-4</v>
      </c>
      <c r="L557" s="235"/>
      <c r="M557" s="611" cm="1">
        <f t="array" ref="M557">INDEX($C$531:$C$658,MATCH(Q557,$K$531:$K$658,0),0)</f>
        <v>17</v>
      </c>
      <c r="N557" s="612"/>
      <c r="O557" s="612"/>
      <c r="P557" s="613"/>
      <c r="Q557" s="139">
        <v>7.935185185185186E-4</v>
      </c>
      <c r="R557" s="235"/>
      <c r="S557" s="235"/>
    </row>
    <row r="558" spans="1:19">
      <c r="A558" s="235"/>
      <c r="B558" s="250">
        <v>28</v>
      </c>
      <c r="C558" s="255">
        <f t="shared" si="26"/>
        <v>7</v>
      </c>
      <c r="D558" s="365" t="str">
        <f>Relevos!H30</f>
        <v>Eriagnis Morales</v>
      </c>
      <c r="E558" s="365"/>
      <c r="F558" s="365"/>
      <c r="G558" s="365"/>
      <c r="H558" s="365"/>
      <c r="I558" s="365"/>
      <c r="J558" s="364"/>
      <c r="K558" s="96">
        <f>K557</f>
        <v>7.1655092592592593E-4</v>
      </c>
      <c r="L558" s="235"/>
      <c r="M558" s="422" cm="1">
        <f t="array" ref="M558">INDEX($C$531:$C$658,MATCH(Q558,$K$531:$K$658,0),0)</f>
        <v>17</v>
      </c>
      <c r="N558" s="614"/>
      <c r="O558" s="614"/>
      <c r="P558" s="615"/>
      <c r="Q558" s="216">
        <v>7.935185185185186E-4</v>
      </c>
      <c r="R558" s="235"/>
      <c r="S558" s="235"/>
    </row>
    <row r="559" spans="1:19">
      <c r="A559" s="235"/>
      <c r="B559" s="258">
        <v>29</v>
      </c>
      <c r="C559" s="93">
        <v>8</v>
      </c>
      <c r="D559" s="364" t="str">
        <f>Relevos!H31</f>
        <v>Ricardo Yáñez</v>
      </c>
      <c r="E559" s="364"/>
      <c r="F559" s="364"/>
      <c r="G559" s="364"/>
      <c r="H559" s="364"/>
      <c r="I559" s="364">
        <v>8</v>
      </c>
      <c r="J559" s="364"/>
      <c r="K559" s="98">
        <v>8.4618055555555553E-4</v>
      </c>
      <c r="L559" s="235"/>
      <c r="M559" s="405" cm="1">
        <f t="array" ref="M559">INDEX($C$531:$C$658,MATCH(Q559,$K$531:$K$658,0),0)</f>
        <v>14</v>
      </c>
      <c r="N559" s="406"/>
      <c r="O559" s="406"/>
      <c r="P559" s="407"/>
      <c r="Q559" s="140">
        <v>7.9363425925925923E-4</v>
      </c>
      <c r="R559" s="235"/>
      <c r="S559" s="235"/>
    </row>
    <row r="560" spans="1:19">
      <c r="A560" s="235"/>
      <c r="B560" s="258">
        <v>30</v>
      </c>
      <c r="C560" s="93">
        <f>C559</f>
        <v>8</v>
      </c>
      <c r="D560" s="364" t="str">
        <f>Relevos!H32</f>
        <v>Mauricio Salas</v>
      </c>
      <c r="E560" s="364"/>
      <c r="F560" s="364"/>
      <c r="G560" s="364"/>
      <c r="H560" s="364"/>
      <c r="I560" s="364"/>
      <c r="J560" s="364"/>
      <c r="K560" s="99">
        <f>K559</f>
        <v>8.4618055555555553E-4</v>
      </c>
      <c r="L560" s="235"/>
      <c r="M560" s="405" cm="1">
        <f t="array" ref="M560">INDEX($C$531:$C$658,MATCH(Q560,$K$531:$K$658,0),0)</f>
        <v>14</v>
      </c>
      <c r="N560" s="406"/>
      <c r="O560" s="406"/>
      <c r="P560" s="407"/>
      <c r="Q560" s="141">
        <v>7.9363425925925923E-4</v>
      </c>
      <c r="R560" s="235"/>
      <c r="S560" s="235"/>
    </row>
    <row r="561" spans="1:19">
      <c r="A561" s="235"/>
      <c r="B561" s="258">
        <v>31</v>
      </c>
      <c r="C561" s="93">
        <f t="shared" ref="C561:C562" si="28">C560</f>
        <v>8</v>
      </c>
      <c r="D561" s="364" t="str">
        <f>Relevos!H33</f>
        <v>Victoria Cayres</v>
      </c>
      <c r="E561" s="364"/>
      <c r="F561" s="364"/>
      <c r="G561" s="364"/>
      <c r="H561" s="364"/>
      <c r="I561" s="364"/>
      <c r="J561" s="364"/>
      <c r="K561" s="99">
        <f>K560</f>
        <v>8.4618055555555553E-4</v>
      </c>
      <c r="L561" s="235"/>
      <c r="M561" s="405" cm="1">
        <f t="array" ref="M561">INDEX($C$531:$C$658,MATCH(Q561,$K$531:$K$658,0),0)</f>
        <v>14</v>
      </c>
      <c r="N561" s="406"/>
      <c r="O561" s="406"/>
      <c r="P561" s="407"/>
      <c r="Q561" s="141">
        <v>7.9363425925925923E-4</v>
      </c>
      <c r="R561" s="235"/>
      <c r="S561" s="235"/>
    </row>
    <row r="562" spans="1:19">
      <c r="A562" s="235"/>
      <c r="B562" s="258">
        <v>32</v>
      </c>
      <c r="C562" s="94">
        <f t="shared" si="28"/>
        <v>8</v>
      </c>
      <c r="D562" s="364" t="str">
        <f>Relevos!H34</f>
        <v>Antonia Orellana</v>
      </c>
      <c r="E562" s="364"/>
      <c r="F562" s="364"/>
      <c r="G562" s="364"/>
      <c r="H562" s="364"/>
      <c r="I562" s="364"/>
      <c r="J562" s="370"/>
      <c r="K562" s="99">
        <f>K561</f>
        <v>8.4618055555555553E-4</v>
      </c>
      <c r="L562" s="235"/>
      <c r="M562" s="408" cm="1">
        <f t="array" ref="M562">INDEX($C$531:$C$658,MATCH(Q562,$K$531:$K$658,0),0)</f>
        <v>14</v>
      </c>
      <c r="N562" s="409"/>
      <c r="O562" s="409"/>
      <c r="P562" s="410"/>
      <c r="Q562" s="143">
        <v>7.9363425925925923E-4</v>
      </c>
      <c r="R562" s="235"/>
      <c r="S562" s="235"/>
    </row>
    <row r="563" spans="1:19">
      <c r="A563" s="235"/>
      <c r="B563" s="250">
        <f>B562+1</f>
        <v>33</v>
      </c>
      <c r="C563" s="254">
        <v>9</v>
      </c>
      <c r="D563" s="365" t="str">
        <f>Relevos!H35</f>
        <v>Franco Ladron De Guevara</v>
      </c>
      <c r="E563" s="365"/>
      <c r="F563" s="365"/>
      <c r="G563" s="365"/>
      <c r="H563" s="365"/>
      <c r="I563" s="419">
        <v>1</v>
      </c>
      <c r="J563" s="364">
        <f>J531+1</f>
        <v>2</v>
      </c>
      <c r="K563" s="95">
        <v>8.2129629629629642E-4</v>
      </c>
      <c r="L563" s="235"/>
      <c r="M563" s="611" cm="1">
        <f t="array" ref="M563">INDEX($C$531:$C$658,MATCH(Q563,$K$531:$K$658,0),0)</f>
        <v>19</v>
      </c>
      <c r="N563" s="612"/>
      <c r="O563" s="612"/>
      <c r="P563" s="613"/>
      <c r="Q563" s="142">
        <v>8.0185185185185188E-4</v>
      </c>
      <c r="R563" s="235"/>
      <c r="S563" s="235"/>
    </row>
    <row r="564" spans="1:19">
      <c r="A564" s="235"/>
      <c r="B564" s="250">
        <f>B563+1</f>
        <v>34</v>
      </c>
      <c r="C564" s="254">
        <f>C563</f>
        <v>9</v>
      </c>
      <c r="D564" s="365" t="str">
        <f>Relevos!H36</f>
        <v>Rodrigo Arrau</v>
      </c>
      <c r="E564" s="365"/>
      <c r="F564" s="365"/>
      <c r="G564" s="365"/>
      <c r="H564" s="365"/>
      <c r="I564" s="419"/>
      <c r="J564" s="364"/>
      <c r="K564" s="96">
        <f>K563</f>
        <v>8.2129629629629642E-4</v>
      </c>
      <c r="L564" s="235"/>
      <c r="M564" s="611" cm="1">
        <f t="array" ref="M564">INDEX($C$531:$C$658,MATCH(Q564,$K$531:$K$658,0),0)</f>
        <v>19</v>
      </c>
      <c r="N564" s="612"/>
      <c r="O564" s="612"/>
      <c r="P564" s="613"/>
      <c r="Q564" s="139">
        <v>8.0185185185185188E-4</v>
      </c>
      <c r="R564" s="235"/>
      <c r="S564" s="235"/>
    </row>
    <row r="565" spans="1:19">
      <c r="A565" s="235"/>
      <c r="B565" s="250">
        <f t="shared" ref="B565:B594" si="29">B564+1</f>
        <v>35</v>
      </c>
      <c r="C565" s="254">
        <f t="shared" ref="C565:C566" si="30">C564</f>
        <v>9</v>
      </c>
      <c r="D565" s="365" t="str">
        <f>Relevos!H37</f>
        <v>Bárbara Chávez</v>
      </c>
      <c r="E565" s="365"/>
      <c r="F565" s="365"/>
      <c r="G565" s="365"/>
      <c r="H565" s="365"/>
      <c r="I565" s="419"/>
      <c r="J565" s="364"/>
      <c r="K565" s="96">
        <f t="shared" ref="K565" si="31">K564</f>
        <v>8.2129629629629642E-4</v>
      </c>
      <c r="L565" s="235"/>
      <c r="M565" s="611" cm="1">
        <f t="array" ref="M565">INDEX($C$531:$C$658,MATCH(Q565,$K$531:$K$658,0),0)</f>
        <v>19</v>
      </c>
      <c r="N565" s="612"/>
      <c r="O565" s="612"/>
      <c r="P565" s="613"/>
      <c r="Q565" s="139">
        <v>8.0185185185185188E-4</v>
      </c>
      <c r="R565" s="235"/>
      <c r="S565" s="235"/>
    </row>
    <row r="566" spans="1:19">
      <c r="A566" s="235"/>
      <c r="B566" s="250">
        <f t="shared" si="29"/>
        <v>36</v>
      </c>
      <c r="C566" s="255">
        <f t="shared" si="30"/>
        <v>9</v>
      </c>
      <c r="D566" s="365" t="str">
        <f>Relevos!H38</f>
        <v>Bernardita Rosas</v>
      </c>
      <c r="E566" s="365"/>
      <c r="F566" s="365"/>
      <c r="G566" s="365"/>
      <c r="H566" s="365"/>
      <c r="I566" s="419"/>
      <c r="J566" s="364"/>
      <c r="K566" s="96">
        <f>K565</f>
        <v>8.2129629629629642E-4</v>
      </c>
      <c r="L566" s="235"/>
      <c r="M566" s="422" cm="1">
        <f t="array" ref="M566">INDEX($C$531:$C$658,MATCH(Q566,$K$531:$K$658,0),0)</f>
        <v>19</v>
      </c>
      <c r="N566" s="614"/>
      <c r="O566" s="614"/>
      <c r="P566" s="615"/>
      <c r="Q566" s="216">
        <v>8.0185185185185188E-4</v>
      </c>
      <c r="R566" s="235"/>
      <c r="S566" s="235"/>
    </row>
    <row r="567" spans="1:19">
      <c r="A567" s="235"/>
      <c r="B567" s="258">
        <f t="shared" si="29"/>
        <v>37</v>
      </c>
      <c r="C567" s="93">
        <v>10</v>
      </c>
      <c r="D567" s="364" t="str">
        <f>Relevos!H39</f>
        <v>Pablo Muñoz</v>
      </c>
      <c r="E567" s="364"/>
      <c r="F567" s="364"/>
      <c r="G567" s="364"/>
      <c r="H567" s="364"/>
      <c r="I567" s="412">
        <v>2</v>
      </c>
      <c r="J567" s="364"/>
      <c r="K567" s="98">
        <v>8.7858796296296296E-4</v>
      </c>
      <c r="L567" s="235"/>
      <c r="M567" s="405" cm="1">
        <f t="array" ref="M567">INDEX($C$531:$C$658,MATCH(Q567,$K$531:$K$658,0),0)</f>
        <v>4</v>
      </c>
      <c r="N567" s="406"/>
      <c r="O567" s="406"/>
      <c r="P567" s="407"/>
      <c r="Q567" s="140">
        <v>8.0729166666666666E-4</v>
      </c>
      <c r="R567" s="235"/>
      <c r="S567" s="235"/>
    </row>
    <row r="568" spans="1:19">
      <c r="A568" s="235"/>
      <c r="B568" s="258">
        <f t="shared" si="29"/>
        <v>38</v>
      </c>
      <c r="C568" s="93">
        <f>C567</f>
        <v>10</v>
      </c>
      <c r="D568" s="364" t="str">
        <f>Relevos!H40</f>
        <v>Adriano Gatica</v>
      </c>
      <c r="E568" s="364"/>
      <c r="F568" s="364"/>
      <c r="G568" s="364"/>
      <c r="H568" s="364"/>
      <c r="I568" s="412"/>
      <c r="J568" s="364"/>
      <c r="K568" s="99">
        <f>K567</f>
        <v>8.7858796296296296E-4</v>
      </c>
      <c r="L568" s="235"/>
      <c r="M568" s="405" cm="1">
        <f t="array" ref="M568">INDEX($C$531:$C$658,MATCH(Q568,$K$531:$K$658,0),0)</f>
        <v>4</v>
      </c>
      <c r="N568" s="406"/>
      <c r="O568" s="406"/>
      <c r="P568" s="407"/>
      <c r="Q568" s="141">
        <v>8.0729166666666666E-4</v>
      </c>
      <c r="R568" s="235"/>
      <c r="S568" s="235"/>
    </row>
    <row r="569" spans="1:19">
      <c r="A569" s="235"/>
      <c r="B569" s="258">
        <f t="shared" si="29"/>
        <v>39</v>
      </c>
      <c r="C569" s="93">
        <f t="shared" ref="C569:C570" si="32">C568</f>
        <v>10</v>
      </c>
      <c r="D569" s="364" t="str">
        <f>Relevos!H41</f>
        <v>Kamila Salas</v>
      </c>
      <c r="E569" s="364"/>
      <c r="F569" s="364"/>
      <c r="G569" s="364"/>
      <c r="H569" s="364"/>
      <c r="I569" s="412"/>
      <c r="J569" s="364"/>
      <c r="K569" s="99">
        <f t="shared" ref="K569:K570" si="33">K568</f>
        <v>8.7858796296296296E-4</v>
      </c>
      <c r="L569" s="235"/>
      <c r="M569" s="405" cm="1">
        <f t="array" ref="M569">INDEX($C$531:$C$658,MATCH(Q569,$K$531:$K$658,0),0)</f>
        <v>4</v>
      </c>
      <c r="N569" s="406"/>
      <c r="O569" s="406"/>
      <c r="P569" s="407"/>
      <c r="Q569" s="141">
        <v>8.0729166666666666E-4</v>
      </c>
      <c r="R569" s="235"/>
      <c r="S569" s="235"/>
    </row>
    <row r="570" spans="1:19">
      <c r="A570" s="235"/>
      <c r="B570" s="258">
        <f t="shared" si="29"/>
        <v>40</v>
      </c>
      <c r="C570" s="94">
        <f t="shared" si="32"/>
        <v>10</v>
      </c>
      <c r="D570" s="364" t="str">
        <f>Relevos!H42</f>
        <v>Sherene Zalej</v>
      </c>
      <c r="E570" s="364"/>
      <c r="F570" s="364"/>
      <c r="G570" s="364"/>
      <c r="H570" s="364"/>
      <c r="I570" s="412"/>
      <c r="J570" s="364"/>
      <c r="K570" s="99">
        <f t="shared" si="33"/>
        <v>8.7858796296296296E-4</v>
      </c>
      <c r="L570" s="235"/>
      <c r="M570" s="408" cm="1">
        <f t="array" ref="M570">INDEX($C$531:$C$658,MATCH(Q570,$K$531:$K$658,0),0)</f>
        <v>4</v>
      </c>
      <c r="N570" s="409"/>
      <c r="O570" s="409"/>
      <c r="P570" s="410"/>
      <c r="Q570" s="143">
        <v>8.0729166666666666E-4</v>
      </c>
      <c r="R570" s="235"/>
      <c r="S570" s="235"/>
    </row>
    <row r="571" spans="1:19">
      <c r="A571" s="235"/>
      <c r="B571" s="250">
        <f t="shared" si="29"/>
        <v>41</v>
      </c>
      <c r="C571" s="254">
        <v>11</v>
      </c>
      <c r="D571" s="365" t="str">
        <f>Relevos!H43</f>
        <v>Thomas Krahwinkel</v>
      </c>
      <c r="E571" s="365"/>
      <c r="F571" s="365"/>
      <c r="G571" s="365"/>
      <c r="H571" s="365"/>
      <c r="I571" s="419">
        <v>3</v>
      </c>
      <c r="J571" s="364"/>
      <c r="K571" s="95">
        <v>8.5578703703703706E-4</v>
      </c>
      <c r="L571" s="235"/>
      <c r="M571" s="611" cm="1">
        <f t="array" ref="M571">INDEX($C$531:$C$658,MATCH(Q571,$K$531:$K$658,0),0)</f>
        <v>2</v>
      </c>
      <c r="N571" s="612"/>
      <c r="O571" s="612"/>
      <c r="P571" s="613"/>
      <c r="Q571" s="142">
        <v>8.0763888888888888E-4</v>
      </c>
      <c r="R571" s="235"/>
      <c r="S571" s="235"/>
    </row>
    <row r="572" spans="1:19">
      <c r="A572" s="235"/>
      <c r="B572" s="250">
        <f t="shared" si="29"/>
        <v>42</v>
      </c>
      <c r="C572" s="254">
        <f>C571</f>
        <v>11</v>
      </c>
      <c r="D572" s="365" t="str">
        <f>Relevos!H44</f>
        <v>⁠Hajo Wennekes</v>
      </c>
      <c r="E572" s="365"/>
      <c r="F572" s="365"/>
      <c r="G572" s="365"/>
      <c r="H572" s="365"/>
      <c r="I572" s="419"/>
      <c r="J572" s="364"/>
      <c r="K572" s="96">
        <f>K571</f>
        <v>8.5578703703703706E-4</v>
      </c>
      <c r="L572" s="235"/>
      <c r="M572" s="611" cm="1">
        <f t="array" ref="M572">INDEX($C$531:$C$658,MATCH(Q572,$K$531:$K$658,0),0)</f>
        <v>2</v>
      </c>
      <c r="N572" s="612"/>
      <c r="O572" s="612"/>
      <c r="P572" s="613"/>
      <c r="Q572" s="139">
        <v>8.0763888888888888E-4</v>
      </c>
      <c r="R572" s="235"/>
      <c r="S572" s="235"/>
    </row>
    <row r="573" spans="1:19">
      <c r="A573" s="235"/>
      <c r="B573" s="250">
        <f t="shared" si="29"/>
        <v>43</v>
      </c>
      <c r="C573" s="254">
        <f t="shared" ref="C573:C574" si="34">C572</f>
        <v>11</v>
      </c>
      <c r="D573" s="365" t="str">
        <f>Relevos!H45</f>
        <v>⁠Alejandra Castro</v>
      </c>
      <c r="E573" s="365"/>
      <c r="F573" s="365"/>
      <c r="G573" s="365"/>
      <c r="H573" s="365"/>
      <c r="I573" s="419"/>
      <c r="J573" s="364"/>
      <c r="K573" s="96">
        <f t="shared" ref="K573" si="35">K572</f>
        <v>8.5578703703703706E-4</v>
      </c>
      <c r="L573" s="235"/>
      <c r="M573" s="611" cm="1">
        <f t="array" ref="M573">INDEX($C$531:$C$658,MATCH(Q573,$K$531:$K$658,0),0)</f>
        <v>2</v>
      </c>
      <c r="N573" s="612"/>
      <c r="O573" s="612"/>
      <c r="P573" s="613"/>
      <c r="Q573" s="139">
        <v>8.0763888888888888E-4</v>
      </c>
      <c r="R573" s="235"/>
      <c r="S573" s="235"/>
    </row>
    <row r="574" spans="1:19">
      <c r="A574" s="235"/>
      <c r="B574" s="250">
        <f t="shared" si="29"/>
        <v>44</v>
      </c>
      <c r="C574" s="255">
        <f t="shared" si="34"/>
        <v>11</v>
      </c>
      <c r="D574" s="365" t="str">
        <f>Relevos!H46</f>
        <v>⁠Alma Ottosson</v>
      </c>
      <c r="E574" s="365"/>
      <c r="F574" s="365"/>
      <c r="G574" s="365"/>
      <c r="H574" s="365"/>
      <c r="I574" s="419"/>
      <c r="J574" s="364"/>
      <c r="K574" s="96">
        <f>K573</f>
        <v>8.5578703703703706E-4</v>
      </c>
      <c r="L574" s="235"/>
      <c r="M574" s="422" cm="1">
        <f t="array" ref="M574">INDEX($C$531:$C$658,MATCH(Q574,$K$531:$K$658,0),0)</f>
        <v>2</v>
      </c>
      <c r="N574" s="614"/>
      <c r="O574" s="614"/>
      <c r="P574" s="615"/>
      <c r="Q574" s="216">
        <v>8.0763888888888888E-4</v>
      </c>
      <c r="R574" s="235"/>
      <c r="S574" s="235"/>
    </row>
    <row r="575" spans="1:19">
      <c r="A575" s="235"/>
      <c r="B575" s="258">
        <f t="shared" si="29"/>
        <v>45</v>
      </c>
      <c r="C575" s="93">
        <v>12</v>
      </c>
      <c r="D575" s="364" t="str">
        <f>Relevos!H47</f>
        <v xml:space="preserve">Francisco González </v>
      </c>
      <c r="E575" s="364"/>
      <c r="F575" s="364"/>
      <c r="G575" s="364"/>
      <c r="H575" s="364"/>
      <c r="I575" s="412">
        <v>4</v>
      </c>
      <c r="J575" s="364"/>
      <c r="K575" s="98">
        <v>8.4780092592592589E-4</v>
      </c>
      <c r="L575" s="235"/>
      <c r="M575" s="405" cm="1">
        <f t="array" ref="M575">INDEX($C$531:$C$658,MATCH(Q575,$K$531:$K$658,0),0)</f>
        <v>32</v>
      </c>
      <c r="N575" s="406"/>
      <c r="O575" s="406"/>
      <c r="P575" s="407"/>
      <c r="Q575" s="140">
        <v>8.1770833333333337E-4</v>
      </c>
      <c r="R575" s="235"/>
      <c r="S575" s="235"/>
    </row>
    <row r="576" spans="1:19">
      <c r="A576" s="235"/>
      <c r="B576" s="258">
        <f t="shared" si="29"/>
        <v>46</v>
      </c>
      <c r="C576" s="93">
        <f>C575</f>
        <v>12</v>
      </c>
      <c r="D576" s="364" t="str">
        <f>Relevos!H48</f>
        <v>⁠Fernando Concha</v>
      </c>
      <c r="E576" s="364"/>
      <c r="F576" s="364"/>
      <c r="G576" s="364"/>
      <c r="H576" s="364"/>
      <c r="I576" s="412"/>
      <c r="J576" s="364"/>
      <c r="K576" s="99">
        <f>K575</f>
        <v>8.4780092592592589E-4</v>
      </c>
      <c r="L576" s="235"/>
      <c r="M576" s="405" cm="1">
        <f t="array" ref="M576">INDEX($C$531:$C$658,MATCH(Q576,$K$531:$K$658,0),0)</f>
        <v>32</v>
      </c>
      <c r="N576" s="406"/>
      <c r="O576" s="406"/>
      <c r="P576" s="407"/>
      <c r="Q576" s="141">
        <v>8.1770833333333337E-4</v>
      </c>
      <c r="R576" s="235"/>
      <c r="S576" s="235"/>
    </row>
    <row r="577" spans="1:19">
      <c r="A577" s="235"/>
      <c r="B577" s="258">
        <f t="shared" si="29"/>
        <v>47</v>
      </c>
      <c r="C577" s="93">
        <f t="shared" ref="C577:C578" si="36">C576</f>
        <v>12</v>
      </c>
      <c r="D577" s="364" t="str">
        <f>Relevos!H49</f>
        <v>⁠Rosario Rojas</v>
      </c>
      <c r="E577" s="364"/>
      <c r="F577" s="364"/>
      <c r="G577" s="364"/>
      <c r="H577" s="364"/>
      <c r="I577" s="412"/>
      <c r="J577" s="364"/>
      <c r="K577" s="99">
        <f>K576</f>
        <v>8.4780092592592589E-4</v>
      </c>
      <c r="L577" s="235"/>
      <c r="M577" s="405" cm="1">
        <f t="array" ref="M577">INDEX($C$531:$C$658,MATCH(Q577,$K$531:$K$658,0),0)</f>
        <v>32</v>
      </c>
      <c r="N577" s="406"/>
      <c r="O577" s="406"/>
      <c r="P577" s="407"/>
      <c r="Q577" s="141">
        <v>8.1770833333333337E-4</v>
      </c>
      <c r="R577" s="235"/>
      <c r="S577" s="235"/>
    </row>
    <row r="578" spans="1:19">
      <c r="A578" s="235"/>
      <c r="B578" s="258">
        <f t="shared" si="29"/>
        <v>48</v>
      </c>
      <c r="C578" s="94">
        <f t="shared" si="36"/>
        <v>12</v>
      </c>
      <c r="D578" s="364" t="str">
        <f>Relevos!H50</f>
        <v>⁠Ángela Guesalga</v>
      </c>
      <c r="E578" s="364"/>
      <c r="F578" s="364"/>
      <c r="G578" s="364"/>
      <c r="H578" s="364"/>
      <c r="I578" s="412"/>
      <c r="J578" s="364"/>
      <c r="K578" s="99">
        <f>K577</f>
        <v>8.4780092592592589E-4</v>
      </c>
      <c r="L578" s="235"/>
      <c r="M578" s="408" cm="1">
        <f t="array" ref="M578">INDEX($C$531:$C$658,MATCH(Q578,$K$531:$K$658,0),0)</f>
        <v>32</v>
      </c>
      <c r="N578" s="409"/>
      <c r="O578" s="409"/>
      <c r="P578" s="410"/>
      <c r="Q578" s="143">
        <v>8.1770833333333337E-4</v>
      </c>
      <c r="R578" s="235"/>
      <c r="S578" s="235"/>
    </row>
    <row r="579" spans="1:19">
      <c r="A579" s="235"/>
      <c r="B579" s="250">
        <f t="shared" si="29"/>
        <v>49</v>
      </c>
      <c r="C579" s="254">
        <v>13</v>
      </c>
      <c r="D579" s="365" t="str">
        <f>Relevos!H51</f>
        <v xml:space="preserve">Felipe Muñoz </v>
      </c>
      <c r="E579" s="365"/>
      <c r="F579" s="365"/>
      <c r="G579" s="365"/>
      <c r="H579" s="365"/>
      <c r="I579" s="419">
        <v>5</v>
      </c>
      <c r="J579" s="364"/>
      <c r="K579" s="95">
        <v>9.4837962962962964E-4</v>
      </c>
      <c r="L579" s="235"/>
      <c r="M579" s="611" cm="1">
        <f t="array" ref="M579">INDEX($C$531:$C$658,MATCH(Q579,$K$531:$K$658,0),0)</f>
        <v>9</v>
      </c>
      <c r="N579" s="612"/>
      <c r="O579" s="612"/>
      <c r="P579" s="613"/>
      <c r="Q579" s="142">
        <v>8.2129629629629642E-4</v>
      </c>
      <c r="R579" s="235"/>
      <c r="S579" s="235"/>
    </row>
    <row r="580" spans="1:19">
      <c r="A580" s="235"/>
      <c r="B580" s="250">
        <f t="shared" si="29"/>
        <v>50</v>
      </c>
      <c r="C580" s="254">
        <f>C579</f>
        <v>13</v>
      </c>
      <c r="D580" s="365" t="str">
        <f>Relevos!H52</f>
        <v>⁠Juan pablo Aguayo</v>
      </c>
      <c r="E580" s="365"/>
      <c r="F580" s="365"/>
      <c r="G580" s="365"/>
      <c r="H580" s="365"/>
      <c r="I580" s="419"/>
      <c r="J580" s="364"/>
      <c r="K580" s="96">
        <f>K579</f>
        <v>9.4837962962962964E-4</v>
      </c>
      <c r="L580" s="235"/>
      <c r="M580" s="611" cm="1">
        <f t="array" ref="M580">INDEX($C$531:$C$658,MATCH(Q580,$K$531:$K$658,0),0)</f>
        <v>9</v>
      </c>
      <c r="N580" s="612"/>
      <c r="O580" s="612"/>
      <c r="P580" s="613"/>
      <c r="Q580" s="139">
        <v>8.2129629629629642E-4</v>
      </c>
      <c r="R580" s="235"/>
      <c r="S580" s="235"/>
    </row>
    <row r="581" spans="1:19">
      <c r="A581" s="235"/>
      <c r="B581" s="250">
        <f t="shared" si="29"/>
        <v>51</v>
      </c>
      <c r="C581" s="254">
        <f t="shared" ref="C581:C582" si="37">C580</f>
        <v>13</v>
      </c>
      <c r="D581" s="365" t="str">
        <f>Relevos!H53</f>
        <v xml:space="preserve">⁠Romina Farías </v>
      </c>
      <c r="E581" s="365"/>
      <c r="F581" s="365"/>
      <c r="G581" s="365"/>
      <c r="H581" s="365"/>
      <c r="I581" s="419"/>
      <c r="J581" s="364"/>
      <c r="K581" s="96">
        <f t="shared" ref="K581" si="38">K580</f>
        <v>9.4837962962962964E-4</v>
      </c>
      <c r="L581" s="235"/>
      <c r="M581" s="611" cm="1">
        <f t="array" ref="M581">INDEX($C$531:$C$658,MATCH(Q581,$K$531:$K$658,0),0)</f>
        <v>9</v>
      </c>
      <c r="N581" s="612"/>
      <c r="O581" s="612"/>
      <c r="P581" s="613"/>
      <c r="Q581" s="139">
        <v>8.2129629629629642E-4</v>
      </c>
      <c r="R581" s="235"/>
      <c r="S581" s="235"/>
    </row>
    <row r="582" spans="1:19">
      <c r="A582" s="235"/>
      <c r="B582" s="250">
        <f t="shared" si="29"/>
        <v>52</v>
      </c>
      <c r="C582" s="255">
        <f t="shared" si="37"/>
        <v>13</v>
      </c>
      <c r="D582" s="365" t="str">
        <f>Relevos!H54</f>
        <v>⁠Javiera Soto</v>
      </c>
      <c r="E582" s="365"/>
      <c r="F582" s="365"/>
      <c r="G582" s="365"/>
      <c r="H582" s="365"/>
      <c r="I582" s="419"/>
      <c r="J582" s="364"/>
      <c r="K582" s="96">
        <f>K581</f>
        <v>9.4837962962962964E-4</v>
      </c>
      <c r="L582" s="235"/>
      <c r="M582" s="422" cm="1">
        <f t="array" ref="M582">INDEX($C$531:$C$658,MATCH(Q582,$K$531:$K$658,0),0)</f>
        <v>9</v>
      </c>
      <c r="N582" s="614"/>
      <c r="O582" s="614"/>
      <c r="P582" s="615"/>
      <c r="Q582" s="216">
        <v>8.2129629629629642E-4</v>
      </c>
      <c r="R582" s="235"/>
      <c r="S582" s="235"/>
    </row>
    <row r="583" spans="1:19">
      <c r="A583" s="235"/>
      <c r="B583" s="258">
        <f t="shared" si="29"/>
        <v>53</v>
      </c>
      <c r="C583" s="93">
        <v>14</v>
      </c>
      <c r="D583" s="364" t="str">
        <f>Relevos!H55</f>
        <v>Felipe muñoz</v>
      </c>
      <c r="E583" s="364"/>
      <c r="F583" s="364"/>
      <c r="G583" s="364"/>
      <c r="H583" s="364"/>
      <c r="I583" s="412">
        <v>6</v>
      </c>
      <c r="J583" s="364"/>
      <c r="K583" s="98">
        <v>7.9363425925925923E-4</v>
      </c>
      <c r="L583" s="235"/>
      <c r="M583" s="405" cm="1">
        <f t="array" ref="M583">INDEX($C$531:$C$658,MATCH(Q583,$K$531:$K$658,0),0)</f>
        <v>23</v>
      </c>
      <c r="N583" s="406"/>
      <c r="O583" s="406"/>
      <c r="P583" s="407"/>
      <c r="Q583" s="140">
        <v>8.2511574074074063E-4</v>
      </c>
      <c r="R583" s="235"/>
      <c r="S583" s="235"/>
    </row>
    <row r="584" spans="1:19">
      <c r="A584" s="235"/>
      <c r="B584" s="258">
        <f t="shared" si="29"/>
        <v>54</v>
      </c>
      <c r="C584" s="93">
        <f>C583</f>
        <v>14</v>
      </c>
      <c r="D584" s="364" t="str">
        <f>Relevos!H56</f>
        <v xml:space="preserve">⁠Beatriz Castillo </v>
      </c>
      <c r="E584" s="364"/>
      <c r="F584" s="364"/>
      <c r="G584" s="364"/>
      <c r="H584" s="364"/>
      <c r="I584" s="412"/>
      <c r="J584" s="364"/>
      <c r="K584" s="99">
        <f>K583</f>
        <v>7.9363425925925923E-4</v>
      </c>
      <c r="L584" s="235"/>
      <c r="M584" s="405" cm="1">
        <f t="array" ref="M584">INDEX($C$531:$C$658,MATCH(Q584,$K$531:$K$658,0),0)</f>
        <v>23</v>
      </c>
      <c r="N584" s="406"/>
      <c r="O584" s="406"/>
      <c r="P584" s="407"/>
      <c r="Q584" s="141">
        <v>8.2511574074074063E-4</v>
      </c>
      <c r="R584" s="235"/>
      <c r="S584" s="235"/>
    </row>
    <row r="585" spans="1:19">
      <c r="A585" s="235"/>
      <c r="B585" s="258">
        <f t="shared" si="29"/>
        <v>55</v>
      </c>
      <c r="C585" s="93">
        <f t="shared" ref="C585:C586" si="39">C584</f>
        <v>14</v>
      </c>
      <c r="D585" s="364" t="str">
        <f>Relevos!H57</f>
        <v xml:space="preserve">Sofía Alegría </v>
      </c>
      <c r="E585" s="364"/>
      <c r="F585" s="364"/>
      <c r="G585" s="364"/>
      <c r="H585" s="364"/>
      <c r="I585" s="412"/>
      <c r="J585" s="364"/>
      <c r="K585" s="99">
        <f t="shared" ref="K585:K586" si="40">K584</f>
        <v>7.9363425925925923E-4</v>
      </c>
      <c r="L585" s="235"/>
      <c r="M585" s="405" cm="1">
        <f t="array" ref="M585">INDEX($C$531:$C$658,MATCH(Q585,$K$531:$K$658,0),0)</f>
        <v>23</v>
      </c>
      <c r="N585" s="406"/>
      <c r="O585" s="406"/>
      <c r="P585" s="407"/>
      <c r="Q585" s="141">
        <v>8.2511574074074063E-4</v>
      </c>
      <c r="R585" s="235"/>
      <c r="S585" s="235"/>
    </row>
    <row r="586" spans="1:19">
      <c r="A586" s="235"/>
      <c r="B586" s="258">
        <f t="shared" si="29"/>
        <v>56</v>
      </c>
      <c r="C586" s="94">
        <f t="shared" si="39"/>
        <v>14</v>
      </c>
      <c r="D586" s="364" t="str">
        <f>Relevos!H58</f>
        <v xml:space="preserve">Miguel Aguilera </v>
      </c>
      <c r="E586" s="364"/>
      <c r="F586" s="364"/>
      <c r="G586" s="364"/>
      <c r="H586" s="364"/>
      <c r="I586" s="412"/>
      <c r="J586" s="364"/>
      <c r="K586" s="99">
        <f t="shared" si="40"/>
        <v>7.9363425925925923E-4</v>
      </c>
      <c r="L586" s="235"/>
      <c r="M586" s="408" cm="1">
        <f t="array" ref="M586">INDEX($C$531:$C$658,MATCH(Q586,$K$531:$K$658,0),0)</f>
        <v>23</v>
      </c>
      <c r="N586" s="409"/>
      <c r="O586" s="409"/>
      <c r="P586" s="410"/>
      <c r="Q586" s="143">
        <v>8.2511574074074063E-4</v>
      </c>
      <c r="R586" s="235"/>
      <c r="S586" s="235"/>
    </row>
    <row r="587" spans="1:19">
      <c r="A587" s="235"/>
      <c r="B587" s="250">
        <f t="shared" si="29"/>
        <v>57</v>
      </c>
      <c r="C587" s="254">
        <v>15</v>
      </c>
      <c r="D587" s="365" t="s">
        <v>169</v>
      </c>
      <c r="E587" s="365"/>
      <c r="F587" s="365"/>
      <c r="G587" s="365"/>
      <c r="H587" s="365"/>
      <c r="I587" s="419">
        <v>7</v>
      </c>
      <c r="J587" s="364"/>
      <c r="K587" s="95">
        <v>8.9050925925925918E-4</v>
      </c>
      <c r="L587" s="235"/>
      <c r="M587" s="611" cm="1">
        <f t="array" ref="M587">INDEX($C$531:$C$658,MATCH(Q587,$K$531:$K$658,0),0)</f>
        <v>20</v>
      </c>
      <c r="N587" s="612"/>
      <c r="O587" s="612"/>
      <c r="P587" s="613"/>
      <c r="Q587" s="142">
        <v>8.3726851851851855E-4</v>
      </c>
      <c r="R587" s="235"/>
      <c r="S587" s="235"/>
    </row>
    <row r="588" spans="1:19">
      <c r="A588" s="235"/>
      <c r="B588" s="250">
        <f t="shared" si="29"/>
        <v>58</v>
      </c>
      <c r="C588" s="254">
        <f>C587</f>
        <v>15</v>
      </c>
      <c r="D588" s="365" t="str">
        <f>Relevos!H60</f>
        <v>⁠Kevin Zhang</v>
      </c>
      <c r="E588" s="365"/>
      <c r="F588" s="365"/>
      <c r="G588" s="365"/>
      <c r="H588" s="365"/>
      <c r="I588" s="419"/>
      <c r="J588" s="364"/>
      <c r="K588" s="96">
        <f>K587</f>
        <v>8.9050925925925918E-4</v>
      </c>
      <c r="L588" s="235"/>
      <c r="M588" s="611" cm="1">
        <f t="array" ref="M588">INDEX($C$531:$C$658,MATCH(Q588,$K$531:$K$658,0),0)</f>
        <v>20</v>
      </c>
      <c r="N588" s="612"/>
      <c r="O588" s="612"/>
      <c r="P588" s="613"/>
      <c r="Q588" s="139">
        <v>8.3726851851851855E-4</v>
      </c>
      <c r="R588" s="235"/>
      <c r="S588" s="235"/>
    </row>
    <row r="589" spans="1:19">
      <c r="A589" s="235"/>
      <c r="B589" s="250">
        <f t="shared" si="29"/>
        <v>59</v>
      </c>
      <c r="C589" s="254">
        <f t="shared" ref="C589:C590" si="41">C588</f>
        <v>15</v>
      </c>
      <c r="D589" s="365" t="str">
        <f>Relevos!H61</f>
        <v>⁠Sol Covacich</v>
      </c>
      <c r="E589" s="365"/>
      <c r="F589" s="365"/>
      <c r="G589" s="365"/>
      <c r="H589" s="365"/>
      <c r="I589" s="419"/>
      <c r="J589" s="364"/>
      <c r="K589" s="96">
        <f t="shared" ref="K589" si="42">K588</f>
        <v>8.9050925925925918E-4</v>
      </c>
      <c r="L589" s="235"/>
      <c r="M589" s="611" cm="1">
        <f t="array" ref="M589">INDEX($C$531:$C$658,MATCH(Q589,$K$531:$K$658,0),0)</f>
        <v>20</v>
      </c>
      <c r="N589" s="612"/>
      <c r="O589" s="612"/>
      <c r="P589" s="613"/>
      <c r="Q589" s="139">
        <v>8.3726851851851855E-4</v>
      </c>
      <c r="R589" s="235"/>
      <c r="S589" s="235"/>
    </row>
    <row r="590" spans="1:19">
      <c r="A590" s="235"/>
      <c r="B590" s="250">
        <f t="shared" si="29"/>
        <v>60</v>
      </c>
      <c r="C590" s="255">
        <f t="shared" si="41"/>
        <v>15</v>
      </c>
      <c r="D590" s="365" t="str">
        <f>Relevos!H62</f>
        <v>⁠Ignacia Olivares</v>
      </c>
      <c r="E590" s="365"/>
      <c r="F590" s="365"/>
      <c r="G590" s="365"/>
      <c r="H590" s="365"/>
      <c r="I590" s="419"/>
      <c r="J590" s="364"/>
      <c r="K590" s="96">
        <f>K589</f>
        <v>8.9050925925925918E-4</v>
      </c>
      <c r="L590" s="235"/>
      <c r="M590" s="422" cm="1">
        <f t="array" ref="M590">INDEX($C$531:$C$658,MATCH(Q590,$K$531:$K$658,0),0)</f>
        <v>20</v>
      </c>
      <c r="N590" s="614"/>
      <c r="O590" s="614"/>
      <c r="P590" s="615"/>
      <c r="Q590" s="216">
        <v>8.3726851851851855E-4</v>
      </c>
      <c r="R590" s="235"/>
      <c r="S590" s="235"/>
    </row>
    <row r="591" spans="1:19">
      <c r="A591" s="235"/>
      <c r="B591" s="260">
        <f t="shared" si="29"/>
        <v>61</v>
      </c>
      <c r="C591" s="93">
        <v>16</v>
      </c>
      <c r="D591" s="364" t="str">
        <f>Relevos!H63</f>
        <v>Mateo Sepúlveda</v>
      </c>
      <c r="E591" s="364"/>
      <c r="F591" s="364"/>
      <c r="G591" s="364"/>
      <c r="H591" s="364"/>
      <c r="I591" s="412">
        <v>8</v>
      </c>
      <c r="J591" s="412"/>
      <c r="K591" s="98">
        <v>9.3541666666666654E-4</v>
      </c>
      <c r="L591" s="235"/>
      <c r="M591" s="405" cm="1">
        <f t="array" ref="M591">INDEX($C$531:$C$658,MATCH(Q591,$K$531:$K$658,0),0)</f>
        <v>8</v>
      </c>
      <c r="N591" s="406"/>
      <c r="O591" s="406"/>
      <c r="P591" s="407"/>
      <c r="Q591" s="140">
        <v>8.4618055555555553E-4</v>
      </c>
      <c r="R591" s="235"/>
      <c r="S591" s="235"/>
    </row>
    <row r="592" spans="1:19">
      <c r="A592" s="235"/>
      <c r="B592" s="258">
        <f t="shared" si="29"/>
        <v>62</v>
      </c>
      <c r="C592" s="93">
        <f>C591</f>
        <v>16</v>
      </c>
      <c r="D592" s="413" t="str">
        <f>Relevos!H64</f>
        <v>⁠Duvan Henao</v>
      </c>
      <c r="E592" s="414"/>
      <c r="F592" s="414"/>
      <c r="G592" s="414"/>
      <c r="H592" s="677"/>
      <c r="I592" s="667"/>
      <c r="J592" s="412"/>
      <c r="K592" s="99">
        <f>K591</f>
        <v>9.3541666666666654E-4</v>
      </c>
      <c r="L592" s="235"/>
      <c r="M592" s="405" cm="1">
        <f t="array" ref="M592">INDEX($C$531:$C$658,MATCH(Q592,$K$531:$K$658,0),0)</f>
        <v>8</v>
      </c>
      <c r="N592" s="406"/>
      <c r="O592" s="406"/>
      <c r="P592" s="407"/>
      <c r="Q592" s="141">
        <v>8.4618055555555553E-4</v>
      </c>
      <c r="R592" s="235"/>
      <c r="S592" s="235"/>
    </row>
    <row r="593" spans="1:19">
      <c r="A593" s="235"/>
      <c r="B593" s="258">
        <f t="shared" si="29"/>
        <v>63</v>
      </c>
      <c r="C593" s="93">
        <f t="shared" ref="C593:C594" si="43">C592</f>
        <v>16</v>
      </c>
      <c r="D593" s="415" t="str">
        <f>Relevos!H65</f>
        <v xml:space="preserve">⁠Isidora rubio </v>
      </c>
      <c r="E593" s="416"/>
      <c r="F593" s="416"/>
      <c r="G593" s="416"/>
      <c r="H593" s="678"/>
      <c r="I593" s="667"/>
      <c r="J593" s="412"/>
      <c r="K593" s="99">
        <f>K592</f>
        <v>9.3541666666666654E-4</v>
      </c>
      <c r="L593" s="235"/>
      <c r="M593" s="405" cm="1">
        <f t="array" ref="M593">INDEX($C$531:$C$658,MATCH(Q593,$K$531:$K$658,0),0)</f>
        <v>8</v>
      </c>
      <c r="N593" s="406"/>
      <c r="O593" s="406"/>
      <c r="P593" s="407"/>
      <c r="Q593" s="141">
        <v>8.4618055555555553E-4</v>
      </c>
      <c r="R593" s="235"/>
      <c r="S593" s="235"/>
    </row>
    <row r="594" spans="1:19">
      <c r="A594" s="235"/>
      <c r="B594" s="260">
        <f t="shared" si="29"/>
        <v>64</v>
      </c>
      <c r="C594" s="94">
        <f t="shared" si="43"/>
        <v>16</v>
      </c>
      <c r="D594" s="417" t="str">
        <f>Relevos!H66</f>
        <v>⁠beatriz castillo</v>
      </c>
      <c r="E594" s="418"/>
      <c r="F594" s="418"/>
      <c r="G594" s="418"/>
      <c r="H594" s="679"/>
      <c r="I594" s="413"/>
      <c r="J594" s="412"/>
      <c r="K594" s="100">
        <f>K593</f>
        <v>9.3541666666666654E-4</v>
      </c>
      <c r="L594" s="235"/>
      <c r="M594" s="408" cm="1">
        <f t="array" ref="M594">INDEX($C$531:$C$658,MATCH(Q594,$K$531:$K$658,0),0)</f>
        <v>8</v>
      </c>
      <c r="N594" s="409"/>
      <c r="O594" s="409"/>
      <c r="P594" s="410"/>
      <c r="Q594" s="143">
        <v>8.4618055555555553E-4</v>
      </c>
      <c r="R594" s="235"/>
      <c r="S594" s="235"/>
    </row>
    <row r="595" spans="1:19">
      <c r="A595" s="235"/>
      <c r="B595" s="242">
        <f t="shared" ref="B595:B658" si="44">B594+1</f>
        <v>65</v>
      </c>
      <c r="C595" s="206">
        <v>17</v>
      </c>
      <c r="D595" s="371" t="str">
        <f>Relevos!H67</f>
        <v>Daniela aguilera</v>
      </c>
      <c r="E595" s="371"/>
      <c r="F595" s="371"/>
      <c r="G595" s="371"/>
      <c r="H595" s="371"/>
      <c r="I595" s="680">
        <v>1</v>
      </c>
      <c r="J595" s="697">
        <v>3</v>
      </c>
      <c r="K595" s="144">
        <v>7.935185185185186E-4</v>
      </c>
      <c r="L595" s="235"/>
      <c r="M595" s="611" cm="1">
        <f t="array" ref="M595">INDEX($C$531:$C$658,MATCH(Q595,$K$531:$K$658,0),0)</f>
        <v>12</v>
      </c>
      <c r="N595" s="612"/>
      <c r="O595" s="612"/>
      <c r="P595" s="613"/>
      <c r="Q595" s="148">
        <v>8.4780092592592589E-4</v>
      </c>
      <c r="R595" s="235"/>
      <c r="S595" s="235"/>
    </row>
    <row r="596" spans="1:19">
      <c r="A596" s="235"/>
      <c r="B596" s="242">
        <f t="shared" si="44"/>
        <v>66</v>
      </c>
      <c r="C596" s="206">
        <f>C595</f>
        <v>17</v>
      </c>
      <c r="D596" s="371" t="str">
        <f>Relevos!H68</f>
        <v xml:space="preserve">⁠Ricardo Soto </v>
      </c>
      <c r="E596" s="371"/>
      <c r="F596" s="371"/>
      <c r="G596" s="371"/>
      <c r="H596" s="371"/>
      <c r="I596" s="681"/>
      <c r="J596" s="698"/>
      <c r="K596" s="145">
        <f>K595</f>
        <v>7.935185185185186E-4</v>
      </c>
      <c r="L596" s="235"/>
      <c r="M596" s="611" cm="1">
        <f t="array" ref="M596">INDEX($C$531:$C$658,MATCH(Q596,$K$531:$K$658,0),0)</f>
        <v>12</v>
      </c>
      <c r="N596" s="612"/>
      <c r="O596" s="612"/>
      <c r="P596" s="613"/>
      <c r="Q596" s="149">
        <v>8.4780092592592589E-4</v>
      </c>
      <c r="R596" s="235"/>
      <c r="S596" s="235"/>
    </row>
    <row r="597" spans="1:19">
      <c r="A597" s="235"/>
      <c r="B597" s="242">
        <f t="shared" si="44"/>
        <v>67</v>
      </c>
      <c r="C597" s="206">
        <f>C596</f>
        <v>17</v>
      </c>
      <c r="D597" s="371" t="str">
        <f>Relevos!H69</f>
        <v xml:space="preserve">⁠Camila Eirnesen </v>
      </c>
      <c r="E597" s="371"/>
      <c r="F597" s="371"/>
      <c r="G597" s="371"/>
      <c r="H597" s="371"/>
      <c r="I597" s="681"/>
      <c r="J597" s="698"/>
      <c r="K597" s="145">
        <f>K596</f>
        <v>7.935185185185186E-4</v>
      </c>
      <c r="L597" s="235"/>
      <c r="M597" s="611" cm="1">
        <f t="array" ref="M597">INDEX($C$531:$C$658,MATCH(Q597,$K$531:$K$658,0),0)</f>
        <v>12</v>
      </c>
      <c r="N597" s="612"/>
      <c r="O597" s="612"/>
      <c r="P597" s="613"/>
      <c r="Q597" s="149">
        <v>8.4780092592592589E-4</v>
      </c>
      <c r="R597" s="235"/>
      <c r="S597" s="235"/>
    </row>
    <row r="598" spans="1:19">
      <c r="A598" s="235"/>
      <c r="B598" s="242">
        <f t="shared" si="44"/>
        <v>68</v>
      </c>
      <c r="C598" s="205">
        <f>C597</f>
        <v>17</v>
      </c>
      <c r="D598" s="371" t="str">
        <f>Relevos!H70</f>
        <v xml:space="preserve">Manuel Jouanne </v>
      </c>
      <c r="E598" s="371"/>
      <c r="F598" s="371"/>
      <c r="G598" s="371"/>
      <c r="H598" s="371"/>
      <c r="I598" s="682"/>
      <c r="J598" s="698"/>
      <c r="K598" s="145">
        <f>K597</f>
        <v>7.935185185185186E-4</v>
      </c>
      <c r="L598" s="235"/>
      <c r="M598" s="422" cm="1">
        <f t="array" ref="M598">INDEX($C$531:$C$658,MATCH(Q598,$K$531:$K$658,0),0)</f>
        <v>12</v>
      </c>
      <c r="N598" s="614"/>
      <c r="O598" s="614"/>
      <c r="P598" s="615"/>
      <c r="Q598" s="150">
        <v>8.4780092592592589E-4</v>
      </c>
      <c r="R598" s="235"/>
      <c r="S598" s="235"/>
    </row>
    <row r="599" spans="1:19">
      <c r="A599" s="235"/>
      <c r="B599" s="239">
        <f t="shared" si="44"/>
        <v>69</v>
      </c>
      <c r="C599" s="170">
        <v>18</v>
      </c>
      <c r="D599" s="373" t="str">
        <f>Relevos!H71</f>
        <v>María Elisa González</v>
      </c>
      <c r="E599" s="373"/>
      <c r="F599" s="373"/>
      <c r="G599" s="373"/>
      <c r="H599" s="373"/>
      <c r="I599" s="685">
        <v>2</v>
      </c>
      <c r="J599" s="698"/>
      <c r="K599" s="146">
        <v>7.8564814814814806E-4</v>
      </c>
      <c r="L599" s="235"/>
      <c r="M599" s="405" cm="1">
        <f t="array" ref="M599">INDEX($C$531:$C$658,MATCH(Q599,$K$531:$K$658,0),0)</f>
        <v>11</v>
      </c>
      <c r="N599" s="406"/>
      <c r="O599" s="406"/>
      <c r="P599" s="407"/>
      <c r="Q599" s="217">
        <v>8.5578703703703706E-4</v>
      </c>
      <c r="R599" s="235"/>
      <c r="S599" s="235"/>
    </row>
    <row r="600" spans="1:19">
      <c r="A600" s="235"/>
      <c r="B600" s="239">
        <f t="shared" si="44"/>
        <v>70</v>
      </c>
      <c r="C600" s="170">
        <f>C599</f>
        <v>18</v>
      </c>
      <c r="D600" s="373" t="str">
        <f>Relevos!H72</f>
        <v xml:space="preserve">⁠Valeria Arias </v>
      </c>
      <c r="E600" s="373"/>
      <c r="F600" s="373"/>
      <c r="G600" s="373"/>
      <c r="H600" s="373"/>
      <c r="I600" s="686"/>
      <c r="J600" s="698"/>
      <c r="K600" s="147">
        <f>K599</f>
        <v>7.8564814814814806E-4</v>
      </c>
      <c r="L600" s="235"/>
      <c r="M600" s="405" cm="1">
        <f t="array" ref="M600">INDEX($C$531:$C$658,MATCH(Q600,$K$531:$K$658,0),0)</f>
        <v>11</v>
      </c>
      <c r="N600" s="406"/>
      <c r="O600" s="406"/>
      <c r="P600" s="407"/>
      <c r="Q600" s="218">
        <v>8.5578703703703706E-4</v>
      </c>
      <c r="R600" s="235"/>
      <c r="S600" s="235"/>
    </row>
    <row r="601" spans="1:19">
      <c r="A601" s="235"/>
      <c r="B601" s="239">
        <f t="shared" si="44"/>
        <v>71</v>
      </c>
      <c r="C601" s="170">
        <f>C600</f>
        <v>18</v>
      </c>
      <c r="D601" s="373" t="str">
        <f>Relevos!H73</f>
        <v xml:space="preserve">Martín Nova </v>
      </c>
      <c r="E601" s="373"/>
      <c r="F601" s="373"/>
      <c r="G601" s="373"/>
      <c r="H601" s="373"/>
      <c r="I601" s="686"/>
      <c r="J601" s="698"/>
      <c r="K601" s="147">
        <f>K600</f>
        <v>7.8564814814814806E-4</v>
      </c>
      <c r="L601" s="235"/>
      <c r="M601" s="405" cm="1">
        <f t="array" ref="M601">INDEX($C$531:$C$658,MATCH(Q601,$K$531:$K$658,0),0)</f>
        <v>11</v>
      </c>
      <c r="N601" s="406"/>
      <c r="O601" s="406"/>
      <c r="P601" s="407"/>
      <c r="Q601" s="218">
        <v>8.5578703703703706E-4</v>
      </c>
      <c r="R601" s="235"/>
      <c r="S601" s="235"/>
    </row>
    <row r="602" spans="1:19">
      <c r="A602" s="235"/>
      <c r="B602" s="239">
        <f t="shared" si="44"/>
        <v>72</v>
      </c>
      <c r="C602" s="169">
        <f>C601</f>
        <v>18</v>
      </c>
      <c r="D602" s="373" t="str">
        <f>Relevos!H74</f>
        <v xml:space="preserve">Andrés Marchant </v>
      </c>
      <c r="E602" s="373"/>
      <c r="F602" s="373"/>
      <c r="G602" s="373"/>
      <c r="H602" s="373"/>
      <c r="I602" s="701"/>
      <c r="J602" s="698"/>
      <c r="K602" s="147">
        <f>K601</f>
        <v>7.8564814814814806E-4</v>
      </c>
      <c r="L602" s="235"/>
      <c r="M602" s="408" cm="1">
        <f t="array" ref="M602">INDEX($C$531:$C$658,MATCH(Q602,$K$531:$K$658,0),0)</f>
        <v>11</v>
      </c>
      <c r="N602" s="409"/>
      <c r="O602" s="409"/>
      <c r="P602" s="410"/>
      <c r="Q602" s="219">
        <v>8.5578703703703706E-4</v>
      </c>
      <c r="R602" s="235"/>
      <c r="S602" s="235"/>
    </row>
    <row r="603" spans="1:19">
      <c r="A603" s="235"/>
      <c r="B603" s="242">
        <f t="shared" si="44"/>
        <v>73</v>
      </c>
      <c r="C603" s="206">
        <v>19</v>
      </c>
      <c r="D603" s="371" t="str">
        <f>Relevos!H75</f>
        <v>Gabriel Melo</v>
      </c>
      <c r="E603" s="371"/>
      <c r="F603" s="371"/>
      <c r="G603" s="371"/>
      <c r="H603" s="371"/>
      <c r="I603" s="680">
        <v>3</v>
      </c>
      <c r="J603" s="698"/>
      <c r="K603" s="144">
        <v>8.0185185185185188E-4</v>
      </c>
      <c r="L603" s="235"/>
      <c r="M603" s="611" cm="1">
        <f t="array" ref="M603">INDEX($C$531:$C$658,MATCH(Q603,$K$531:$K$658,0),0)</f>
        <v>28</v>
      </c>
      <c r="N603" s="612"/>
      <c r="O603" s="612"/>
      <c r="P603" s="613"/>
      <c r="Q603" s="148">
        <v>8.7569444444444446E-4</v>
      </c>
      <c r="R603" s="235"/>
      <c r="S603" s="235"/>
    </row>
    <row r="604" spans="1:19">
      <c r="A604" s="235"/>
      <c r="B604" s="242">
        <f t="shared" si="44"/>
        <v>74</v>
      </c>
      <c r="C604" s="206">
        <f>C603</f>
        <v>19</v>
      </c>
      <c r="D604" s="371" t="str">
        <f>Relevos!H76</f>
        <v xml:space="preserve">Jose Tomas Jiménez </v>
      </c>
      <c r="E604" s="371"/>
      <c r="F604" s="371"/>
      <c r="G604" s="371"/>
      <c r="H604" s="371"/>
      <c r="I604" s="681"/>
      <c r="J604" s="698"/>
      <c r="K604" s="145">
        <f>K603</f>
        <v>8.0185185185185188E-4</v>
      </c>
      <c r="L604" s="235"/>
      <c r="M604" s="611" cm="1">
        <f t="array" ref="M604">INDEX($C$531:$C$658,MATCH(Q604,$K$531:$K$658,0),0)</f>
        <v>28</v>
      </c>
      <c r="N604" s="612"/>
      <c r="O604" s="612"/>
      <c r="P604" s="613"/>
      <c r="Q604" s="149">
        <v>8.7569444444444446E-4</v>
      </c>
      <c r="R604" s="235"/>
      <c r="S604" s="235"/>
    </row>
    <row r="605" spans="1:19">
      <c r="A605" s="235"/>
      <c r="B605" s="242">
        <f t="shared" si="44"/>
        <v>75</v>
      </c>
      <c r="C605" s="206">
        <f>C604</f>
        <v>19</v>
      </c>
      <c r="D605" s="371" t="str">
        <f>Relevos!H77</f>
        <v>Rocío Cordova</v>
      </c>
      <c r="E605" s="371"/>
      <c r="F605" s="371"/>
      <c r="G605" s="371"/>
      <c r="H605" s="371"/>
      <c r="I605" s="681"/>
      <c r="J605" s="698"/>
      <c r="K605" s="145">
        <f>K604</f>
        <v>8.0185185185185188E-4</v>
      </c>
      <c r="L605" s="235"/>
      <c r="M605" s="611" cm="1">
        <f t="array" ref="M605">INDEX($C$531:$C$658,MATCH(Q605,$K$531:$K$658,0),0)</f>
        <v>28</v>
      </c>
      <c r="N605" s="612"/>
      <c r="O605" s="612"/>
      <c r="P605" s="613"/>
      <c r="Q605" s="149">
        <v>8.7569444444444446E-4</v>
      </c>
      <c r="R605" s="235"/>
      <c r="S605" s="235"/>
    </row>
    <row r="606" spans="1:19">
      <c r="A606" s="235"/>
      <c r="B606" s="242">
        <f t="shared" si="44"/>
        <v>76</v>
      </c>
      <c r="C606" s="205">
        <f>C605</f>
        <v>19</v>
      </c>
      <c r="D606" s="371" t="str">
        <f>Relevos!H78</f>
        <v>Angie Contreras</v>
      </c>
      <c r="E606" s="371"/>
      <c r="F606" s="371"/>
      <c r="G606" s="371"/>
      <c r="H606" s="371"/>
      <c r="I606" s="682"/>
      <c r="J606" s="698"/>
      <c r="K606" s="145">
        <f>K605</f>
        <v>8.0185185185185188E-4</v>
      </c>
      <c r="L606" s="235"/>
      <c r="M606" s="422" cm="1">
        <f t="array" ref="M606">INDEX($C$531:$C$658,MATCH(Q606,$K$531:$K$658,0),0)</f>
        <v>28</v>
      </c>
      <c r="N606" s="614"/>
      <c r="O606" s="614"/>
      <c r="P606" s="615"/>
      <c r="Q606" s="150">
        <v>8.7569444444444446E-4</v>
      </c>
      <c r="R606" s="235"/>
      <c r="S606" s="235"/>
    </row>
    <row r="607" spans="1:19">
      <c r="A607" s="235"/>
      <c r="B607" s="239">
        <f t="shared" si="44"/>
        <v>77</v>
      </c>
      <c r="C607" s="170">
        <v>20</v>
      </c>
      <c r="D607" s="373" t="str">
        <f>Relevos!H79</f>
        <v>Sofía Jofré</v>
      </c>
      <c r="E607" s="373"/>
      <c r="F607" s="373"/>
      <c r="G607" s="373"/>
      <c r="H607" s="373"/>
      <c r="I607" s="685">
        <v>4</v>
      </c>
      <c r="J607" s="698"/>
      <c r="K607" s="146">
        <v>8.3726851851851855E-4</v>
      </c>
      <c r="L607" s="235"/>
      <c r="M607" s="405" cm="1">
        <f t="array" ref="M607">INDEX($C$531:$C$658,MATCH(Q607,$K$531:$K$658,0),0)</f>
        <v>10</v>
      </c>
      <c r="N607" s="406"/>
      <c r="O607" s="406"/>
      <c r="P607" s="407"/>
      <c r="Q607" s="217">
        <v>8.7858796296296296E-4</v>
      </c>
      <c r="R607" s="235"/>
      <c r="S607" s="235"/>
    </row>
    <row r="608" spans="1:19">
      <c r="A608" s="235"/>
      <c r="B608" s="239">
        <f t="shared" si="44"/>
        <v>78</v>
      </c>
      <c r="C608" s="170">
        <f>C607</f>
        <v>20</v>
      </c>
      <c r="D608" s="373" t="str">
        <f>Relevos!H80</f>
        <v>Antonia Llanos</v>
      </c>
      <c r="E608" s="373"/>
      <c r="F608" s="373"/>
      <c r="G608" s="373"/>
      <c r="H608" s="373"/>
      <c r="I608" s="686"/>
      <c r="J608" s="698"/>
      <c r="K608" s="147">
        <f>K607</f>
        <v>8.3726851851851855E-4</v>
      </c>
      <c r="L608" s="235"/>
      <c r="M608" s="405" cm="1">
        <f t="array" ref="M608">INDEX($C$531:$C$658,MATCH(Q608,$K$531:$K$658,0),0)</f>
        <v>10</v>
      </c>
      <c r="N608" s="406"/>
      <c r="O608" s="406"/>
      <c r="P608" s="407"/>
      <c r="Q608" s="218">
        <v>8.7858796296296296E-4</v>
      </c>
      <c r="R608" s="235"/>
      <c r="S608" s="235"/>
    </row>
    <row r="609" spans="1:19">
      <c r="A609" s="235"/>
      <c r="B609" s="239">
        <f t="shared" si="44"/>
        <v>79</v>
      </c>
      <c r="C609" s="170">
        <f>C608</f>
        <v>20</v>
      </c>
      <c r="D609" s="373" t="str">
        <f>Relevos!H81</f>
        <v>Tomás Chacon</v>
      </c>
      <c r="E609" s="373"/>
      <c r="F609" s="373"/>
      <c r="G609" s="373"/>
      <c r="H609" s="373"/>
      <c r="I609" s="686"/>
      <c r="J609" s="698"/>
      <c r="K609" s="147">
        <f>K608</f>
        <v>8.3726851851851855E-4</v>
      </c>
      <c r="L609" s="235"/>
      <c r="M609" s="405" cm="1">
        <f t="array" ref="M609">INDEX($C$531:$C$658,MATCH(Q609,$K$531:$K$658,0),0)</f>
        <v>10</v>
      </c>
      <c r="N609" s="406"/>
      <c r="O609" s="406"/>
      <c r="P609" s="407"/>
      <c r="Q609" s="218">
        <v>8.7858796296296296E-4</v>
      </c>
      <c r="R609" s="235"/>
      <c r="S609" s="235"/>
    </row>
    <row r="610" spans="1:19">
      <c r="A610" s="235"/>
      <c r="B610" s="239">
        <f t="shared" si="44"/>
        <v>80</v>
      </c>
      <c r="C610" s="169">
        <f>C609</f>
        <v>20</v>
      </c>
      <c r="D610" s="374" t="str">
        <f>Relevos!H82</f>
        <v>María Buchholtz</v>
      </c>
      <c r="E610" s="374"/>
      <c r="F610" s="374"/>
      <c r="G610" s="374"/>
      <c r="H610" s="374"/>
      <c r="I610" s="686"/>
      <c r="J610" s="698"/>
      <c r="K610" s="147">
        <f>K609</f>
        <v>8.3726851851851855E-4</v>
      </c>
      <c r="L610" s="235"/>
      <c r="M610" s="408" cm="1">
        <f t="array" ref="M610">INDEX($C$531:$C$658,MATCH(Q610,$K$531:$K$658,0),0)</f>
        <v>10</v>
      </c>
      <c r="N610" s="409"/>
      <c r="O610" s="409"/>
      <c r="P610" s="410"/>
      <c r="Q610" s="219">
        <v>8.7858796296296296E-4</v>
      </c>
      <c r="R610" s="235"/>
      <c r="S610" s="235"/>
    </row>
    <row r="611" spans="1:19">
      <c r="A611" s="235"/>
      <c r="B611" s="242">
        <f t="shared" si="44"/>
        <v>81</v>
      </c>
      <c r="C611" s="206">
        <v>21</v>
      </c>
      <c r="D611" s="371" t="str">
        <f>Relevos!H83</f>
        <v>Ignacio Antillanca</v>
      </c>
      <c r="E611" s="371"/>
      <c r="F611" s="371"/>
      <c r="G611" s="371"/>
      <c r="H611" s="371"/>
      <c r="I611" s="537">
        <v>5</v>
      </c>
      <c r="J611" s="699"/>
      <c r="K611" s="144">
        <v>1.0699074074074074E-3</v>
      </c>
      <c r="L611" s="235"/>
      <c r="M611" s="611" cm="1">
        <f t="array" ref="M611">INDEX($C$531:$C$658,MATCH(Q611,$K$531:$K$658,0),0)</f>
        <v>24</v>
      </c>
      <c r="N611" s="612"/>
      <c r="O611" s="612"/>
      <c r="P611" s="613"/>
      <c r="Q611" s="148">
        <v>8.8344907407407404E-4</v>
      </c>
      <c r="R611" s="235"/>
      <c r="S611" s="235"/>
    </row>
    <row r="612" spans="1:19">
      <c r="A612" s="235"/>
      <c r="B612" s="242">
        <f t="shared" si="44"/>
        <v>82</v>
      </c>
      <c r="C612" s="206">
        <f>C611</f>
        <v>21</v>
      </c>
      <c r="D612" s="371" t="str">
        <f>Relevos!H84</f>
        <v>Carla Holman</v>
      </c>
      <c r="E612" s="371"/>
      <c r="F612" s="371"/>
      <c r="G612" s="371"/>
      <c r="H612" s="371"/>
      <c r="I612" s="537"/>
      <c r="J612" s="699"/>
      <c r="K612" s="145">
        <f>K611</f>
        <v>1.0699074074074074E-3</v>
      </c>
      <c r="L612" s="235"/>
      <c r="M612" s="611" cm="1">
        <f t="array" ref="M612">INDEX($C$531:$C$658,MATCH(Q612,$K$531:$K$658,0),0)</f>
        <v>24</v>
      </c>
      <c r="N612" s="612"/>
      <c r="O612" s="612"/>
      <c r="P612" s="613"/>
      <c r="Q612" s="149">
        <v>8.8344907407407404E-4</v>
      </c>
      <c r="R612" s="235"/>
      <c r="S612" s="235"/>
    </row>
    <row r="613" spans="1:19">
      <c r="A613" s="235"/>
      <c r="B613" s="242">
        <f t="shared" si="44"/>
        <v>83</v>
      </c>
      <c r="C613" s="206">
        <f>C612</f>
        <v>21</v>
      </c>
      <c r="D613" s="371" t="s">
        <v>199</v>
      </c>
      <c r="E613" s="371"/>
      <c r="F613" s="371"/>
      <c r="G613" s="371"/>
      <c r="H613" s="371"/>
      <c r="I613" s="537"/>
      <c r="J613" s="699"/>
      <c r="K613" s="145">
        <f>K612</f>
        <v>1.0699074074074074E-3</v>
      </c>
      <c r="L613" s="235"/>
      <c r="M613" s="611" cm="1">
        <f t="array" ref="M613">INDEX($C$531:$C$658,MATCH(Q613,$K$531:$K$658,0),0)</f>
        <v>24</v>
      </c>
      <c r="N613" s="612"/>
      <c r="O613" s="612"/>
      <c r="P613" s="613"/>
      <c r="Q613" s="149">
        <v>8.8344907407407404E-4</v>
      </c>
      <c r="R613" s="235"/>
      <c r="S613" s="235"/>
    </row>
    <row r="614" spans="1:19">
      <c r="A614" s="235"/>
      <c r="B614" s="242">
        <f t="shared" si="44"/>
        <v>84</v>
      </c>
      <c r="C614" s="205">
        <f>C613</f>
        <v>21</v>
      </c>
      <c r="D614" s="371" t="str">
        <f>Relevos!H86</f>
        <v>Rodolfo Cruz</v>
      </c>
      <c r="E614" s="371"/>
      <c r="F614" s="371"/>
      <c r="G614" s="371"/>
      <c r="H614" s="371"/>
      <c r="I614" s="537"/>
      <c r="J614" s="699"/>
      <c r="K614" s="145">
        <f>K613</f>
        <v>1.0699074074074074E-3</v>
      </c>
      <c r="L614" s="235"/>
      <c r="M614" s="422" cm="1">
        <f t="array" ref="M614">INDEX($C$531:$C$658,MATCH(Q614,$K$531:$K$658,0),0)</f>
        <v>24</v>
      </c>
      <c r="N614" s="614"/>
      <c r="O614" s="614"/>
      <c r="P614" s="615"/>
      <c r="Q614" s="150">
        <v>8.8344907407407404E-4</v>
      </c>
      <c r="R614" s="235"/>
      <c r="S614" s="235"/>
    </row>
    <row r="615" spans="1:19">
      <c r="A615" s="235"/>
      <c r="B615" s="239">
        <f t="shared" si="44"/>
        <v>85</v>
      </c>
      <c r="C615" s="170">
        <v>22</v>
      </c>
      <c r="D615" s="411" t="str">
        <f>Relevos!H87</f>
        <v>Diego Abarca</v>
      </c>
      <c r="E615" s="411"/>
      <c r="F615" s="411"/>
      <c r="G615" s="411"/>
      <c r="H615" s="411"/>
      <c r="I615" s="686">
        <v>6</v>
      </c>
      <c r="J615" s="698"/>
      <c r="K615" s="146">
        <v>7.7499999999999997E-4</v>
      </c>
      <c r="L615" s="235"/>
      <c r="M615" s="405" cm="1">
        <f t="array" ref="M615">INDEX($C$531:$C$658,MATCH(Q615,$K$531:$K$658,0),0)</f>
        <v>15</v>
      </c>
      <c r="N615" s="406"/>
      <c r="O615" s="406"/>
      <c r="P615" s="407"/>
      <c r="Q615" s="217">
        <v>8.9050925925925918E-4</v>
      </c>
      <c r="R615" s="235"/>
      <c r="S615" s="235"/>
    </row>
    <row r="616" spans="1:19">
      <c r="A616" s="235"/>
      <c r="B616" s="239">
        <f t="shared" si="44"/>
        <v>86</v>
      </c>
      <c r="C616" s="170">
        <f>C615</f>
        <v>22</v>
      </c>
      <c r="D616" s="373" t="str">
        <f>Relevos!H88</f>
        <v>Lukas Schneider</v>
      </c>
      <c r="E616" s="373"/>
      <c r="F616" s="373"/>
      <c r="G616" s="373"/>
      <c r="H616" s="373"/>
      <c r="I616" s="686"/>
      <c r="J616" s="698"/>
      <c r="K616" s="147">
        <f>K615</f>
        <v>7.7499999999999997E-4</v>
      </c>
      <c r="L616" s="235"/>
      <c r="M616" s="405" cm="1">
        <f t="array" ref="M616">INDEX($C$531:$C$658,MATCH(Q616,$K$531:$K$658,0),0)</f>
        <v>15</v>
      </c>
      <c r="N616" s="406"/>
      <c r="O616" s="406"/>
      <c r="P616" s="407"/>
      <c r="Q616" s="218">
        <v>8.9050925925925918E-4</v>
      </c>
      <c r="R616" s="235"/>
      <c r="S616" s="235"/>
    </row>
    <row r="617" spans="1:19">
      <c r="A617" s="235"/>
      <c r="B617" s="239">
        <f t="shared" si="44"/>
        <v>87</v>
      </c>
      <c r="C617" s="170">
        <f>C616</f>
        <v>22</v>
      </c>
      <c r="D617" s="373" t="str">
        <f>Relevos!H89</f>
        <v>Magdalena Correa</v>
      </c>
      <c r="E617" s="373"/>
      <c r="F617" s="373"/>
      <c r="G617" s="373"/>
      <c r="H617" s="373"/>
      <c r="I617" s="686"/>
      <c r="J617" s="698"/>
      <c r="K617" s="147">
        <f>K616</f>
        <v>7.7499999999999997E-4</v>
      </c>
      <c r="L617" s="235"/>
      <c r="M617" s="405" cm="1">
        <f t="array" ref="M617">INDEX($C$531:$C$658,MATCH(Q617,$K$531:$K$658,0),0)</f>
        <v>15</v>
      </c>
      <c r="N617" s="406"/>
      <c r="O617" s="406"/>
      <c r="P617" s="407"/>
      <c r="Q617" s="218">
        <v>8.9050925925925918E-4</v>
      </c>
      <c r="R617" s="235"/>
      <c r="S617" s="235"/>
    </row>
    <row r="618" spans="1:19">
      <c r="A618" s="235"/>
      <c r="B618" s="239">
        <f t="shared" si="44"/>
        <v>88</v>
      </c>
      <c r="C618" s="169">
        <f>C617</f>
        <v>22</v>
      </c>
      <c r="D618" s="373" t="str">
        <f>Relevos!H90</f>
        <v>Catalina Herrera</v>
      </c>
      <c r="E618" s="373"/>
      <c r="F618" s="373"/>
      <c r="G618" s="373"/>
      <c r="H618" s="373"/>
      <c r="I618" s="701"/>
      <c r="J618" s="698"/>
      <c r="K618" s="147">
        <f>K617</f>
        <v>7.7499999999999997E-4</v>
      </c>
      <c r="L618" s="235"/>
      <c r="M618" s="408" cm="1">
        <f t="array" ref="M618">INDEX($C$531:$C$658,MATCH(Q618,$K$531:$K$658,0),0)</f>
        <v>15</v>
      </c>
      <c r="N618" s="409"/>
      <c r="O618" s="409"/>
      <c r="P618" s="410"/>
      <c r="Q618" s="219">
        <v>8.9050925925925918E-4</v>
      </c>
      <c r="R618" s="235"/>
      <c r="S618" s="235"/>
    </row>
    <row r="619" spans="1:19">
      <c r="A619" s="235"/>
      <c r="B619" s="242">
        <f t="shared" si="44"/>
        <v>89</v>
      </c>
      <c r="C619" s="206">
        <v>23</v>
      </c>
      <c r="D619" s="371" t="str">
        <f>Relevos!H91</f>
        <v>Ismael Browne</v>
      </c>
      <c r="E619" s="371"/>
      <c r="F619" s="371"/>
      <c r="G619" s="371"/>
      <c r="H619" s="371"/>
      <c r="I619" s="680">
        <v>7</v>
      </c>
      <c r="J619" s="698"/>
      <c r="K619" s="144">
        <v>8.2511574074074063E-4</v>
      </c>
      <c r="L619" s="235"/>
      <c r="M619" s="611" cm="1">
        <f t="array" ref="M619">INDEX($C$531:$C$658,MATCH(Q619,$K$531:$K$658,0),0)</f>
        <v>26</v>
      </c>
      <c r="N619" s="612"/>
      <c r="O619" s="612"/>
      <c r="P619" s="613"/>
      <c r="Q619" s="148">
        <v>8.9942129629629638E-4</v>
      </c>
      <c r="R619" s="235"/>
      <c r="S619" s="235"/>
    </row>
    <row r="620" spans="1:19">
      <c r="A620" s="235"/>
      <c r="B620" s="242">
        <f t="shared" si="44"/>
        <v>90</v>
      </c>
      <c r="C620" s="206">
        <f>C619</f>
        <v>23</v>
      </c>
      <c r="D620" s="371" t="str">
        <f>Relevos!H92</f>
        <v>Pedro Palma</v>
      </c>
      <c r="E620" s="371"/>
      <c r="F620" s="371"/>
      <c r="G620" s="371"/>
      <c r="H620" s="371"/>
      <c r="I620" s="681"/>
      <c r="J620" s="698"/>
      <c r="K620" s="145">
        <f>K619</f>
        <v>8.2511574074074063E-4</v>
      </c>
      <c r="L620" s="235"/>
      <c r="M620" s="611" cm="1">
        <f t="array" ref="M620">INDEX($C$531:$C$658,MATCH(Q620,$K$531:$K$658,0),0)</f>
        <v>26</v>
      </c>
      <c r="N620" s="612"/>
      <c r="O620" s="612"/>
      <c r="P620" s="613"/>
      <c r="Q620" s="149">
        <v>8.9942129629629638E-4</v>
      </c>
      <c r="R620" s="235"/>
      <c r="S620" s="235"/>
    </row>
    <row r="621" spans="1:19">
      <c r="A621" s="235"/>
      <c r="B621" s="242">
        <f t="shared" si="44"/>
        <v>91</v>
      </c>
      <c r="C621" s="206">
        <f>C620</f>
        <v>23</v>
      </c>
      <c r="D621" s="371" t="str">
        <f>Relevos!H93</f>
        <v>Antonia Silva</v>
      </c>
      <c r="E621" s="371"/>
      <c r="F621" s="371"/>
      <c r="G621" s="371"/>
      <c r="H621" s="371"/>
      <c r="I621" s="681"/>
      <c r="J621" s="698"/>
      <c r="K621" s="145">
        <f>K620</f>
        <v>8.2511574074074063E-4</v>
      </c>
      <c r="L621" s="235"/>
      <c r="M621" s="611" cm="1">
        <f t="array" ref="M621">INDEX($C$531:$C$658,MATCH(Q621,$K$531:$K$658,0),0)</f>
        <v>26</v>
      </c>
      <c r="N621" s="612"/>
      <c r="O621" s="612"/>
      <c r="P621" s="613"/>
      <c r="Q621" s="149">
        <v>8.9942129629629638E-4</v>
      </c>
      <c r="R621" s="235"/>
      <c r="S621" s="235"/>
    </row>
    <row r="622" spans="1:19">
      <c r="A622" s="235"/>
      <c r="B622" s="242">
        <f t="shared" si="44"/>
        <v>92</v>
      </c>
      <c r="C622" s="205">
        <f>C621</f>
        <v>23</v>
      </c>
      <c r="D622" s="371" t="str">
        <f>Relevos!H94</f>
        <v>Martina Berrios</v>
      </c>
      <c r="E622" s="371"/>
      <c r="F622" s="371"/>
      <c r="G622" s="371"/>
      <c r="H622" s="371"/>
      <c r="I622" s="682"/>
      <c r="J622" s="698"/>
      <c r="K622" s="145">
        <f>K621</f>
        <v>8.2511574074074063E-4</v>
      </c>
      <c r="L622" s="235"/>
      <c r="M622" s="422" cm="1">
        <f t="array" ref="M622">INDEX($C$531:$C$658,MATCH(Q622,$K$531:$K$658,0),0)</f>
        <v>26</v>
      </c>
      <c r="N622" s="614"/>
      <c r="O622" s="614"/>
      <c r="P622" s="615"/>
      <c r="Q622" s="150">
        <v>8.9942129629629638E-4</v>
      </c>
      <c r="R622" s="235"/>
      <c r="S622" s="235"/>
    </row>
    <row r="623" spans="1:19">
      <c r="A623" s="235"/>
      <c r="B623" s="239">
        <f t="shared" si="44"/>
        <v>93</v>
      </c>
      <c r="C623" s="170">
        <v>24</v>
      </c>
      <c r="D623" s="373" t="str">
        <f>Relevos!H95</f>
        <v>Pedro Matta</v>
      </c>
      <c r="E623" s="373"/>
      <c r="F623" s="373"/>
      <c r="G623" s="373"/>
      <c r="H623" s="373"/>
      <c r="I623" s="685">
        <v>8</v>
      </c>
      <c r="J623" s="700"/>
      <c r="K623" s="146">
        <v>8.8344907407407404E-4</v>
      </c>
      <c r="L623" s="235"/>
      <c r="M623" s="405" cm="1">
        <f t="array" ref="M623">INDEX($C$531:$C$658,MATCH(Q623,$K$531:$K$658,0),0)</f>
        <v>5</v>
      </c>
      <c r="N623" s="406"/>
      <c r="O623" s="406"/>
      <c r="P623" s="407"/>
      <c r="Q623" s="217">
        <v>9.0520833333333339E-4</v>
      </c>
      <c r="R623" s="235"/>
      <c r="S623" s="235"/>
    </row>
    <row r="624" spans="1:19">
      <c r="A624" s="235"/>
      <c r="B624" s="239">
        <f t="shared" si="44"/>
        <v>94</v>
      </c>
      <c r="C624" s="170">
        <f>C623</f>
        <v>24</v>
      </c>
      <c r="D624" s="373" t="str">
        <f>Relevos!H96</f>
        <v>Josue Medina</v>
      </c>
      <c r="E624" s="373"/>
      <c r="F624" s="373"/>
      <c r="G624" s="373"/>
      <c r="H624" s="373"/>
      <c r="I624" s="686"/>
      <c r="J624" s="700"/>
      <c r="K624" s="147">
        <f>K623</f>
        <v>8.8344907407407404E-4</v>
      </c>
      <c r="L624" s="235"/>
      <c r="M624" s="405" cm="1">
        <f t="array" ref="M624">INDEX($C$531:$C$658,MATCH(Q624,$K$531:$K$658,0),0)</f>
        <v>5</v>
      </c>
      <c r="N624" s="406"/>
      <c r="O624" s="406"/>
      <c r="P624" s="407"/>
      <c r="Q624" s="218">
        <v>9.0520833333333339E-4</v>
      </c>
      <c r="R624" s="235"/>
      <c r="S624" s="235"/>
    </row>
    <row r="625" spans="1:19">
      <c r="A625" s="235"/>
      <c r="B625" s="239">
        <f t="shared" si="44"/>
        <v>95</v>
      </c>
      <c r="C625" s="170">
        <f>C624</f>
        <v>24</v>
      </c>
      <c r="D625" s="373" t="str">
        <f>Relevos!H97</f>
        <v>Amira Mitre</v>
      </c>
      <c r="E625" s="373"/>
      <c r="F625" s="373"/>
      <c r="G625" s="373"/>
      <c r="H625" s="373"/>
      <c r="I625" s="686"/>
      <c r="J625" s="700"/>
      <c r="K625" s="147">
        <f>K624</f>
        <v>8.8344907407407404E-4</v>
      </c>
      <c r="L625" s="235"/>
      <c r="M625" s="405" cm="1">
        <f t="array" ref="M625">INDEX($C$531:$C$658,MATCH(Q625,$K$531:$K$658,0),0)</f>
        <v>5</v>
      </c>
      <c r="N625" s="406"/>
      <c r="O625" s="406"/>
      <c r="P625" s="407"/>
      <c r="Q625" s="218">
        <v>9.0520833333333339E-4</v>
      </c>
      <c r="R625" s="235"/>
      <c r="S625" s="235"/>
    </row>
    <row r="626" spans="1:19">
      <c r="A626" s="235"/>
      <c r="B626" s="239">
        <f t="shared" si="44"/>
        <v>96</v>
      </c>
      <c r="C626" s="169">
        <f>C625</f>
        <v>24</v>
      </c>
      <c r="D626" s="374" t="str">
        <f>Relevos!H98</f>
        <v>Valentina Larraín</v>
      </c>
      <c r="E626" s="374"/>
      <c r="F626" s="374"/>
      <c r="G626" s="374"/>
      <c r="H626" s="374"/>
      <c r="I626" s="686"/>
      <c r="J626" s="700"/>
      <c r="K626" s="147">
        <f>K625</f>
        <v>8.8344907407407404E-4</v>
      </c>
      <c r="L626" s="235"/>
      <c r="M626" s="408" cm="1">
        <f t="array" ref="M626">INDEX($C$531:$C$658,MATCH(Q626,$K$531:$K$658,0),0)</f>
        <v>5</v>
      </c>
      <c r="N626" s="409"/>
      <c r="O626" s="409"/>
      <c r="P626" s="410"/>
      <c r="Q626" s="219">
        <v>9.0520833333333339E-4</v>
      </c>
      <c r="R626" s="235"/>
      <c r="S626" s="235"/>
    </row>
    <row r="627" spans="1:19" ht="15" customHeight="1">
      <c r="A627" s="235"/>
      <c r="B627" s="242">
        <f t="shared" si="44"/>
        <v>97</v>
      </c>
      <c r="C627" s="206">
        <v>25</v>
      </c>
      <c r="D627" s="371" t="str">
        <f>Relevos!H103</f>
        <v>Alan Padilla</v>
      </c>
      <c r="E627" s="371"/>
      <c r="F627" s="371"/>
      <c r="G627" s="371"/>
      <c r="H627" s="371"/>
      <c r="I627" s="468">
        <v>2</v>
      </c>
      <c r="J627" s="616">
        <v>4</v>
      </c>
      <c r="K627" s="148">
        <v>9.436342592592593E-4</v>
      </c>
      <c r="L627" s="235"/>
      <c r="M627" s="611" cm="1">
        <f t="array" ref="M627">INDEX($C$531:$C$658,MATCH(Q627,$K$531:$K$658,0),0)</f>
        <v>16</v>
      </c>
      <c r="N627" s="612"/>
      <c r="O627" s="612"/>
      <c r="P627" s="613"/>
      <c r="Q627" s="148">
        <v>9.3541666666666654E-4</v>
      </c>
      <c r="R627" s="235"/>
      <c r="S627" s="235"/>
    </row>
    <row r="628" spans="1:19" ht="14.25" customHeight="1">
      <c r="A628" s="235"/>
      <c r="B628" s="242">
        <f t="shared" si="44"/>
        <v>98</v>
      </c>
      <c r="C628" s="206">
        <f>C627</f>
        <v>25</v>
      </c>
      <c r="D628" s="371" t="str">
        <f>Relevos!H104</f>
        <v>Daniel Sebastian</v>
      </c>
      <c r="E628" s="371"/>
      <c r="F628" s="371"/>
      <c r="G628" s="371"/>
      <c r="H628" s="371"/>
      <c r="I628" s="609"/>
      <c r="J628" s="617"/>
      <c r="K628" s="149">
        <f>K627</f>
        <v>9.436342592592593E-4</v>
      </c>
      <c r="L628" s="235"/>
      <c r="M628" s="611" cm="1">
        <f t="array" ref="M628">INDEX($C$531:$C$658,MATCH(Q628,$K$531:$K$658,0),0)</f>
        <v>16</v>
      </c>
      <c r="N628" s="612"/>
      <c r="O628" s="612"/>
      <c r="P628" s="613"/>
      <c r="Q628" s="149">
        <v>9.3541666666666654E-4</v>
      </c>
      <c r="R628" s="235"/>
      <c r="S628" s="235"/>
    </row>
    <row r="629" spans="1:19" ht="14.25" customHeight="1">
      <c r="A629" s="235"/>
      <c r="B629" s="242">
        <f t="shared" si="44"/>
        <v>99</v>
      </c>
      <c r="C629" s="206">
        <f>C628</f>
        <v>25</v>
      </c>
      <c r="D629" s="371" t="str">
        <f>Relevos!H105</f>
        <v>María Cerna</v>
      </c>
      <c r="E629" s="371"/>
      <c r="F629" s="371"/>
      <c r="G629" s="371"/>
      <c r="H629" s="371"/>
      <c r="I629" s="609"/>
      <c r="J629" s="617"/>
      <c r="K629" s="149">
        <f>K628</f>
        <v>9.436342592592593E-4</v>
      </c>
      <c r="L629" s="235"/>
      <c r="M629" s="611" cm="1">
        <f t="array" ref="M629">INDEX($C$531:$C$658,MATCH(Q629,$K$531:$K$658,0),0)</f>
        <v>16</v>
      </c>
      <c r="N629" s="612"/>
      <c r="O629" s="612"/>
      <c r="P629" s="613"/>
      <c r="Q629" s="149">
        <v>9.3541666666666654E-4</v>
      </c>
      <c r="R629" s="235"/>
      <c r="S629" s="235"/>
    </row>
    <row r="630" spans="1:19" ht="14.25" customHeight="1">
      <c r="A630" s="235"/>
      <c r="B630" s="242">
        <f t="shared" si="44"/>
        <v>100</v>
      </c>
      <c r="C630" s="205">
        <f>C629</f>
        <v>25</v>
      </c>
      <c r="D630" s="371" t="str">
        <f>Relevos!H106</f>
        <v>Javiera Cabrera</v>
      </c>
      <c r="E630" s="371"/>
      <c r="F630" s="371"/>
      <c r="G630" s="371"/>
      <c r="H630" s="371"/>
      <c r="I630" s="610"/>
      <c r="J630" s="617"/>
      <c r="K630" s="149">
        <f>K629</f>
        <v>9.436342592592593E-4</v>
      </c>
      <c r="L630" s="235"/>
      <c r="M630" s="422" cm="1">
        <f t="array" ref="M630">INDEX($C$531:$C$658,MATCH(Q630,$K$531:$K$658,0),0)</f>
        <v>16</v>
      </c>
      <c r="N630" s="614"/>
      <c r="O630" s="614"/>
      <c r="P630" s="615"/>
      <c r="Q630" s="150">
        <v>9.3541666666666654E-4</v>
      </c>
      <c r="R630" s="235"/>
      <c r="S630" s="235"/>
    </row>
    <row r="631" spans="1:19" ht="15" customHeight="1">
      <c r="A631" s="235"/>
      <c r="B631" s="239">
        <f t="shared" si="44"/>
        <v>101</v>
      </c>
      <c r="C631" s="170">
        <v>26</v>
      </c>
      <c r="D631" s="373" t="str">
        <f>Relevos!H107</f>
        <v>Cristóbal Pérez-Cotapos</v>
      </c>
      <c r="E631" s="373"/>
      <c r="F631" s="373"/>
      <c r="G631" s="373"/>
      <c r="H631" s="373"/>
      <c r="I631" s="374">
        <v>3</v>
      </c>
      <c r="J631" s="617"/>
      <c r="K631" s="217">
        <v>8.9942129629629638E-4</v>
      </c>
      <c r="L631" s="235"/>
      <c r="M631" s="405" cm="1">
        <f t="array" ref="M631">INDEX($C$531:$C$658,MATCH(Q631,$K$531:$K$658,0),0)</f>
        <v>25</v>
      </c>
      <c r="N631" s="406"/>
      <c r="O631" s="406"/>
      <c r="P631" s="407"/>
      <c r="Q631" s="217">
        <v>9.436342592592593E-4</v>
      </c>
      <c r="R631" s="235"/>
      <c r="S631" s="235"/>
    </row>
    <row r="632" spans="1:19" ht="14.25" customHeight="1">
      <c r="A632" s="235"/>
      <c r="B632" s="239">
        <f t="shared" si="44"/>
        <v>102</v>
      </c>
      <c r="C632" s="170">
        <f>C631</f>
        <v>26</v>
      </c>
      <c r="D632" s="373" t="str">
        <f>Relevos!H108</f>
        <v>Vicente Carrillo</v>
      </c>
      <c r="E632" s="373"/>
      <c r="F632" s="373"/>
      <c r="G632" s="373"/>
      <c r="H632" s="373"/>
      <c r="I632" s="620"/>
      <c r="J632" s="617"/>
      <c r="K632" s="218">
        <f>K631</f>
        <v>8.9942129629629638E-4</v>
      </c>
      <c r="L632" s="235"/>
      <c r="M632" s="405" cm="1">
        <f t="array" ref="M632">INDEX($C$531:$C$658,MATCH(Q632,$K$531:$K$658,0),0)</f>
        <v>25</v>
      </c>
      <c r="N632" s="406"/>
      <c r="O632" s="406"/>
      <c r="P632" s="407"/>
      <c r="Q632" s="218">
        <v>9.436342592592593E-4</v>
      </c>
      <c r="R632" s="235"/>
      <c r="S632" s="235"/>
    </row>
    <row r="633" spans="1:19" ht="14.25" customHeight="1">
      <c r="A633" s="235"/>
      <c r="B633" s="239">
        <f t="shared" si="44"/>
        <v>103</v>
      </c>
      <c r="C633" s="170">
        <f>C632</f>
        <v>26</v>
      </c>
      <c r="D633" s="373" t="str">
        <f>Relevos!H109</f>
        <v>Aline Álvarez</v>
      </c>
      <c r="E633" s="373"/>
      <c r="F633" s="373"/>
      <c r="G633" s="373"/>
      <c r="H633" s="373"/>
      <c r="I633" s="620"/>
      <c r="J633" s="617"/>
      <c r="K633" s="218">
        <f>K632</f>
        <v>8.9942129629629638E-4</v>
      </c>
      <c r="L633" s="235"/>
      <c r="M633" s="405" cm="1">
        <f t="array" ref="M633">INDEX($C$531:$C$658,MATCH(Q633,$K$531:$K$658,0),0)</f>
        <v>25</v>
      </c>
      <c r="N633" s="406"/>
      <c r="O633" s="406"/>
      <c r="P633" s="407"/>
      <c r="Q633" s="218">
        <v>9.436342592592593E-4</v>
      </c>
      <c r="R633" s="235"/>
      <c r="S633" s="235"/>
    </row>
    <row r="634" spans="1:19" ht="14.25" customHeight="1">
      <c r="A634" s="235"/>
      <c r="B634" s="239">
        <f t="shared" si="44"/>
        <v>104</v>
      </c>
      <c r="C634" s="169">
        <f>C633</f>
        <v>26</v>
      </c>
      <c r="D634" s="373" t="str">
        <f>Relevos!H110</f>
        <v>Ayelén Gómez</v>
      </c>
      <c r="E634" s="373"/>
      <c r="F634" s="373"/>
      <c r="G634" s="373"/>
      <c r="H634" s="373"/>
      <c r="I634" s="411"/>
      <c r="J634" s="617"/>
      <c r="K634" s="219">
        <f>K633</f>
        <v>8.9942129629629638E-4</v>
      </c>
      <c r="L634" s="235"/>
      <c r="M634" s="408" cm="1">
        <f t="array" ref="M634">INDEX($C$531:$C$658,MATCH(Q634,$K$531:$K$658,0),0)</f>
        <v>25</v>
      </c>
      <c r="N634" s="409"/>
      <c r="O634" s="409"/>
      <c r="P634" s="410"/>
      <c r="Q634" s="219">
        <v>9.436342592592593E-4</v>
      </c>
      <c r="R634" s="235"/>
      <c r="S634" s="235"/>
    </row>
    <row r="635" spans="1:19" ht="15" customHeight="1">
      <c r="A635" s="235"/>
      <c r="B635" s="242">
        <f t="shared" si="44"/>
        <v>105</v>
      </c>
      <c r="C635" s="206">
        <v>27</v>
      </c>
      <c r="D635" s="371" t="str">
        <f>Relevos!H111</f>
        <v>Fabían Arias</v>
      </c>
      <c r="E635" s="371"/>
      <c r="F635" s="371"/>
      <c r="G635" s="371"/>
      <c r="H635" s="371"/>
      <c r="I635" s="468">
        <v>4</v>
      </c>
      <c r="J635" s="617"/>
      <c r="K635" s="149">
        <v>6.9444444444444447E-4</v>
      </c>
      <c r="L635" s="235"/>
      <c r="M635" s="611" cm="1">
        <f t="array" ref="M635">INDEX($C$531:$C$658,MATCH(Q635,$K$531:$K$658,0),0)</f>
        <v>13</v>
      </c>
      <c r="N635" s="612"/>
      <c r="O635" s="612"/>
      <c r="P635" s="613"/>
      <c r="Q635" s="148">
        <v>9.4837962962962964E-4</v>
      </c>
      <c r="R635" s="235"/>
      <c r="S635" s="235"/>
    </row>
    <row r="636" spans="1:19" ht="14.25" customHeight="1">
      <c r="A636" s="235"/>
      <c r="B636" s="242">
        <f t="shared" si="44"/>
        <v>106</v>
      </c>
      <c r="C636" s="206">
        <f>C635</f>
        <v>27</v>
      </c>
      <c r="D636" s="371" t="str">
        <f>Relevos!H112</f>
        <v>Sofía Vásquez</v>
      </c>
      <c r="E636" s="371"/>
      <c r="F636" s="371"/>
      <c r="G636" s="371"/>
      <c r="H636" s="371"/>
      <c r="I636" s="609"/>
      <c r="J636" s="617"/>
      <c r="K636" s="149">
        <f>K635</f>
        <v>6.9444444444444447E-4</v>
      </c>
      <c r="L636" s="235"/>
      <c r="M636" s="611" cm="1">
        <f t="array" ref="M636">INDEX($C$531:$C$658,MATCH(Q636,$K$531:$K$658,0),0)</f>
        <v>13</v>
      </c>
      <c r="N636" s="612"/>
      <c r="O636" s="612"/>
      <c r="P636" s="613"/>
      <c r="Q636" s="149">
        <v>9.4837962962962964E-4</v>
      </c>
      <c r="R636" s="235"/>
      <c r="S636" s="235"/>
    </row>
    <row r="637" spans="1:19" ht="14.25" customHeight="1">
      <c r="A637" s="235"/>
      <c r="B637" s="242">
        <f t="shared" si="44"/>
        <v>107</v>
      </c>
      <c r="C637" s="206">
        <f>C636</f>
        <v>27</v>
      </c>
      <c r="D637" s="371" t="str">
        <f>Relevos!H113</f>
        <v>Valentina Hernández</v>
      </c>
      <c r="E637" s="371"/>
      <c r="F637" s="371"/>
      <c r="G637" s="371"/>
      <c r="H637" s="371"/>
      <c r="I637" s="609"/>
      <c r="J637" s="617"/>
      <c r="K637" s="149">
        <f>K636</f>
        <v>6.9444444444444447E-4</v>
      </c>
      <c r="L637" s="235"/>
      <c r="M637" s="611" cm="1">
        <f t="array" ref="M637">INDEX($C$531:$C$658,MATCH(Q637,$K$531:$K$658,0),0)</f>
        <v>13</v>
      </c>
      <c r="N637" s="612"/>
      <c r="O637" s="612"/>
      <c r="P637" s="613"/>
      <c r="Q637" s="149">
        <v>9.4837962962962964E-4</v>
      </c>
      <c r="R637" s="235"/>
      <c r="S637" s="235"/>
    </row>
    <row r="638" spans="1:19" ht="14.25" customHeight="1">
      <c r="A638" s="235"/>
      <c r="B638" s="242">
        <f t="shared" si="44"/>
        <v>108</v>
      </c>
      <c r="C638" s="205">
        <f>C637</f>
        <v>27</v>
      </c>
      <c r="D638" s="371" t="str">
        <f>Relevos!H114</f>
        <v>Lukas Villaroel</v>
      </c>
      <c r="E638" s="371"/>
      <c r="F638" s="371"/>
      <c r="G638" s="371"/>
      <c r="H638" s="371"/>
      <c r="I638" s="610"/>
      <c r="J638" s="617"/>
      <c r="K638" s="150">
        <f>K637</f>
        <v>6.9444444444444447E-4</v>
      </c>
      <c r="L638" s="235"/>
      <c r="M638" s="422" cm="1">
        <f t="array" ref="M638">INDEX($C$531:$C$658,MATCH(Q638,$K$531:$K$658,0),0)</f>
        <v>13</v>
      </c>
      <c r="N638" s="614"/>
      <c r="O638" s="614"/>
      <c r="P638" s="615"/>
      <c r="Q638" s="150">
        <v>9.4837962962962964E-4</v>
      </c>
      <c r="R638" s="235"/>
      <c r="S638" s="235"/>
    </row>
    <row r="639" spans="1:19" ht="18" customHeight="1">
      <c r="A639" s="235"/>
      <c r="B639" s="243">
        <f t="shared" si="44"/>
        <v>109</v>
      </c>
      <c r="C639" s="194">
        <v>28</v>
      </c>
      <c r="D639" s="373" t="str">
        <f>Relevos!H115</f>
        <v>Ariel Corry</v>
      </c>
      <c r="E639" s="373"/>
      <c r="F639" s="373"/>
      <c r="G639" s="373"/>
      <c r="H639" s="373"/>
      <c r="I639" s="374">
        <v>5</v>
      </c>
      <c r="J639" s="617"/>
      <c r="K639" s="218">
        <v>8.7569444444444446E-4</v>
      </c>
      <c r="L639" s="235"/>
      <c r="M639" s="405" cm="1">
        <f t="array" ref="M639">INDEX($C$531:$C$658,MATCH(Q639,$K$531:$K$658,0),0)</f>
        <v>31</v>
      </c>
      <c r="N639" s="406"/>
      <c r="O639" s="406"/>
      <c r="P639" s="407"/>
      <c r="Q639" s="218">
        <v>9.9537037037037042E-4</v>
      </c>
      <c r="R639" s="235"/>
      <c r="S639" s="235"/>
    </row>
    <row r="640" spans="1:19" ht="18" customHeight="1">
      <c r="A640" s="235"/>
      <c r="B640" s="243">
        <f t="shared" si="44"/>
        <v>110</v>
      </c>
      <c r="C640" s="194">
        <f>C639</f>
        <v>28</v>
      </c>
      <c r="D640" s="373" t="str">
        <f>Relevos!H116</f>
        <v>Millantú Torrealba</v>
      </c>
      <c r="E640" s="373"/>
      <c r="F640" s="373"/>
      <c r="G640" s="373"/>
      <c r="H640" s="373"/>
      <c r="I640" s="620"/>
      <c r="J640" s="617"/>
      <c r="K640" s="218">
        <f>K639</f>
        <v>8.7569444444444446E-4</v>
      </c>
      <c r="L640" s="235"/>
      <c r="M640" s="405" cm="1">
        <f t="array" ref="M640">INDEX($C$531:$C$658,MATCH(Q640,$K$531:$K$658,0),0)</f>
        <v>31</v>
      </c>
      <c r="N640" s="406"/>
      <c r="O640" s="406"/>
      <c r="P640" s="407"/>
      <c r="Q640" s="218">
        <v>9.9537037037037042E-4</v>
      </c>
      <c r="R640" s="235"/>
      <c r="S640" s="235"/>
    </row>
    <row r="641" spans="1:19" ht="18" customHeight="1">
      <c r="A641" s="235"/>
      <c r="B641" s="243">
        <f t="shared" si="44"/>
        <v>111</v>
      </c>
      <c r="C641" s="194">
        <f>C640</f>
        <v>28</v>
      </c>
      <c r="D641" s="373" t="str">
        <f>Relevos!H117</f>
        <v>Amaia Mujica</v>
      </c>
      <c r="E641" s="373"/>
      <c r="F641" s="373"/>
      <c r="G641" s="373"/>
      <c r="H641" s="373"/>
      <c r="I641" s="620"/>
      <c r="J641" s="617"/>
      <c r="K641" s="218">
        <f>K640</f>
        <v>8.7569444444444446E-4</v>
      </c>
      <c r="L641" s="235"/>
      <c r="M641" s="405" cm="1">
        <f t="array" ref="M641">INDEX($C$531:$C$658,MATCH(Q641,$K$531:$K$658,0),0)</f>
        <v>31</v>
      </c>
      <c r="N641" s="406"/>
      <c r="O641" s="406"/>
      <c r="P641" s="407"/>
      <c r="Q641" s="218">
        <v>9.9537037037037042E-4</v>
      </c>
      <c r="R641" s="235"/>
      <c r="S641" s="235"/>
    </row>
    <row r="642" spans="1:19" ht="18" customHeight="1">
      <c r="A642" s="235"/>
      <c r="B642" s="243">
        <f t="shared" si="44"/>
        <v>112</v>
      </c>
      <c r="C642" s="220">
        <f>C641</f>
        <v>28</v>
      </c>
      <c r="D642" s="373" t="str">
        <f>Relevos!H118</f>
        <v>Jorge Quiroz</v>
      </c>
      <c r="E642" s="373"/>
      <c r="F642" s="373"/>
      <c r="G642" s="373"/>
      <c r="H642" s="373"/>
      <c r="I642" s="411"/>
      <c r="J642" s="617"/>
      <c r="K642" s="219">
        <f>K641</f>
        <v>8.7569444444444446E-4</v>
      </c>
      <c r="L642" s="235"/>
      <c r="M642" s="408" cm="1">
        <f t="array" ref="M642">INDEX($C$531:$C$658,MATCH(Q642,$K$531:$K$658,0),0)</f>
        <v>31</v>
      </c>
      <c r="N642" s="409"/>
      <c r="O642" s="409"/>
      <c r="P642" s="410"/>
      <c r="Q642" s="219">
        <v>9.9537037037037042E-4</v>
      </c>
      <c r="R642" s="235"/>
      <c r="S642" s="235"/>
    </row>
    <row r="643" spans="1:19" ht="18" customHeight="1">
      <c r="A643" s="235"/>
      <c r="B643" s="242">
        <f t="shared" si="44"/>
        <v>113</v>
      </c>
      <c r="C643" s="206">
        <v>29</v>
      </c>
      <c r="D643" s="371" t="str">
        <f>Relevos!H119</f>
        <v>Antonia Pino</v>
      </c>
      <c r="E643" s="371"/>
      <c r="F643" s="371"/>
      <c r="G643" s="371"/>
      <c r="H643" s="371"/>
      <c r="I643" s="468">
        <v>6</v>
      </c>
      <c r="J643" s="617"/>
      <c r="K643" s="149">
        <v>9.9756944444444437E-4</v>
      </c>
      <c r="L643" s="235"/>
      <c r="M643" s="611" cm="1">
        <f t="array" ref="M643">INDEX($C$531:$C$658,MATCH(Q643,$K$531:$K$658,0),0)</f>
        <v>29</v>
      </c>
      <c r="N643" s="612"/>
      <c r="O643" s="612"/>
      <c r="P643" s="613"/>
      <c r="Q643" s="149">
        <v>9.9756944444444437E-4</v>
      </c>
      <c r="R643" s="235"/>
      <c r="S643" s="235"/>
    </row>
    <row r="644" spans="1:19" ht="18" customHeight="1">
      <c r="A644" s="235"/>
      <c r="B644" s="242">
        <f t="shared" si="44"/>
        <v>114</v>
      </c>
      <c r="C644" s="206">
        <f>C643</f>
        <v>29</v>
      </c>
      <c r="D644" s="371" t="str">
        <f>Relevos!H120</f>
        <v>Antonnia Campusano</v>
      </c>
      <c r="E644" s="371"/>
      <c r="F644" s="371"/>
      <c r="G644" s="371"/>
      <c r="H644" s="371"/>
      <c r="I644" s="609"/>
      <c r="J644" s="617"/>
      <c r="K644" s="149">
        <f>K643</f>
        <v>9.9756944444444437E-4</v>
      </c>
      <c r="L644" s="235"/>
      <c r="M644" s="611" cm="1">
        <f t="array" ref="M644">INDEX($C$531:$C$658,MATCH(Q644,$K$531:$K$658,0),0)</f>
        <v>29</v>
      </c>
      <c r="N644" s="612"/>
      <c r="O644" s="612"/>
      <c r="P644" s="613"/>
      <c r="Q644" s="149">
        <v>9.9756944444444437E-4</v>
      </c>
      <c r="R644" s="235"/>
      <c r="S644" s="235"/>
    </row>
    <row r="645" spans="1:19" ht="18" customHeight="1">
      <c r="A645" s="235"/>
      <c r="B645" s="242">
        <f t="shared" si="44"/>
        <v>115</v>
      </c>
      <c r="C645" s="206">
        <f>C644</f>
        <v>29</v>
      </c>
      <c r="D645" s="371" t="str">
        <f>Relevos!H121</f>
        <v>Nicholas Henríquez</v>
      </c>
      <c r="E645" s="371"/>
      <c r="F645" s="371"/>
      <c r="G645" s="371"/>
      <c r="H645" s="371"/>
      <c r="I645" s="609"/>
      <c r="J645" s="617"/>
      <c r="K645" s="149">
        <f>K644</f>
        <v>9.9756944444444437E-4</v>
      </c>
      <c r="L645" s="235"/>
      <c r="M645" s="611" cm="1">
        <f t="array" ref="M645">INDEX($C$531:$C$658,MATCH(Q645,$K$531:$K$658,0),0)</f>
        <v>29</v>
      </c>
      <c r="N645" s="612"/>
      <c r="O645" s="612"/>
      <c r="P645" s="613"/>
      <c r="Q645" s="149">
        <v>9.9756944444444437E-4</v>
      </c>
      <c r="R645" s="235"/>
      <c r="S645" s="235"/>
    </row>
    <row r="646" spans="1:19" ht="18" customHeight="1">
      <c r="A646" s="235"/>
      <c r="B646" s="242">
        <f t="shared" si="44"/>
        <v>116</v>
      </c>
      <c r="C646" s="205">
        <f>C645</f>
        <v>29</v>
      </c>
      <c r="D646" s="371" t="str">
        <f>Relevos!H122</f>
        <v>Fernando Aros</v>
      </c>
      <c r="E646" s="371"/>
      <c r="F646" s="371"/>
      <c r="G646" s="371"/>
      <c r="H646" s="371"/>
      <c r="I646" s="610"/>
      <c r="J646" s="617"/>
      <c r="K646" s="150">
        <f>K645</f>
        <v>9.9756944444444437E-4</v>
      </c>
      <c r="L646" s="235"/>
      <c r="M646" s="422" cm="1">
        <f t="array" ref="M646">INDEX($C$531:$C$658,MATCH(Q646,$K$531:$K$658,0),0)</f>
        <v>29</v>
      </c>
      <c r="N646" s="614"/>
      <c r="O646" s="614"/>
      <c r="P646" s="615"/>
      <c r="Q646" s="150">
        <v>9.9756944444444437E-4</v>
      </c>
      <c r="R646" s="235"/>
      <c r="S646" s="235"/>
    </row>
    <row r="647" spans="1:19" ht="18" customHeight="1">
      <c r="A647" s="235"/>
      <c r="B647" s="243">
        <f t="shared" si="44"/>
        <v>117</v>
      </c>
      <c r="C647" s="194">
        <v>30</v>
      </c>
      <c r="D647" s="373" t="str">
        <f>Relevos!H123</f>
        <v>Cynthia Celis</v>
      </c>
      <c r="E647" s="373"/>
      <c r="F647" s="373"/>
      <c r="G647" s="373"/>
      <c r="H647" s="373"/>
      <c r="I647" s="374">
        <v>7</v>
      </c>
      <c r="J647" s="617"/>
      <c r="K647" s="218">
        <v>1.1299768518518518E-3</v>
      </c>
      <c r="L647" s="235"/>
      <c r="M647" s="405" cm="1">
        <f t="array" ref="M647">INDEX($C$531:$C$658,MATCH(Q647,$K$531:$K$658,0),0)</f>
        <v>21</v>
      </c>
      <c r="N647" s="406"/>
      <c r="O647" s="406"/>
      <c r="P647" s="407"/>
      <c r="Q647" s="218">
        <v>1.0699074074074074E-3</v>
      </c>
      <c r="R647" s="235"/>
      <c r="S647" s="235"/>
    </row>
    <row r="648" spans="1:19" ht="18" customHeight="1">
      <c r="A648" s="235"/>
      <c r="B648" s="243">
        <f t="shared" si="44"/>
        <v>118</v>
      </c>
      <c r="C648" s="194">
        <f>C647</f>
        <v>30</v>
      </c>
      <c r="D648" s="373" t="str">
        <f>Relevos!H124</f>
        <v>Leonardo Salas</v>
      </c>
      <c r="E648" s="373"/>
      <c r="F648" s="373"/>
      <c r="G648" s="373"/>
      <c r="H648" s="373"/>
      <c r="I648" s="620"/>
      <c r="J648" s="617"/>
      <c r="K648" s="218">
        <f>K647</f>
        <v>1.1299768518518518E-3</v>
      </c>
      <c r="L648" s="235"/>
      <c r="M648" s="405" cm="1">
        <f t="array" ref="M648">INDEX($C$531:$C$658,MATCH(Q648,$K$531:$K$658,0),0)</f>
        <v>21</v>
      </c>
      <c r="N648" s="406"/>
      <c r="O648" s="406"/>
      <c r="P648" s="407"/>
      <c r="Q648" s="218">
        <v>1.0699074074074074E-3</v>
      </c>
      <c r="R648" s="235"/>
      <c r="S648" s="235"/>
    </row>
    <row r="649" spans="1:19" ht="18" customHeight="1">
      <c r="A649" s="235"/>
      <c r="B649" s="243">
        <f t="shared" si="44"/>
        <v>119</v>
      </c>
      <c r="C649" s="194">
        <f>C648</f>
        <v>30</v>
      </c>
      <c r="D649" s="373" t="str">
        <f>Relevos!H125</f>
        <v>Yuliza Fuentes</v>
      </c>
      <c r="E649" s="373"/>
      <c r="F649" s="373"/>
      <c r="G649" s="373"/>
      <c r="H649" s="373"/>
      <c r="I649" s="620"/>
      <c r="J649" s="617"/>
      <c r="K649" s="218">
        <f>K648</f>
        <v>1.1299768518518518E-3</v>
      </c>
      <c r="L649" s="235"/>
      <c r="M649" s="405" cm="1">
        <f t="array" ref="M649">INDEX($C$531:$C$658,MATCH(Q649,$K$531:$K$658,0),0)</f>
        <v>21</v>
      </c>
      <c r="N649" s="406"/>
      <c r="O649" s="406"/>
      <c r="P649" s="407"/>
      <c r="Q649" s="218">
        <v>1.0699074074074074E-3</v>
      </c>
      <c r="R649" s="235"/>
      <c r="S649" s="235"/>
    </row>
    <row r="650" spans="1:19" ht="18" customHeight="1">
      <c r="A650" s="235"/>
      <c r="B650" s="243">
        <f t="shared" si="44"/>
        <v>120</v>
      </c>
      <c r="C650" s="194">
        <f>C649</f>
        <v>30</v>
      </c>
      <c r="D650" s="374" t="str">
        <f>Relevos!H126</f>
        <v>Agustín Moreno</v>
      </c>
      <c r="E650" s="374"/>
      <c r="F650" s="374"/>
      <c r="G650" s="374"/>
      <c r="H650" s="374"/>
      <c r="I650" s="620"/>
      <c r="J650" s="617"/>
      <c r="K650" s="219">
        <f>K649</f>
        <v>1.1299768518518518E-3</v>
      </c>
      <c r="L650" s="235"/>
      <c r="M650" s="408" cm="1">
        <f t="array" ref="M650">INDEX($C$531:$C$658,MATCH(Q650,$K$531:$K$658,0),0)</f>
        <v>21</v>
      </c>
      <c r="N650" s="409"/>
      <c r="O650" s="409"/>
      <c r="P650" s="410"/>
      <c r="Q650" s="218">
        <v>1.0699074074074074E-3</v>
      </c>
      <c r="R650" s="235"/>
      <c r="S650" s="235"/>
    </row>
    <row r="651" spans="1:19" ht="18" customHeight="1">
      <c r="A651" s="235"/>
      <c r="B651" s="309">
        <f t="shared" si="44"/>
        <v>121</v>
      </c>
      <c r="C651" s="295">
        <v>31</v>
      </c>
      <c r="D651" s="371" t="s">
        <v>200</v>
      </c>
      <c r="E651" s="371"/>
      <c r="F651" s="371"/>
      <c r="G651" s="371"/>
      <c r="H651" s="371"/>
      <c r="I651" s="537">
        <v>1</v>
      </c>
      <c r="J651" s="618"/>
      <c r="K651" s="149">
        <v>9.9537037037037042E-4</v>
      </c>
      <c r="L651" s="235"/>
      <c r="M651" s="611" cm="1">
        <f t="array" ref="M651">INDEX($C$531:$C$658,MATCH(Q651,$K$531:$K$658,0),0)</f>
        <v>6</v>
      </c>
      <c r="N651" s="612"/>
      <c r="O651" s="612"/>
      <c r="P651" s="613"/>
      <c r="Q651" s="148">
        <v>1.0875000000000001E-3</v>
      </c>
      <c r="R651" s="235"/>
      <c r="S651" s="235"/>
    </row>
    <row r="652" spans="1:19" ht="18" customHeight="1">
      <c r="A652" s="235"/>
      <c r="B652" s="309">
        <f t="shared" si="44"/>
        <v>122</v>
      </c>
      <c r="C652" s="296">
        <f>C651</f>
        <v>31</v>
      </c>
      <c r="D652" s="371" t="s">
        <v>201</v>
      </c>
      <c r="E652" s="371"/>
      <c r="F652" s="371"/>
      <c r="G652" s="371"/>
      <c r="H652" s="371"/>
      <c r="I652" s="537"/>
      <c r="J652" s="618"/>
      <c r="K652" s="149">
        <f>K651</f>
        <v>9.9537037037037042E-4</v>
      </c>
      <c r="L652" s="235"/>
      <c r="M652" s="611" cm="1">
        <f t="array" ref="M652">INDEX($C$531:$C$658,MATCH(Q652,$K$531:$K$658,0),0)</f>
        <v>6</v>
      </c>
      <c r="N652" s="612"/>
      <c r="O652" s="612"/>
      <c r="P652" s="613"/>
      <c r="Q652" s="149">
        <v>1.0875000000000001E-3</v>
      </c>
      <c r="R652" s="235"/>
      <c r="S652" s="235"/>
    </row>
    <row r="653" spans="1:19" ht="18" customHeight="1">
      <c r="A653" s="235"/>
      <c r="B653" s="309">
        <f t="shared" si="44"/>
        <v>123</v>
      </c>
      <c r="C653" s="296">
        <f t="shared" ref="C653:C654" si="45">C652</f>
        <v>31</v>
      </c>
      <c r="D653" s="371" t="s">
        <v>202</v>
      </c>
      <c r="E653" s="371"/>
      <c r="F653" s="371"/>
      <c r="G653" s="371"/>
      <c r="H653" s="371"/>
      <c r="I653" s="537"/>
      <c r="J653" s="618"/>
      <c r="K653" s="149">
        <f>K652</f>
        <v>9.9537037037037042E-4</v>
      </c>
      <c r="L653" s="235"/>
      <c r="M653" s="611" cm="1">
        <f t="array" ref="M653">INDEX($C$531:$C$658,MATCH(Q653,$K$531:$K$658,0),0)</f>
        <v>6</v>
      </c>
      <c r="N653" s="612"/>
      <c r="O653" s="612"/>
      <c r="P653" s="613"/>
      <c r="Q653" s="149">
        <v>1.0875000000000001E-3</v>
      </c>
      <c r="R653" s="235"/>
      <c r="S653" s="235"/>
    </row>
    <row r="654" spans="1:19" ht="18" customHeight="1">
      <c r="A654" s="235"/>
      <c r="B654" s="309">
        <f t="shared" si="44"/>
        <v>124</v>
      </c>
      <c r="C654" s="296">
        <f t="shared" si="45"/>
        <v>31</v>
      </c>
      <c r="D654" s="371" t="s">
        <v>203</v>
      </c>
      <c r="E654" s="371"/>
      <c r="F654" s="371"/>
      <c r="G654" s="371"/>
      <c r="H654" s="371"/>
      <c r="I654" s="537"/>
      <c r="J654" s="618"/>
      <c r="K654" s="150">
        <f>K653</f>
        <v>9.9537037037037042E-4</v>
      </c>
      <c r="L654" s="235"/>
      <c r="M654" s="422" cm="1">
        <f t="array" ref="M654">INDEX($C$531:$C$658,MATCH(Q654,$K$531:$K$658,0),0)</f>
        <v>6</v>
      </c>
      <c r="N654" s="614"/>
      <c r="O654" s="614"/>
      <c r="P654" s="615"/>
      <c r="Q654" s="149">
        <v>1.0875000000000001E-3</v>
      </c>
      <c r="R654" s="235"/>
      <c r="S654" s="235"/>
    </row>
    <row r="655" spans="1:19" ht="18" customHeight="1">
      <c r="A655" s="235"/>
      <c r="B655" s="310">
        <f t="shared" si="44"/>
        <v>125</v>
      </c>
      <c r="C655" s="236">
        <v>32</v>
      </c>
      <c r="D655" s="373" t="s">
        <v>204</v>
      </c>
      <c r="E655" s="373"/>
      <c r="F655" s="373"/>
      <c r="G655" s="373"/>
      <c r="H655" s="373"/>
      <c r="I655" s="540">
        <v>8</v>
      </c>
      <c r="J655" s="618"/>
      <c r="K655" s="218">
        <v>8.1770833333333337E-4</v>
      </c>
      <c r="L655" s="235"/>
      <c r="M655" s="405" cm="1">
        <f t="array" ref="M655">INDEX($C$531:$C$658,MATCH(Q655,$K$531:$K$658,0),0)</f>
        <v>30</v>
      </c>
      <c r="N655" s="406"/>
      <c r="O655" s="406"/>
      <c r="P655" s="407"/>
      <c r="Q655" s="217">
        <v>1.1299768518518518E-3</v>
      </c>
      <c r="R655" s="235"/>
      <c r="S655" s="235"/>
    </row>
    <row r="656" spans="1:19" ht="18" customHeight="1">
      <c r="A656" s="235"/>
      <c r="B656" s="310">
        <f t="shared" si="44"/>
        <v>126</v>
      </c>
      <c r="C656" s="237">
        <f>C655</f>
        <v>32</v>
      </c>
      <c r="D656" s="373" t="s">
        <v>59</v>
      </c>
      <c r="E656" s="373"/>
      <c r="F656" s="373"/>
      <c r="G656" s="373"/>
      <c r="H656" s="373"/>
      <c r="I656" s="540"/>
      <c r="J656" s="618"/>
      <c r="K656" s="218">
        <f>K655</f>
        <v>8.1770833333333337E-4</v>
      </c>
      <c r="L656" s="235"/>
      <c r="M656" s="405" cm="1">
        <f t="array" ref="M656">INDEX($C$531:$C$658,MATCH(Q656,$K$531:$K$658,0),0)</f>
        <v>30</v>
      </c>
      <c r="N656" s="406"/>
      <c r="O656" s="406"/>
      <c r="P656" s="407"/>
      <c r="Q656" s="218">
        <v>1.1299768518518518E-3</v>
      </c>
      <c r="R656" s="235"/>
      <c r="S656" s="235"/>
    </row>
    <row r="657" spans="1:19" ht="18" customHeight="1">
      <c r="A657" s="235"/>
      <c r="B657" s="310">
        <f t="shared" si="44"/>
        <v>127</v>
      </c>
      <c r="C657" s="237">
        <f t="shared" ref="C657:C658" si="46">C656</f>
        <v>32</v>
      </c>
      <c r="D657" s="373" t="s">
        <v>205</v>
      </c>
      <c r="E657" s="373"/>
      <c r="F657" s="373"/>
      <c r="G657" s="373"/>
      <c r="H657" s="373"/>
      <c r="I657" s="540"/>
      <c r="J657" s="618"/>
      <c r="K657" s="218">
        <f>K656</f>
        <v>8.1770833333333337E-4</v>
      </c>
      <c r="L657" s="235"/>
      <c r="M657" s="405" cm="1">
        <f t="array" ref="M657">INDEX($C$531:$C$658,MATCH(Q657,$K$531:$K$658,0),0)</f>
        <v>30</v>
      </c>
      <c r="N657" s="406"/>
      <c r="O657" s="406"/>
      <c r="P657" s="407"/>
      <c r="Q657" s="218">
        <v>1.1299768518518518E-3</v>
      </c>
      <c r="R657" s="235"/>
      <c r="S657" s="235"/>
    </row>
    <row r="658" spans="1:19" ht="18" customHeight="1">
      <c r="A658" s="235"/>
      <c r="B658" s="310">
        <f t="shared" si="44"/>
        <v>128</v>
      </c>
      <c r="C658" s="238">
        <f t="shared" si="46"/>
        <v>32</v>
      </c>
      <c r="D658" s="373" t="s">
        <v>206</v>
      </c>
      <c r="E658" s="373"/>
      <c r="F658" s="373"/>
      <c r="G658" s="373"/>
      <c r="H658" s="373"/>
      <c r="I658" s="540"/>
      <c r="J658" s="619"/>
      <c r="K658" s="219">
        <f>K657</f>
        <v>8.1770833333333337E-4</v>
      </c>
      <c r="L658" s="235"/>
      <c r="M658" s="408" cm="1">
        <f t="array" ref="M658">INDEX($C$531:$C$658,MATCH(Q658,$K$531:$K$658,0),0)</f>
        <v>30</v>
      </c>
      <c r="N658" s="409"/>
      <c r="O658" s="409"/>
      <c r="P658" s="410"/>
      <c r="Q658" s="219">
        <v>1.1299768518518518E-3</v>
      </c>
      <c r="R658" s="235"/>
      <c r="S658" s="235"/>
    </row>
    <row r="659" spans="1:19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</row>
    <row r="660" spans="1:19">
      <c r="A660" s="235"/>
      <c r="B660" s="400" t="s">
        <v>210</v>
      </c>
      <c r="C660" s="400"/>
      <c r="D660" s="400"/>
      <c r="E660" s="278">
        <f>E529+1</f>
        <v>14</v>
      </c>
      <c r="F660" s="394" t="s">
        <v>207</v>
      </c>
      <c r="G660" s="394"/>
      <c r="H660" s="394"/>
      <c r="I660" s="394"/>
      <c r="J660" s="394"/>
      <c r="K660" s="394"/>
      <c r="L660" s="235"/>
      <c r="M660" s="393" t="s">
        <v>210</v>
      </c>
      <c r="N660" s="393"/>
      <c r="O660" s="308">
        <f>O529+1</f>
        <v>14</v>
      </c>
      <c r="P660" s="394" t="s">
        <v>207</v>
      </c>
      <c r="Q660" s="394"/>
      <c r="R660" s="235"/>
      <c r="S660" s="235"/>
    </row>
    <row r="661" spans="1:19">
      <c r="A661" s="235"/>
      <c r="B661" s="265" t="s">
        <v>113</v>
      </c>
      <c r="C661" s="263" t="s">
        <v>197</v>
      </c>
      <c r="D661" s="396" t="s">
        <v>198</v>
      </c>
      <c r="E661" s="396"/>
      <c r="F661" s="396"/>
      <c r="G661" s="396"/>
      <c r="H661" s="396"/>
      <c r="I661" s="263" t="s">
        <v>5</v>
      </c>
      <c r="J661" s="265" t="s">
        <v>211</v>
      </c>
      <c r="K661" s="265" t="s">
        <v>112</v>
      </c>
      <c r="L661" s="235"/>
      <c r="M661" s="688" t="s">
        <v>197</v>
      </c>
      <c r="N661" s="689"/>
      <c r="O661" s="689"/>
      <c r="P661" s="690"/>
      <c r="Q661" s="167" t="s">
        <v>112</v>
      </c>
      <c r="R661" s="235"/>
      <c r="S661" s="235"/>
    </row>
    <row r="662" spans="1:19">
      <c r="A662" s="235"/>
      <c r="B662" s="250">
        <v>1</v>
      </c>
      <c r="C662" s="254">
        <v>1</v>
      </c>
      <c r="D662" s="365" t="str">
        <f>Relevos!I3</f>
        <v xml:space="preserve"> Ernesto Moeller</v>
      </c>
      <c r="E662" s="365"/>
      <c r="F662" s="365"/>
      <c r="G662" s="365"/>
      <c r="H662" s="365"/>
      <c r="I662" s="675">
        <v>1</v>
      </c>
      <c r="J662" s="412">
        <v>1</v>
      </c>
      <c r="K662" s="95">
        <v>8.6192129629629629E-4</v>
      </c>
      <c r="L662" s="235"/>
      <c r="M662" s="691" cm="1">
        <f t="array" ref="M662">INDEX($C$662:$C$693,MATCH(Q662,$K$662:$K$693,0),0)</f>
        <v>1</v>
      </c>
      <c r="N662" s="623"/>
      <c r="O662" s="623"/>
      <c r="P662" s="624"/>
      <c r="Q662" s="101" cm="1">
        <f t="array" ref="Q662:Q693">_xlfn._xlws.SORT(K662:K693)</f>
        <v>8.6192129629629629E-4</v>
      </c>
      <c r="R662" s="648" t="s">
        <v>212</v>
      </c>
      <c r="S662" s="235"/>
    </row>
    <row r="663" spans="1:19">
      <c r="A663" s="235"/>
      <c r="B663" s="250">
        <v>2</v>
      </c>
      <c r="C663" s="254">
        <f>C662</f>
        <v>1</v>
      </c>
      <c r="D663" s="365" t="str">
        <f>Relevos!I4</f>
        <v xml:space="preserve"> Daniela Rojas</v>
      </c>
      <c r="E663" s="365"/>
      <c r="F663" s="365"/>
      <c r="G663" s="365"/>
      <c r="H663" s="365"/>
      <c r="I663" s="675"/>
      <c r="J663" s="412"/>
      <c r="K663" s="96">
        <f>K662</f>
        <v>8.6192129629629629E-4</v>
      </c>
      <c r="L663" s="235"/>
      <c r="M663" s="691" cm="1">
        <f t="array" ref="M663">INDEX($C$662:$C$693,MATCH(Q663,$K$662:$K$693,0),0)</f>
        <v>1</v>
      </c>
      <c r="N663" s="623"/>
      <c r="O663" s="623"/>
      <c r="P663" s="624"/>
      <c r="Q663" s="102">
        <v>8.6192129629629629E-4</v>
      </c>
      <c r="R663" s="648"/>
      <c r="S663" s="235"/>
    </row>
    <row r="664" spans="1:19">
      <c r="A664" s="235"/>
      <c r="B664" s="250">
        <v>3</v>
      </c>
      <c r="C664" s="254">
        <f t="shared" ref="C664:C665" si="47">C663</f>
        <v>1</v>
      </c>
      <c r="D664" s="365" t="str">
        <f>Relevos!I5</f>
        <v xml:space="preserve"> Diego Gonzalez</v>
      </c>
      <c r="E664" s="365"/>
      <c r="F664" s="365"/>
      <c r="G664" s="365"/>
      <c r="H664" s="365"/>
      <c r="I664" s="675"/>
      <c r="J664" s="412"/>
      <c r="K664" s="96">
        <f t="shared" ref="K664" si="48">K663</f>
        <v>8.6192129629629629E-4</v>
      </c>
      <c r="L664" s="235"/>
      <c r="M664" s="691" cm="1">
        <f t="array" ref="M664">INDEX($C$662:$C$693,MATCH(Q664,$K$662:$K$693,0),0)</f>
        <v>1</v>
      </c>
      <c r="N664" s="623"/>
      <c r="O664" s="623"/>
      <c r="P664" s="624"/>
      <c r="Q664" s="102">
        <v>8.6192129629629629E-4</v>
      </c>
      <c r="R664" s="648"/>
      <c r="S664" s="235"/>
    </row>
    <row r="665" spans="1:19">
      <c r="A665" s="235"/>
      <c r="B665" s="250">
        <v>4</v>
      </c>
      <c r="C665" s="255">
        <f t="shared" si="47"/>
        <v>1</v>
      </c>
      <c r="D665" s="365" t="str">
        <f>Relevos!I6</f>
        <v xml:space="preserve"> Josephine Eid</v>
      </c>
      <c r="E665" s="365"/>
      <c r="F665" s="365"/>
      <c r="G665" s="365"/>
      <c r="H665" s="365"/>
      <c r="I665" s="675"/>
      <c r="J665" s="412"/>
      <c r="K665" s="97">
        <f>K664</f>
        <v>8.6192129629629629E-4</v>
      </c>
      <c r="L665" s="235"/>
      <c r="M665" s="692" cm="1">
        <f t="array" ref="M665">INDEX($C$662:$C$693,MATCH(Q665,$K$662:$K$693,0),0)</f>
        <v>1</v>
      </c>
      <c r="N665" s="626"/>
      <c r="O665" s="626"/>
      <c r="P665" s="559"/>
      <c r="Q665" s="103">
        <v>8.6192129629629629E-4</v>
      </c>
      <c r="R665" s="648"/>
      <c r="S665" s="235"/>
    </row>
    <row r="666" spans="1:19">
      <c r="A666" s="235"/>
      <c r="B666" s="258">
        <v>5</v>
      </c>
      <c r="C666" s="93">
        <v>2</v>
      </c>
      <c r="D666" s="364" t="str">
        <f>Relevos!I7</f>
        <v xml:space="preserve"> Javiera Labbé</v>
      </c>
      <c r="E666" s="364"/>
      <c r="F666" s="364"/>
      <c r="G666" s="364"/>
      <c r="H666" s="364"/>
      <c r="I666" s="668">
        <v>2</v>
      </c>
      <c r="J666" s="364"/>
      <c r="K666" s="141">
        <v>1.1162037037037037E-3</v>
      </c>
      <c r="L666" s="235"/>
      <c r="M666" s="693" cm="1">
        <f t="array" ref="M666">INDEX($C$662:$C$693,MATCH(Q666,$K$662:$K$693,0),0)</f>
        <v>5</v>
      </c>
      <c r="N666" s="628"/>
      <c r="O666" s="628"/>
      <c r="P666" s="629"/>
      <c r="Q666" s="104">
        <v>9.0532407407407402E-4</v>
      </c>
      <c r="R666" s="649" t="s">
        <v>213</v>
      </c>
      <c r="S666" s="235"/>
    </row>
    <row r="667" spans="1:19">
      <c r="A667" s="235"/>
      <c r="B667" s="258">
        <v>6</v>
      </c>
      <c r="C667" s="93">
        <f>C666</f>
        <v>2</v>
      </c>
      <c r="D667" s="364" t="str">
        <f>Relevos!I8</f>
        <v xml:space="preserve"> Felipe Saavedra</v>
      </c>
      <c r="E667" s="364"/>
      <c r="F667" s="364"/>
      <c r="G667" s="364"/>
      <c r="H667" s="364"/>
      <c r="I667" s="668"/>
      <c r="J667" s="364"/>
      <c r="K667" s="141">
        <f>K666</f>
        <v>1.1162037037037037E-3</v>
      </c>
      <c r="L667" s="235"/>
      <c r="M667" s="693" cm="1">
        <f t="array" ref="M667">INDEX($C$662:$C$693,MATCH(Q667,$K$662:$K$693,0),0)</f>
        <v>5</v>
      </c>
      <c r="N667" s="628"/>
      <c r="O667" s="628"/>
      <c r="P667" s="629"/>
      <c r="Q667" s="105">
        <v>9.0532407407407402E-4</v>
      </c>
      <c r="R667" s="649"/>
      <c r="S667" s="235"/>
    </row>
    <row r="668" spans="1:19">
      <c r="A668" s="235"/>
      <c r="B668" s="258">
        <v>7</v>
      </c>
      <c r="C668" s="93">
        <f t="shared" ref="C668:C669" si="49">C667</f>
        <v>2</v>
      </c>
      <c r="D668" s="364" t="str">
        <f>Relevos!I9</f>
        <v xml:space="preserve"> Victoria Castillo</v>
      </c>
      <c r="E668" s="364"/>
      <c r="F668" s="364"/>
      <c r="G668" s="364"/>
      <c r="H668" s="364"/>
      <c r="I668" s="668"/>
      <c r="J668" s="364"/>
      <c r="K668" s="141">
        <f t="shared" ref="K668:K669" si="50">K667</f>
        <v>1.1162037037037037E-3</v>
      </c>
      <c r="L668" s="235"/>
      <c r="M668" s="693" cm="1">
        <f t="array" ref="M668">INDEX($C$662:$C$693,MATCH(Q668,$K$662:$K$693,0),0)</f>
        <v>5</v>
      </c>
      <c r="N668" s="628"/>
      <c r="O668" s="628"/>
      <c r="P668" s="629"/>
      <c r="Q668" s="105">
        <v>9.0532407407407402E-4</v>
      </c>
      <c r="R668" s="649"/>
      <c r="S668" s="235"/>
    </row>
    <row r="669" spans="1:19">
      <c r="A669" s="235"/>
      <c r="B669" s="258">
        <v>8</v>
      </c>
      <c r="C669" s="94">
        <f t="shared" si="49"/>
        <v>2</v>
      </c>
      <c r="D669" s="364" t="str">
        <f>Relevos!I10</f>
        <v xml:space="preserve"> Juan Fuentes</v>
      </c>
      <c r="E669" s="364"/>
      <c r="F669" s="364"/>
      <c r="G669" s="364"/>
      <c r="H669" s="364"/>
      <c r="I669" s="668"/>
      <c r="J669" s="364"/>
      <c r="K669" s="141">
        <f t="shared" si="50"/>
        <v>1.1162037037037037E-3</v>
      </c>
      <c r="L669" s="235"/>
      <c r="M669" s="694" cm="1">
        <f t="array" ref="M669">INDEX($C$662:$C$693,MATCH(Q669,$K$662:$K$693,0),0)</f>
        <v>5</v>
      </c>
      <c r="N669" s="640"/>
      <c r="O669" s="640"/>
      <c r="P669" s="641"/>
      <c r="Q669" s="106">
        <v>9.0532407407407402E-4</v>
      </c>
      <c r="R669" s="649"/>
      <c r="S669" s="235"/>
    </row>
    <row r="670" spans="1:19">
      <c r="A670" s="235"/>
      <c r="B670" s="250">
        <v>9</v>
      </c>
      <c r="C670" s="254">
        <v>3</v>
      </c>
      <c r="D670" s="365" t="str">
        <f>Relevos!I11</f>
        <v xml:space="preserve"> Beatriz Salinas</v>
      </c>
      <c r="E670" s="365"/>
      <c r="F670" s="365"/>
      <c r="G670" s="365"/>
      <c r="H670" s="365"/>
      <c r="I670" s="675">
        <v>3</v>
      </c>
      <c r="J670" s="364"/>
      <c r="K670" s="142">
        <v>1.0064814814814817E-3</v>
      </c>
      <c r="L670" s="235"/>
      <c r="M670" s="695" cm="1">
        <f t="array" ref="M670">INDEX($C$662:$C$693,MATCH(Q670,$K$662:$K$693,0),0)</f>
        <v>6</v>
      </c>
      <c r="N670" s="634"/>
      <c r="O670" s="634"/>
      <c r="P670" s="635"/>
      <c r="Q670" s="107">
        <v>9.9027777777777786E-4</v>
      </c>
      <c r="R670" s="650" t="s">
        <v>214</v>
      </c>
      <c r="S670" s="235"/>
    </row>
    <row r="671" spans="1:19">
      <c r="A671" s="235"/>
      <c r="B671" s="250">
        <v>10</v>
      </c>
      <c r="C671" s="254">
        <f>C670</f>
        <v>3</v>
      </c>
      <c r="D671" s="365" t="str">
        <f>Relevos!I12</f>
        <v xml:space="preserve"> Esperanza Ibieta</v>
      </c>
      <c r="E671" s="365"/>
      <c r="F671" s="365"/>
      <c r="G671" s="365"/>
      <c r="H671" s="365"/>
      <c r="I671" s="675"/>
      <c r="J671" s="364"/>
      <c r="K671" s="139">
        <f>K670</f>
        <v>1.0064814814814817E-3</v>
      </c>
      <c r="L671" s="235"/>
      <c r="M671" s="695" cm="1">
        <f t="array" ref="M671">INDEX($C$662:$C$693,MATCH(Q671,$K$662:$K$693,0),0)</f>
        <v>6</v>
      </c>
      <c r="N671" s="634"/>
      <c r="O671" s="634"/>
      <c r="P671" s="635"/>
      <c r="Q671" s="108">
        <v>9.9027777777777786E-4</v>
      </c>
      <c r="R671" s="650"/>
      <c r="S671" s="235"/>
    </row>
    <row r="672" spans="1:19">
      <c r="A672" s="235"/>
      <c r="B672" s="250">
        <v>11</v>
      </c>
      <c r="C672" s="254">
        <f t="shared" ref="C672:C673" si="51">C671</f>
        <v>3</v>
      </c>
      <c r="D672" s="365" t="str">
        <f>Relevos!I13</f>
        <v xml:space="preserve"> Felipe Medina</v>
      </c>
      <c r="E672" s="365"/>
      <c r="F672" s="365"/>
      <c r="G672" s="365"/>
      <c r="H672" s="365"/>
      <c r="I672" s="675"/>
      <c r="J672" s="364"/>
      <c r="K672" s="139">
        <f t="shared" ref="K672" si="52">K671</f>
        <v>1.0064814814814817E-3</v>
      </c>
      <c r="L672" s="235"/>
      <c r="M672" s="695" cm="1">
        <f t="array" ref="M672">INDEX($C$662:$C$693,MATCH(Q672,$K$662:$K$693,0),0)</f>
        <v>6</v>
      </c>
      <c r="N672" s="634"/>
      <c r="O672" s="634"/>
      <c r="P672" s="635"/>
      <c r="Q672" s="108">
        <v>9.9027777777777786E-4</v>
      </c>
      <c r="R672" s="650"/>
      <c r="S672" s="235"/>
    </row>
    <row r="673" spans="1:19">
      <c r="A673" s="235"/>
      <c r="B673" s="250">
        <v>12</v>
      </c>
      <c r="C673" s="255">
        <f t="shared" si="51"/>
        <v>3</v>
      </c>
      <c r="D673" s="365" t="str">
        <f>Relevos!I14</f>
        <v xml:space="preserve"> Alonso Meta</v>
      </c>
      <c r="E673" s="365"/>
      <c r="F673" s="365"/>
      <c r="G673" s="365"/>
      <c r="H673" s="365"/>
      <c r="I673" s="675"/>
      <c r="J673" s="364"/>
      <c r="K673" s="139">
        <f>K672</f>
        <v>1.0064814814814817E-3</v>
      </c>
      <c r="L673" s="235"/>
      <c r="M673" s="696" cm="1">
        <f t="array" ref="M673">INDEX($C$662:$C$693,MATCH(Q673,$K$662:$K$693,0),0)</f>
        <v>6</v>
      </c>
      <c r="N673" s="643"/>
      <c r="O673" s="643"/>
      <c r="P673" s="644"/>
      <c r="Q673" s="109">
        <v>9.9027777777777786E-4</v>
      </c>
      <c r="R673" s="650"/>
      <c r="S673" s="235"/>
    </row>
    <row r="674" spans="1:19">
      <c r="A674" s="235"/>
      <c r="B674" s="258">
        <v>13</v>
      </c>
      <c r="C674" s="93">
        <v>4</v>
      </c>
      <c r="D674" s="364" t="str">
        <f>Relevos!I15</f>
        <v xml:space="preserve"> Carolina Gramsch</v>
      </c>
      <c r="E674" s="364"/>
      <c r="F674" s="364"/>
      <c r="G674" s="364"/>
      <c r="H674" s="364"/>
      <c r="I674" s="668">
        <v>4</v>
      </c>
      <c r="J674" s="364"/>
      <c r="K674" s="140">
        <v>1.1238425925925925E-3</v>
      </c>
      <c r="L674" s="235"/>
      <c r="M674" s="670" cm="1">
        <f t="array" ref="M674">INDEX($C$662:$C$693,MATCH(Q674,$K$662:$K$693,0),0)</f>
        <v>3</v>
      </c>
      <c r="N674" s="406"/>
      <c r="O674" s="406"/>
      <c r="P674" s="407"/>
      <c r="Q674" s="98">
        <v>1.0064814814814817E-3</v>
      </c>
      <c r="R674" s="235"/>
      <c r="S674" s="235"/>
    </row>
    <row r="675" spans="1:19">
      <c r="A675" s="235"/>
      <c r="B675" s="258">
        <v>14</v>
      </c>
      <c r="C675" s="93">
        <f>C674</f>
        <v>4</v>
      </c>
      <c r="D675" s="364" t="str">
        <f>Relevos!I16</f>
        <v xml:space="preserve"> Joaquin Tapia</v>
      </c>
      <c r="E675" s="364"/>
      <c r="F675" s="364"/>
      <c r="G675" s="364"/>
      <c r="H675" s="364"/>
      <c r="I675" s="668"/>
      <c r="J675" s="364"/>
      <c r="K675" s="141">
        <f>K674</f>
        <v>1.1238425925925925E-3</v>
      </c>
      <c r="L675" s="235"/>
      <c r="M675" s="670" cm="1">
        <f t="array" ref="M675">INDEX($C$662:$C$693,MATCH(Q675,$K$662:$K$693,0),0)</f>
        <v>3</v>
      </c>
      <c r="N675" s="406"/>
      <c r="O675" s="406"/>
      <c r="P675" s="407"/>
      <c r="Q675" s="99">
        <v>1.0064814814814817E-3</v>
      </c>
      <c r="R675" s="235"/>
      <c r="S675" s="235"/>
    </row>
    <row r="676" spans="1:19">
      <c r="A676" s="235"/>
      <c r="B676" s="258">
        <v>15</v>
      </c>
      <c r="C676" s="93">
        <f t="shared" ref="C676:C677" si="53">C675</f>
        <v>4</v>
      </c>
      <c r="D676" s="364" t="str">
        <f>Relevos!I17</f>
        <v xml:space="preserve"> Brenda Peñailillo</v>
      </c>
      <c r="E676" s="364"/>
      <c r="F676" s="364"/>
      <c r="G676" s="364"/>
      <c r="H676" s="364"/>
      <c r="I676" s="668"/>
      <c r="J676" s="364"/>
      <c r="K676" s="141">
        <f>K675</f>
        <v>1.1238425925925925E-3</v>
      </c>
      <c r="L676" s="235"/>
      <c r="M676" s="670" cm="1">
        <f t="array" ref="M676">INDEX($C$662:$C$693,MATCH(Q676,$K$662:$K$693,0),0)</f>
        <v>3</v>
      </c>
      <c r="N676" s="406"/>
      <c r="O676" s="406"/>
      <c r="P676" s="407"/>
      <c r="Q676" s="99">
        <v>1.0064814814814817E-3</v>
      </c>
      <c r="R676" s="235"/>
      <c r="S676" s="235"/>
    </row>
    <row r="677" spans="1:19">
      <c r="A677" s="235"/>
      <c r="B677" s="258">
        <v>16</v>
      </c>
      <c r="C677" s="94">
        <f t="shared" si="53"/>
        <v>4</v>
      </c>
      <c r="D677" s="364" t="str">
        <f>Relevos!I18</f>
        <v xml:space="preserve"> Angelo Di Basso</v>
      </c>
      <c r="E677" s="364"/>
      <c r="F677" s="364"/>
      <c r="G677" s="364"/>
      <c r="H677" s="364"/>
      <c r="I677" s="668"/>
      <c r="J677" s="364"/>
      <c r="K677" s="141">
        <f>K676</f>
        <v>1.1238425925925925E-3</v>
      </c>
      <c r="L677" s="235"/>
      <c r="M677" s="656" cm="1">
        <f t="array" ref="M677">INDEX($C$662:$C$693,MATCH(Q677,$K$662:$K$693,0),0)</f>
        <v>3</v>
      </c>
      <c r="N677" s="409"/>
      <c r="O677" s="409"/>
      <c r="P677" s="410"/>
      <c r="Q677" s="100">
        <v>1.0064814814814817E-3</v>
      </c>
      <c r="R677" s="235"/>
      <c r="S677" s="235"/>
    </row>
    <row r="678" spans="1:19">
      <c r="A678" s="235"/>
      <c r="B678" s="250">
        <v>17</v>
      </c>
      <c r="C678" s="254">
        <v>5</v>
      </c>
      <c r="D678" s="365" t="str">
        <f>Relevos!I19</f>
        <v xml:space="preserve">Fernanda Briones </v>
      </c>
      <c r="E678" s="365"/>
      <c r="F678" s="365"/>
      <c r="G678" s="365"/>
      <c r="H678" s="365"/>
      <c r="I678" s="675">
        <v>5</v>
      </c>
      <c r="J678" s="364"/>
      <c r="K678" s="142">
        <v>9.0532407407407402E-4</v>
      </c>
      <c r="L678" s="235"/>
      <c r="M678" s="657" cm="1">
        <f t="array" ref="M678">INDEX($C$662:$C$693,MATCH(Q678,$K$662:$K$693,0),0)</f>
        <v>7</v>
      </c>
      <c r="N678" s="612"/>
      <c r="O678" s="612"/>
      <c r="P678" s="613"/>
      <c r="Q678" s="95">
        <v>1.0170138888888889E-3</v>
      </c>
      <c r="R678" s="235"/>
      <c r="S678" s="235"/>
    </row>
    <row r="679" spans="1:19">
      <c r="A679" s="235"/>
      <c r="B679" s="250">
        <v>18</v>
      </c>
      <c r="C679" s="254">
        <f>C678</f>
        <v>5</v>
      </c>
      <c r="D679" s="365" t="str">
        <f>Relevos!I20</f>
        <v xml:space="preserve">⁠Ricardo Soto </v>
      </c>
      <c r="E679" s="365"/>
      <c r="F679" s="365"/>
      <c r="G679" s="365"/>
      <c r="H679" s="365"/>
      <c r="I679" s="675"/>
      <c r="J679" s="364"/>
      <c r="K679" s="139">
        <f>K678</f>
        <v>9.0532407407407402E-4</v>
      </c>
      <c r="L679" s="235"/>
      <c r="M679" s="657" cm="1">
        <f t="array" ref="M679">INDEX($C$662:$C$693,MATCH(Q679,$K$662:$K$693,0),0)</f>
        <v>7</v>
      </c>
      <c r="N679" s="612"/>
      <c r="O679" s="612"/>
      <c r="P679" s="613"/>
      <c r="Q679" s="96">
        <v>1.0170138888888889E-3</v>
      </c>
      <c r="R679" s="235"/>
      <c r="S679" s="235"/>
    </row>
    <row r="680" spans="1:19">
      <c r="A680" s="235"/>
      <c r="B680" s="250">
        <v>19</v>
      </c>
      <c r="C680" s="254">
        <f t="shared" ref="C680:C681" si="54">C679</f>
        <v>5</v>
      </c>
      <c r="D680" s="365" t="str">
        <f>Relevos!I21</f>
        <v xml:space="preserve">⁠Camila Eirnesen </v>
      </c>
      <c r="E680" s="365"/>
      <c r="F680" s="365"/>
      <c r="G680" s="365"/>
      <c r="H680" s="365"/>
      <c r="I680" s="675"/>
      <c r="J680" s="364"/>
      <c r="K680" s="139">
        <f t="shared" ref="K680" si="55">K679</f>
        <v>9.0532407407407402E-4</v>
      </c>
      <c r="L680" s="235"/>
      <c r="M680" s="657" cm="1">
        <f t="array" ref="M680">INDEX($C$662:$C$693,MATCH(Q680,$K$662:$K$693,0),0)</f>
        <v>7</v>
      </c>
      <c r="N680" s="612"/>
      <c r="O680" s="612"/>
      <c r="P680" s="613"/>
      <c r="Q680" s="96">
        <v>1.0170138888888889E-3</v>
      </c>
      <c r="R680" s="235"/>
      <c r="S680" s="235"/>
    </row>
    <row r="681" spans="1:19">
      <c r="A681" s="235"/>
      <c r="B681" s="250">
        <v>20</v>
      </c>
      <c r="C681" s="255">
        <f t="shared" si="54"/>
        <v>5</v>
      </c>
      <c r="D681" s="365" t="str">
        <f>Relevos!I22</f>
        <v xml:space="preserve">Manuel Jouanne </v>
      </c>
      <c r="E681" s="365"/>
      <c r="F681" s="365"/>
      <c r="G681" s="365"/>
      <c r="H681" s="365"/>
      <c r="I681" s="675"/>
      <c r="J681" s="364"/>
      <c r="K681" s="139">
        <f>K680</f>
        <v>9.0532407407407402E-4</v>
      </c>
      <c r="L681" s="235"/>
      <c r="M681" s="687" cm="1">
        <f t="array" ref="M681">INDEX($C$662:$C$693,MATCH(Q681,$K$662:$K$693,0),0)</f>
        <v>7</v>
      </c>
      <c r="N681" s="614"/>
      <c r="O681" s="614"/>
      <c r="P681" s="615"/>
      <c r="Q681" s="97">
        <v>1.0170138888888889E-3</v>
      </c>
      <c r="R681" s="235"/>
      <c r="S681" s="235"/>
    </row>
    <row r="682" spans="1:19">
      <c r="A682" s="235"/>
      <c r="B682" s="258">
        <v>21</v>
      </c>
      <c r="C682" s="93">
        <v>6</v>
      </c>
      <c r="D682" s="364" t="str">
        <f>Relevos!I23</f>
        <v xml:space="preserve">María Elisa González </v>
      </c>
      <c r="E682" s="364"/>
      <c r="F682" s="364"/>
      <c r="G682" s="364"/>
      <c r="H682" s="364"/>
      <c r="I682" s="668">
        <v>6</v>
      </c>
      <c r="J682" s="364"/>
      <c r="K682" s="140">
        <v>9.9027777777777786E-4</v>
      </c>
      <c r="L682" s="235"/>
      <c r="M682" s="670" cm="1">
        <f t="array" ref="M682">INDEX($C$662:$C$693,MATCH(Q682,$K$662:$K$693,0),0)</f>
        <v>8</v>
      </c>
      <c r="N682" s="406"/>
      <c r="O682" s="406"/>
      <c r="P682" s="407"/>
      <c r="Q682" s="98">
        <v>1.0391203703703704E-3</v>
      </c>
      <c r="R682" s="235"/>
      <c r="S682" s="235"/>
    </row>
    <row r="683" spans="1:19">
      <c r="A683" s="235"/>
      <c r="B683" s="258">
        <v>22</v>
      </c>
      <c r="C683" s="93">
        <f>C682</f>
        <v>6</v>
      </c>
      <c r="D683" s="364" t="str">
        <f>Relevos!I24</f>
        <v xml:space="preserve">Valeria Arias </v>
      </c>
      <c r="E683" s="364"/>
      <c r="F683" s="364"/>
      <c r="G683" s="364"/>
      <c r="H683" s="364"/>
      <c r="I683" s="668"/>
      <c r="J683" s="364"/>
      <c r="K683" s="141">
        <f>K682</f>
        <v>9.9027777777777786E-4</v>
      </c>
      <c r="L683" s="235"/>
      <c r="M683" s="670" cm="1">
        <f t="array" ref="M683">INDEX($C$662:$C$693,MATCH(Q683,$K$662:$K$693,0),0)</f>
        <v>8</v>
      </c>
      <c r="N683" s="406"/>
      <c r="O683" s="406"/>
      <c r="P683" s="407"/>
      <c r="Q683" s="99">
        <v>1.0391203703703704E-3</v>
      </c>
      <c r="R683" s="235"/>
      <c r="S683" s="235"/>
    </row>
    <row r="684" spans="1:19">
      <c r="A684" s="235"/>
      <c r="B684" s="258">
        <v>23</v>
      </c>
      <c r="C684" s="93">
        <f t="shared" ref="C684:C685" si="56">C683</f>
        <v>6</v>
      </c>
      <c r="D684" s="364" t="str">
        <f>Relevos!I25</f>
        <v xml:space="preserve">⁠Martín nova </v>
      </c>
      <c r="E684" s="364"/>
      <c r="F684" s="364"/>
      <c r="G684" s="364"/>
      <c r="H684" s="364"/>
      <c r="I684" s="668"/>
      <c r="J684" s="364"/>
      <c r="K684" s="141">
        <f t="shared" ref="K684:K685" si="57">K683</f>
        <v>9.9027777777777786E-4</v>
      </c>
      <c r="L684" s="235"/>
      <c r="M684" s="670" cm="1">
        <f t="array" ref="M684">INDEX($C$662:$C$693,MATCH(Q684,$K$662:$K$693,0),0)</f>
        <v>8</v>
      </c>
      <c r="N684" s="406"/>
      <c r="O684" s="406"/>
      <c r="P684" s="407"/>
      <c r="Q684" s="99">
        <v>1.0391203703703704E-3</v>
      </c>
      <c r="R684" s="235"/>
      <c r="S684" s="235"/>
    </row>
    <row r="685" spans="1:19">
      <c r="A685" s="235"/>
      <c r="B685" s="258">
        <v>24</v>
      </c>
      <c r="C685" s="94">
        <f t="shared" si="56"/>
        <v>6</v>
      </c>
      <c r="D685" s="370" t="str">
        <f>Relevos!I26</f>
        <v xml:space="preserve">⁠Andrés marchant </v>
      </c>
      <c r="E685" s="370"/>
      <c r="F685" s="370"/>
      <c r="G685" s="370"/>
      <c r="H685" s="370"/>
      <c r="I685" s="668"/>
      <c r="J685" s="364"/>
      <c r="K685" s="141">
        <f t="shared" si="57"/>
        <v>9.9027777777777786E-4</v>
      </c>
      <c r="L685" s="235"/>
      <c r="M685" s="656" cm="1">
        <f t="array" ref="M685">INDEX($C$662:$C$693,MATCH(Q685,$K$662:$K$693,0),0)</f>
        <v>8</v>
      </c>
      <c r="N685" s="409"/>
      <c r="O685" s="409"/>
      <c r="P685" s="410"/>
      <c r="Q685" s="100">
        <v>1.0391203703703704E-3</v>
      </c>
      <c r="R685" s="235"/>
      <c r="S685" s="235"/>
    </row>
    <row r="686" spans="1:19">
      <c r="A686" s="235"/>
      <c r="B686" s="250">
        <v>25</v>
      </c>
      <c r="C686" s="254">
        <v>7</v>
      </c>
      <c r="D686" s="365" t="str">
        <f>Relevos!I27</f>
        <v xml:space="preserve">Gabriel Melo </v>
      </c>
      <c r="E686" s="365"/>
      <c r="F686" s="365"/>
      <c r="G686" s="365"/>
      <c r="H686" s="365"/>
      <c r="I686" s="614">
        <v>7</v>
      </c>
      <c r="J686" s="364"/>
      <c r="K686" s="142">
        <v>1.0170138888888889E-3</v>
      </c>
      <c r="L686" s="235"/>
      <c r="M686" s="657" cm="1">
        <f t="array" ref="M686">INDEX($C$662:$C$693,MATCH(Q686,$K$662:$K$693,0),0)</f>
        <v>2</v>
      </c>
      <c r="N686" s="612"/>
      <c r="O686" s="612"/>
      <c r="P686" s="613"/>
      <c r="Q686" s="95">
        <v>1.1162037037037037E-3</v>
      </c>
      <c r="R686" s="235"/>
      <c r="S686" s="235"/>
    </row>
    <row r="687" spans="1:19">
      <c r="A687" s="235"/>
      <c r="B687" s="250">
        <v>26</v>
      </c>
      <c r="C687" s="254">
        <f>C686</f>
        <v>7</v>
      </c>
      <c r="D687" s="365" t="str">
        <f>Relevos!I28</f>
        <v xml:space="preserve">Jose Tomas Jiménez </v>
      </c>
      <c r="E687" s="365"/>
      <c r="F687" s="365"/>
      <c r="G687" s="365"/>
      <c r="H687" s="365"/>
      <c r="I687" s="675"/>
      <c r="J687" s="364"/>
      <c r="K687" s="139">
        <f>K686</f>
        <v>1.0170138888888889E-3</v>
      </c>
      <c r="L687" s="235"/>
      <c r="M687" s="657" cm="1">
        <f t="array" ref="M687">INDEX($C$662:$C$693,MATCH(Q687,$K$662:$K$693,0),0)</f>
        <v>2</v>
      </c>
      <c r="N687" s="612"/>
      <c r="O687" s="612"/>
      <c r="P687" s="613"/>
      <c r="Q687" s="96">
        <v>1.1162037037037037E-3</v>
      </c>
      <c r="R687" s="235"/>
      <c r="S687" s="235"/>
    </row>
    <row r="688" spans="1:19">
      <c r="A688" s="235"/>
      <c r="B688" s="250">
        <v>27</v>
      </c>
      <c r="C688" s="254">
        <f t="shared" ref="C688:C689" si="58">C687</f>
        <v>7</v>
      </c>
      <c r="D688" s="365" t="s">
        <v>208</v>
      </c>
      <c r="E688" s="365"/>
      <c r="F688" s="365"/>
      <c r="G688" s="365"/>
      <c r="H688" s="365"/>
      <c r="I688" s="675"/>
      <c r="J688" s="364"/>
      <c r="K688" s="139">
        <f t="shared" ref="K688" si="59">K687</f>
        <v>1.0170138888888889E-3</v>
      </c>
      <c r="L688" s="235"/>
      <c r="M688" s="657" cm="1">
        <f t="array" ref="M688">INDEX($C$662:$C$693,MATCH(Q688,$K$662:$K$693,0),0)</f>
        <v>2</v>
      </c>
      <c r="N688" s="612"/>
      <c r="O688" s="612"/>
      <c r="P688" s="613"/>
      <c r="Q688" s="96">
        <v>1.1162037037037037E-3</v>
      </c>
      <c r="R688" s="235"/>
      <c r="S688" s="235"/>
    </row>
    <row r="689" spans="1:19">
      <c r="A689" s="235"/>
      <c r="B689" s="250">
        <v>28</v>
      </c>
      <c r="C689" s="255">
        <f t="shared" si="58"/>
        <v>7</v>
      </c>
      <c r="D689" s="369" t="s">
        <v>209</v>
      </c>
      <c r="E689" s="369"/>
      <c r="F689" s="369"/>
      <c r="G689" s="369"/>
      <c r="H689" s="369"/>
      <c r="I689" s="676"/>
      <c r="J689" s="364"/>
      <c r="K689" s="139">
        <f>K688</f>
        <v>1.0170138888888889E-3</v>
      </c>
      <c r="L689" s="235"/>
      <c r="M689" s="687" cm="1">
        <f t="array" ref="M689">INDEX($C$662:$C$693,MATCH(Q689,$K$662:$K$693,0),0)</f>
        <v>2</v>
      </c>
      <c r="N689" s="614"/>
      <c r="O689" s="614"/>
      <c r="P689" s="615"/>
      <c r="Q689" s="97">
        <v>1.1162037037037037E-3</v>
      </c>
      <c r="R689" s="235"/>
      <c r="S689" s="235"/>
    </row>
    <row r="690" spans="1:19">
      <c r="A690" s="235"/>
      <c r="B690" s="258">
        <v>29</v>
      </c>
      <c r="C690" s="93">
        <v>8</v>
      </c>
      <c r="D690" s="364" t="str">
        <f>Relevos!I31</f>
        <v>Moises Barraza</v>
      </c>
      <c r="E690" s="364"/>
      <c r="F690" s="364"/>
      <c r="G690" s="364"/>
      <c r="H690" s="364"/>
      <c r="I690" s="668">
        <v>8</v>
      </c>
      <c r="J690" s="364"/>
      <c r="K690" s="140">
        <v>1.0391203703703704E-3</v>
      </c>
      <c r="L690" s="235"/>
      <c r="M690" s="670" cm="1">
        <f t="array" ref="M690">INDEX($C$662:$C$693,MATCH(Q690,$K$662:$K$693,0),0)</f>
        <v>4</v>
      </c>
      <c r="N690" s="406"/>
      <c r="O690" s="406"/>
      <c r="P690" s="407"/>
      <c r="Q690" s="98">
        <v>1.1238425925925925E-3</v>
      </c>
      <c r="R690" s="235"/>
      <c r="S690" s="235"/>
    </row>
    <row r="691" spans="1:19">
      <c r="A691" s="235"/>
      <c r="B691" s="258">
        <v>30</v>
      </c>
      <c r="C691" s="93">
        <f>C690</f>
        <v>8</v>
      </c>
      <c r="D691" s="364" t="str">
        <f>Relevos!I32</f>
        <v xml:space="preserve">Duvan Henao </v>
      </c>
      <c r="E691" s="364"/>
      <c r="F691" s="364"/>
      <c r="G691" s="364"/>
      <c r="H691" s="364"/>
      <c r="I691" s="668"/>
      <c r="J691" s="364"/>
      <c r="K691" s="141">
        <f>K690</f>
        <v>1.0391203703703704E-3</v>
      </c>
      <c r="L691" s="235"/>
      <c r="M691" s="670" cm="1">
        <f t="array" ref="M691">INDEX($C$662:$C$693,MATCH(Q691,$K$662:$K$693,0),0)</f>
        <v>4</v>
      </c>
      <c r="N691" s="406"/>
      <c r="O691" s="406"/>
      <c r="P691" s="407"/>
      <c r="Q691" s="99">
        <v>1.1238425925925925E-3</v>
      </c>
      <c r="R691" s="235"/>
      <c r="S691" s="235"/>
    </row>
    <row r="692" spans="1:19">
      <c r="A692" s="235"/>
      <c r="B692" s="258">
        <v>31</v>
      </c>
      <c r="C692" s="93">
        <f t="shared" ref="C692:C693" si="60">C691</f>
        <v>8</v>
      </c>
      <c r="D692" s="364" t="str">
        <f>Relevos!I33</f>
        <v xml:space="preserve">Romina Farías </v>
      </c>
      <c r="E692" s="364"/>
      <c r="F692" s="364"/>
      <c r="G692" s="364"/>
      <c r="H692" s="364"/>
      <c r="I692" s="668"/>
      <c r="J692" s="364"/>
      <c r="K692" s="141">
        <f>K691</f>
        <v>1.0391203703703704E-3</v>
      </c>
      <c r="L692" s="235"/>
      <c r="M692" s="670" cm="1">
        <f t="array" ref="M692">INDEX($C$662:$C$693,MATCH(Q692,$K$662:$K$693,0),0)</f>
        <v>4</v>
      </c>
      <c r="N692" s="406"/>
      <c r="O692" s="406"/>
      <c r="P692" s="407"/>
      <c r="Q692" s="99">
        <v>1.1238425925925925E-3</v>
      </c>
      <c r="R692" s="235"/>
      <c r="S692" s="235"/>
    </row>
    <row r="693" spans="1:19">
      <c r="A693" s="235"/>
      <c r="B693" s="258">
        <v>32</v>
      </c>
      <c r="C693" s="94">
        <f t="shared" si="60"/>
        <v>8</v>
      </c>
      <c r="D693" s="364" t="str">
        <f>Relevos!I34</f>
        <v xml:space="preserve">Rocío Moya </v>
      </c>
      <c r="E693" s="364"/>
      <c r="F693" s="364"/>
      <c r="G693" s="364"/>
      <c r="H693" s="364"/>
      <c r="I693" s="668"/>
      <c r="J693" s="364"/>
      <c r="K693" s="143">
        <f>K692</f>
        <v>1.0391203703703704E-3</v>
      </c>
      <c r="L693" s="235"/>
      <c r="M693" s="656" cm="1">
        <f t="array" ref="M693">INDEX($C$662:$C$693,MATCH(Q693,$K$662:$K$693,0),0)</f>
        <v>4</v>
      </c>
      <c r="N693" s="409"/>
      <c r="O693" s="409"/>
      <c r="P693" s="410"/>
      <c r="Q693" s="100">
        <v>1.1238425925925925E-3</v>
      </c>
      <c r="R693" s="235"/>
      <c r="S693" s="235"/>
    </row>
    <row r="694" spans="1:19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</row>
    <row r="695" spans="1:19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</row>
    <row r="696" spans="1:19">
      <c r="A696" s="168"/>
      <c r="B696" s="168"/>
      <c r="C696" s="168"/>
      <c r="D696" s="168"/>
      <c r="E696" s="168"/>
      <c r="F696" s="168"/>
      <c r="G696" s="168"/>
      <c r="H696" s="168"/>
      <c r="I696" s="168"/>
      <c r="J696" s="168"/>
      <c r="K696" s="168"/>
      <c r="L696" s="168"/>
      <c r="M696" s="168"/>
      <c r="N696" s="168"/>
      <c r="O696" s="168"/>
      <c r="P696" s="168"/>
      <c r="Q696" s="168"/>
      <c r="R696" s="168"/>
      <c r="S696" s="168"/>
    </row>
    <row r="697" spans="1:19">
      <c r="A697" s="168"/>
      <c r="B697" s="168"/>
      <c r="C697" s="168"/>
      <c r="D697" s="168"/>
      <c r="E697" s="168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  <c r="P697" s="168"/>
      <c r="Q697" s="168"/>
      <c r="R697" s="168"/>
      <c r="S697" s="168"/>
    </row>
    <row r="698" spans="1:19">
      <c r="A698" s="168"/>
      <c r="B698" s="168"/>
      <c r="C698" s="168"/>
      <c r="D698" s="168"/>
      <c r="E698" s="168"/>
      <c r="F698" s="168"/>
      <c r="G698" s="168"/>
      <c r="H698" s="168"/>
      <c r="I698" s="168"/>
      <c r="J698" s="168"/>
      <c r="K698" s="168"/>
      <c r="L698" s="168"/>
      <c r="M698" s="168"/>
      <c r="N698" s="168"/>
      <c r="O698" s="168"/>
      <c r="P698" s="168"/>
      <c r="Q698" s="168"/>
      <c r="R698" s="168"/>
      <c r="S698" s="168"/>
    </row>
    <row r="699" spans="1:19">
      <c r="A699" s="168"/>
      <c r="B699" s="168"/>
      <c r="C699" s="168"/>
      <c r="D699" s="168"/>
      <c r="E699" s="168"/>
      <c r="F699" s="168"/>
      <c r="G699" s="168"/>
      <c r="H699" s="168"/>
      <c r="I699" s="168"/>
      <c r="J699" s="168"/>
      <c r="K699" s="168"/>
      <c r="L699" s="168"/>
      <c r="M699" s="168"/>
      <c r="N699" s="168"/>
      <c r="O699" s="168"/>
      <c r="P699" s="168"/>
      <c r="Q699" s="168"/>
      <c r="R699" s="168"/>
      <c r="S699" s="168"/>
    </row>
    <row r="700" spans="1:19">
      <c r="A700" s="168"/>
      <c r="B700" s="168"/>
      <c r="C700" s="168"/>
      <c r="D700" s="168"/>
      <c r="E700" s="168"/>
      <c r="F700" s="168"/>
      <c r="G700" s="168"/>
      <c r="H700" s="168"/>
      <c r="I700" s="168"/>
      <c r="J700" s="168"/>
      <c r="K700" s="168"/>
      <c r="L700" s="168"/>
      <c r="M700" s="168"/>
      <c r="N700" s="168"/>
      <c r="O700" s="168"/>
      <c r="P700" s="168"/>
      <c r="Q700" s="168"/>
      <c r="R700" s="168"/>
      <c r="S700" s="168"/>
    </row>
  </sheetData>
  <mergeCells count="1504">
    <mergeCell ref="M260:P260"/>
    <mergeCell ref="M261:P261"/>
    <mergeCell ref="M262:P262"/>
    <mergeCell ref="M263:P263"/>
    <mergeCell ref="M273:P273"/>
    <mergeCell ref="M274:P274"/>
    <mergeCell ref="M275:P275"/>
    <mergeCell ref="J315:J321"/>
    <mergeCell ref="M321:P321"/>
    <mergeCell ref="J371:J378"/>
    <mergeCell ref="J345:J352"/>
    <mergeCell ref="M280:P280"/>
    <mergeCell ref="M281:P281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91:P291"/>
    <mergeCell ref="M292:P292"/>
    <mergeCell ref="M293:P293"/>
    <mergeCell ref="M294:P294"/>
    <mergeCell ref="M295:P295"/>
    <mergeCell ref="M296:P296"/>
    <mergeCell ref="M277:P277"/>
    <mergeCell ref="M278:P278"/>
    <mergeCell ref="M279:P279"/>
    <mergeCell ref="M297:P297"/>
    <mergeCell ref="M435:P435"/>
    <mergeCell ref="M436:P436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J497:J504"/>
    <mergeCell ref="J505:J508"/>
    <mergeCell ref="M501:P501"/>
    <mergeCell ref="M502:P502"/>
    <mergeCell ref="M503:P503"/>
    <mergeCell ref="M504:P504"/>
    <mergeCell ref="M505:P505"/>
    <mergeCell ref="M506:P506"/>
    <mergeCell ref="C444:F444"/>
    <mergeCell ref="C483:F483"/>
    <mergeCell ref="C476:F476"/>
    <mergeCell ref="M484:P484"/>
    <mergeCell ref="M485:P485"/>
    <mergeCell ref="M486:P486"/>
    <mergeCell ref="M487:P487"/>
    <mergeCell ref="M488:P488"/>
    <mergeCell ref="M463:P463"/>
    <mergeCell ref="M464:P464"/>
    <mergeCell ref="M507:P507"/>
    <mergeCell ref="M508:P508"/>
    <mergeCell ref="M472:P472"/>
    <mergeCell ref="M473:P473"/>
    <mergeCell ref="D601:H601"/>
    <mergeCell ref="D602:H602"/>
    <mergeCell ref="D603:H603"/>
    <mergeCell ref="I603:I606"/>
    <mergeCell ref="D604:H604"/>
    <mergeCell ref="D605:H605"/>
    <mergeCell ref="D606:H606"/>
    <mergeCell ref="D607:H607"/>
    <mergeCell ref="M477:P477"/>
    <mergeCell ref="M462:P462"/>
    <mergeCell ref="D615:H615"/>
    <mergeCell ref="I615:I618"/>
    <mergeCell ref="D616:H616"/>
    <mergeCell ref="M250:P250"/>
    <mergeCell ref="M251:P251"/>
    <mergeCell ref="M252:P252"/>
    <mergeCell ref="M253:P253"/>
    <mergeCell ref="M254:P254"/>
    <mergeCell ref="M255:P255"/>
    <mergeCell ref="J307:J314"/>
    <mergeCell ref="C317:F317"/>
    <mergeCell ref="C318:F318"/>
    <mergeCell ref="C319:F319"/>
    <mergeCell ref="C320:F320"/>
    <mergeCell ref="M317:P317"/>
    <mergeCell ref="M318:P318"/>
    <mergeCell ref="M319:P319"/>
    <mergeCell ref="M320:P320"/>
    <mergeCell ref="J325:J330"/>
    <mergeCell ref="M257:N257"/>
    <mergeCell ref="P257:Q257"/>
    <mergeCell ref="M258:P258"/>
    <mergeCell ref="I635:I638"/>
    <mergeCell ref="D627:H627"/>
    <mergeCell ref="I627:I630"/>
    <mergeCell ref="D628:H628"/>
    <mergeCell ref="D629:H629"/>
    <mergeCell ref="D630:H630"/>
    <mergeCell ref="D631:H631"/>
    <mergeCell ref="I631:I634"/>
    <mergeCell ref="D632:H632"/>
    <mergeCell ref="D633:H633"/>
    <mergeCell ref="D634:H634"/>
    <mergeCell ref="D635:H635"/>
    <mergeCell ref="M629:P629"/>
    <mergeCell ref="M630:P630"/>
    <mergeCell ref="M631:P631"/>
    <mergeCell ref="M632:P632"/>
    <mergeCell ref="M633:P633"/>
    <mergeCell ref="M634:P634"/>
    <mergeCell ref="M635:P635"/>
    <mergeCell ref="I611:I614"/>
    <mergeCell ref="M174:P174"/>
    <mergeCell ref="M175:P175"/>
    <mergeCell ref="M176:P176"/>
    <mergeCell ref="M177:P177"/>
    <mergeCell ref="M178:P178"/>
    <mergeCell ref="M179:P179"/>
    <mergeCell ref="M597:P597"/>
    <mergeCell ref="D535:H535"/>
    <mergeCell ref="I535:I538"/>
    <mergeCell ref="C343:F343"/>
    <mergeCell ref="C365:F365"/>
    <mergeCell ref="C377:F377"/>
    <mergeCell ref="C376:F376"/>
    <mergeCell ref="C400:F400"/>
    <mergeCell ref="C345:F345"/>
    <mergeCell ref="J403:J410"/>
    <mergeCell ref="J449:J456"/>
    <mergeCell ref="J457:J464"/>
    <mergeCell ref="C413:F413"/>
    <mergeCell ref="J595:J626"/>
    <mergeCell ref="J531:J562"/>
    <mergeCell ref="C189:F189"/>
    <mergeCell ref="C262:F262"/>
    <mergeCell ref="C328:F328"/>
    <mergeCell ref="C340:F340"/>
    <mergeCell ref="C397:F397"/>
    <mergeCell ref="M276:P276"/>
    <mergeCell ref="M618:P618"/>
    <mergeCell ref="D599:H599"/>
    <mergeCell ref="I599:I602"/>
    <mergeCell ref="D600:H600"/>
    <mergeCell ref="M689:P689"/>
    <mergeCell ref="M690:P690"/>
    <mergeCell ref="M691:P691"/>
    <mergeCell ref="D662:H662"/>
    <mergeCell ref="I662:I665"/>
    <mergeCell ref="J662:J693"/>
    <mergeCell ref="D532:H532"/>
    <mergeCell ref="D663:H663"/>
    <mergeCell ref="D534:H534"/>
    <mergeCell ref="D665:H665"/>
    <mergeCell ref="C441:F441"/>
    <mergeCell ref="J441:J448"/>
    <mergeCell ref="C442:F442"/>
    <mergeCell ref="C521:F521"/>
    <mergeCell ref="C514:F514"/>
    <mergeCell ref="C524:F524"/>
    <mergeCell ref="C525:F525"/>
    <mergeCell ref="D612:H612"/>
    <mergeCell ref="D613:H613"/>
    <mergeCell ref="D614:H614"/>
    <mergeCell ref="D617:H617"/>
    <mergeCell ref="D618:H618"/>
    <mergeCell ref="I619:I622"/>
    <mergeCell ref="D620:H620"/>
    <mergeCell ref="D621:H621"/>
    <mergeCell ref="D622:H622"/>
    <mergeCell ref="I607:I610"/>
    <mergeCell ref="D608:H608"/>
    <mergeCell ref="D609:H609"/>
    <mergeCell ref="D610:H610"/>
    <mergeCell ref="D611:H611"/>
    <mergeCell ref="D623:H623"/>
    <mergeCell ref="I623:I626"/>
    <mergeCell ref="D624:H624"/>
    <mergeCell ref="D625:H625"/>
    <mergeCell ref="D626:H626"/>
    <mergeCell ref="M692:P692"/>
    <mergeCell ref="M693:P693"/>
    <mergeCell ref="M686:P686"/>
    <mergeCell ref="M687:P687"/>
    <mergeCell ref="M688:P688"/>
    <mergeCell ref="M681:P681"/>
    <mergeCell ref="M682:P682"/>
    <mergeCell ref="M683:P683"/>
    <mergeCell ref="M684:P684"/>
    <mergeCell ref="M685:P685"/>
    <mergeCell ref="M594:P594"/>
    <mergeCell ref="M661:P661"/>
    <mergeCell ref="M662:P662"/>
    <mergeCell ref="M663:P663"/>
    <mergeCell ref="M664:P664"/>
    <mergeCell ref="M665:P665"/>
    <mergeCell ref="M666:P666"/>
    <mergeCell ref="M667:P667"/>
    <mergeCell ref="M668:P668"/>
    <mergeCell ref="M669:P669"/>
    <mergeCell ref="M670:P670"/>
    <mergeCell ref="M671:P671"/>
    <mergeCell ref="M672:P672"/>
    <mergeCell ref="M673:P673"/>
    <mergeCell ref="M674:P674"/>
    <mergeCell ref="M675:P675"/>
    <mergeCell ref="M676:P676"/>
    <mergeCell ref="M595:P595"/>
    <mergeCell ref="M596:P596"/>
    <mergeCell ref="M601:P601"/>
    <mergeCell ref="M602:P602"/>
    <mergeCell ref="M680:P680"/>
    <mergeCell ref="M679:P679"/>
    <mergeCell ref="M598:P598"/>
    <mergeCell ref="C68:F68"/>
    <mergeCell ref="C69:F69"/>
    <mergeCell ref="C70:F70"/>
    <mergeCell ref="C71:F71"/>
    <mergeCell ref="C72:F72"/>
    <mergeCell ref="C73:F73"/>
    <mergeCell ref="C74:F74"/>
    <mergeCell ref="C75:F75"/>
    <mergeCell ref="M559:P559"/>
    <mergeCell ref="M560:P560"/>
    <mergeCell ref="M561:P561"/>
    <mergeCell ref="M562:P562"/>
    <mergeCell ref="M563:P563"/>
    <mergeCell ref="M564:P564"/>
    <mergeCell ref="M565:P565"/>
    <mergeCell ref="M566:P566"/>
    <mergeCell ref="M567:P567"/>
    <mergeCell ref="C166:F166"/>
    <mergeCell ref="J166:J173"/>
    <mergeCell ref="C167:F167"/>
    <mergeCell ref="C168:F168"/>
    <mergeCell ref="C169:F169"/>
    <mergeCell ref="C170:F170"/>
    <mergeCell ref="C171:F171"/>
    <mergeCell ref="C172:F172"/>
    <mergeCell ref="C258:F258"/>
    <mergeCell ref="B2:D2"/>
    <mergeCell ref="B84:D84"/>
    <mergeCell ref="B184:D184"/>
    <mergeCell ref="B257:D257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3:F33"/>
    <mergeCell ref="C3:F3"/>
    <mergeCell ref="C85:F85"/>
    <mergeCell ref="C185:F185"/>
    <mergeCell ref="C4:F4"/>
    <mergeCell ref="C5:F5"/>
    <mergeCell ref="C6:F6"/>
    <mergeCell ref="B510:D510"/>
    <mergeCell ref="B519:D519"/>
    <mergeCell ref="B529:D529"/>
    <mergeCell ref="B369:D369"/>
    <mergeCell ref="B393:D393"/>
    <mergeCell ref="B439:D439"/>
    <mergeCell ref="B323:D323"/>
    <mergeCell ref="B335:D335"/>
    <mergeCell ref="B359:D359"/>
    <mergeCell ref="C35:F35"/>
    <mergeCell ref="C60:F60"/>
    <mergeCell ref="C61:F61"/>
    <mergeCell ref="C62:F62"/>
    <mergeCell ref="C270:F270"/>
    <mergeCell ref="C387:F387"/>
    <mergeCell ref="C304:F304"/>
    <mergeCell ref="C192:F192"/>
    <mergeCell ref="C265:F265"/>
    <mergeCell ref="C173:F173"/>
    <mergeCell ref="C174:F174"/>
    <mergeCell ref="C175:F175"/>
    <mergeCell ref="C176:F176"/>
    <mergeCell ref="C150:F150"/>
    <mergeCell ref="C80:F80"/>
    <mergeCell ref="C362:F362"/>
    <mergeCell ref="C91:F91"/>
    <mergeCell ref="C191:F191"/>
    <mergeCell ref="C264:F264"/>
    <mergeCell ref="C515:F515"/>
    <mergeCell ref="C516:F516"/>
    <mergeCell ref="C375:F375"/>
    <mergeCell ref="C484:F484"/>
    <mergeCell ref="C8:F8"/>
    <mergeCell ref="C36:F36"/>
    <mergeCell ref="C37:F37"/>
    <mergeCell ref="C38:F38"/>
    <mergeCell ref="C39:F39"/>
    <mergeCell ref="C40:F40"/>
    <mergeCell ref="C394:F394"/>
    <mergeCell ref="C440:F440"/>
    <mergeCell ref="C186:F186"/>
    <mergeCell ref="C87:F87"/>
    <mergeCell ref="C187:F187"/>
    <mergeCell ref="C63:F63"/>
    <mergeCell ref="C64:F64"/>
    <mergeCell ref="C65:F65"/>
    <mergeCell ref="C66:F66"/>
    <mergeCell ref="C67:F67"/>
    <mergeCell ref="C88:F88"/>
    <mergeCell ref="C90:F90"/>
    <mergeCell ref="C177:F177"/>
    <mergeCell ref="C89:F89"/>
    <mergeCell ref="C92:F92"/>
    <mergeCell ref="C76:F76"/>
    <mergeCell ref="C97:F97"/>
    <mergeCell ref="C30:F30"/>
    <mergeCell ref="C31:F31"/>
    <mergeCell ref="C32:F32"/>
    <mergeCell ref="C178:F178"/>
    <mergeCell ref="C179:F179"/>
    <mergeCell ref="C77:F77"/>
    <mergeCell ref="C78:F78"/>
    <mergeCell ref="C79:F79"/>
    <mergeCell ref="C324:F324"/>
    <mergeCell ref="J4:J11"/>
    <mergeCell ref="J86:J93"/>
    <mergeCell ref="J186:J193"/>
    <mergeCell ref="C41:F41"/>
    <mergeCell ref="C42:F42"/>
    <mergeCell ref="C43:F43"/>
    <mergeCell ref="C44:F44"/>
    <mergeCell ref="C263:F263"/>
    <mergeCell ref="C379:F379"/>
    <mergeCell ref="C403:F403"/>
    <mergeCell ref="C449:F449"/>
    <mergeCell ref="C404:F404"/>
    <mergeCell ref="C450:F450"/>
    <mergeCell ref="C451:F451"/>
    <mergeCell ref="C382:F382"/>
    <mergeCell ref="C47:F47"/>
    <mergeCell ref="C48:F48"/>
    <mergeCell ref="C34:F34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86:F86"/>
    <mergeCell ref="C331:F331"/>
    <mergeCell ref="C7:F7"/>
    <mergeCell ref="D533:H533"/>
    <mergeCell ref="C105:F105"/>
    <mergeCell ref="C205:F205"/>
    <mergeCell ref="C278:F278"/>
    <mergeCell ref="C415:F415"/>
    <mergeCell ref="C106:F106"/>
    <mergeCell ref="C206:F206"/>
    <mergeCell ref="C279:F279"/>
    <mergeCell ref="C414:F414"/>
    <mergeCell ref="C460:F460"/>
    <mergeCell ref="C103:F103"/>
    <mergeCell ref="C122:F122"/>
    <mergeCell ref="C421:F421"/>
    <mergeCell ref="C313:F313"/>
    <mergeCell ref="C250:F250"/>
    <mergeCell ref="C251:F251"/>
    <mergeCell ref="C252:F252"/>
    <mergeCell ref="C124:F124"/>
    <mergeCell ref="C511:F511"/>
    <mergeCell ref="C520:F520"/>
    <mergeCell ref="C138:F138"/>
    <mergeCell ref="C245:F245"/>
    <mergeCell ref="C144:F144"/>
    <mergeCell ref="C244:F244"/>
    <mergeCell ref="C314:F314"/>
    <mergeCell ref="C210:F210"/>
    <mergeCell ref="C283:F283"/>
    <mergeCell ref="C333:F333"/>
    <mergeCell ref="C336:F336"/>
    <mergeCell ref="C360:F360"/>
    <mergeCell ref="C370:F370"/>
    <mergeCell ref="C485:F485"/>
    <mergeCell ref="C102:F102"/>
    <mergeCell ref="C321:F321"/>
    <mergeCell ref="I563:I566"/>
    <mergeCell ref="I567:I570"/>
    <mergeCell ref="I571:I574"/>
    <mergeCell ref="D596:H596"/>
    <mergeCell ref="D597:H597"/>
    <mergeCell ref="D598:H598"/>
    <mergeCell ref="D531:H531"/>
    <mergeCell ref="D530:H530"/>
    <mergeCell ref="D595:H595"/>
    <mergeCell ref="I595:I598"/>
    <mergeCell ref="C461:F461"/>
    <mergeCell ref="C513:F513"/>
    <mergeCell ref="C523:F523"/>
    <mergeCell ref="I547:I550"/>
    <mergeCell ref="I555:I558"/>
    <mergeCell ref="I579:I582"/>
    <mergeCell ref="I583:I586"/>
    <mergeCell ref="D538:H538"/>
    <mergeCell ref="I531:I534"/>
    <mergeCell ref="C275:F275"/>
    <mergeCell ref="C410:F410"/>
    <mergeCell ref="C456:F456"/>
    <mergeCell ref="D546:H546"/>
    <mergeCell ref="C455:F455"/>
    <mergeCell ref="D545:H545"/>
    <mergeCell ref="C330:F330"/>
    <mergeCell ref="C342:F342"/>
    <mergeCell ref="C364:F364"/>
    <mergeCell ref="C418:F418"/>
    <mergeCell ref="C464:F464"/>
    <mergeCell ref="J12:J19"/>
    <mergeCell ref="C94:F94"/>
    <mergeCell ref="J94:J101"/>
    <mergeCell ref="C194:F194"/>
    <mergeCell ref="J194:J201"/>
    <mergeCell ref="C267:F267"/>
    <mergeCell ref="J267:J274"/>
    <mergeCell ref="C378:F378"/>
    <mergeCell ref="C402:F402"/>
    <mergeCell ref="C448:F448"/>
    <mergeCell ref="C93:F93"/>
    <mergeCell ref="C193:F193"/>
    <mergeCell ref="C266:F266"/>
    <mergeCell ref="C344:F344"/>
    <mergeCell ref="C401:F401"/>
    <mergeCell ref="C447:F447"/>
    <mergeCell ref="C95:F95"/>
    <mergeCell ref="C195:F195"/>
    <mergeCell ref="C268:F268"/>
    <mergeCell ref="C346:F346"/>
    <mergeCell ref="C380:F380"/>
    <mergeCell ref="C96:F96"/>
    <mergeCell ref="C196:F196"/>
    <mergeCell ref="C269:F269"/>
    <mergeCell ref="C347:F347"/>
    <mergeCell ref="J20:J27"/>
    <mergeCell ref="J102:J109"/>
    <mergeCell ref="J202:J209"/>
    <mergeCell ref="J275:J282"/>
    <mergeCell ref="C443:F443"/>
    <mergeCell ref="C45:F45"/>
    <mergeCell ref="C46:F46"/>
    <mergeCell ref="J28:J35"/>
    <mergeCell ref="J489:J496"/>
    <mergeCell ref="C500:F500"/>
    <mergeCell ref="D670:H670"/>
    <mergeCell ref="I670:I673"/>
    <mergeCell ref="D589:H589"/>
    <mergeCell ref="D590:H590"/>
    <mergeCell ref="D536:H536"/>
    <mergeCell ref="D667:H667"/>
    <mergeCell ref="C99:F99"/>
    <mergeCell ref="C199:F199"/>
    <mergeCell ref="C272:F272"/>
    <mergeCell ref="C350:F350"/>
    <mergeCell ref="C383:F383"/>
    <mergeCell ref="C407:F407"/>
    <mergeCell ref="C453:F453"/>
    <mergeCell ref="D543:H543"/>
    <mergeCell ref="I543:I546"/>
    <mergeCell ref="J110:J117"/>
    <mergeCell ref="J210:J217"/>
    <mergeCell ref="J465:J472"/>
    <mergeCell ref="D553:H553"/>
    <mergeCell ref="J419:J426"/>
    <mergeCell ref="J283:J290"/>
    <mergeCell ref="C220:F220"/>
    <mergeCell ref="C406:F406"/>
    <mergeCell ref="C452:F452"/>
    <mergeCell ref="I539:I542"/>
    <mergeCell ref="D540:H540"/>
    <mergeCell ref="I666:I669"/>
    <mergeCell ref="D542:H542"/>
    <mergeCell ref="C98:F98"/>
    <mergeCell ref="C463:F463"/>
    <mergeCell ref="C222:F222"/>
    <mergeCell ref="C295:F295"/>
    <mergeCell ref="C224:F224"/>
    <mergeCell ref="C297:F297"/>
    <mergeCell ref="C104:F104"/>
    <mergeCell ref="C116:F116"/>
    <mergeCell ref="C216:F216"/>
    <mergeCell ref="C273:F273"/>
    <mergeCell ref="C227:F227"/>
    <mergeCell ref="C300:F300"/>
    <mergeCell ref="C348:F348"/>
    <mergeCell ref="D541:H541"/>
    <mergeCell ref="C459:F459"/>
    <mergeCell ref="C480:F480"/>
    <mergeCell ref="C495:F495"/>
    <mergeCell ref="C190:F190"/>
    <mergeCell ref="C339:F339"/>
    <mergeCell ref="C428:F428"/>
    <mergeCell ref="C474:F474"/>
    <mergeCell ref="C475:F475"/>
    <mergeCell ref="C434:F434"/>
    <mergeCell ref="C433:F433"/>
    <mergeCell ref="C479:F479"/>
    <mergeCell ref="C429:F429"/>
    <mergeCell ref="C127:F127"/>
    <mergeCell ref="C158:F158"/>
    <mergeCell ref="C153:F153"/>
    <mergeCell ref="C197:F197"/>
    <mergeCell ref="C487:F487"/>
    <mergeCell ref="C242:F242"/>
    <mergeCell ref="C125:F125"/>
    <mergeCell ref="D666:H666"/>
    <mergeCell ref="C351:F351"/>
    <mergeCell ref="C458:F458"/>
    <mergeCell ref="D669:H669"/>
    <mergeCell ref="D537:H537"/>
    <mergeCell ref="D668:H668"/>
    <mergeCell ref="D587:H587"/>
    <mergeCell ref="D539:H539"/>
    <mergeCell ref="C203:F203"/>
    <mergeCell ref="C276:F276"/>
    <mergeCell ref="C366:F366"/>
    <mergeCell ref="C412:F412"/>
    <mergeCell ref="D547:H547"/>
    <mergeCell ref="C423:F423"/>
    <mergeCell ref="C422:F422"/>
    <mergeCell ref="C468:F468"/>
    <mergeCell ref="C424:F424"/>
    <mergeCell ref="C469:F469"/>
    <mergeCell ref="D664:H664"/>
    <mergeCell ref="D591:H591"/>
    <mergeCell ref="D592:H592"/>
    <mergeCell ref="D593:H593"/>
    <mergeCell ref="D594:H594"/>
    <mergeCell ref="C446:F446"/>
    <mergeCell ref="D661:H661"/>
    <mergeCell ref="B660:D660"/>
    <mergeCell ref="D636:H636"/>
    <mergeCell ref="D637:H637"/>
    <mergeCell ref="D638:H638"/>
    <mergeCell ref="D619:H619"/>
    <mergeCell ref="C209:F209"/>
    <mergeCell ref="C282:F282"/>
    <mergeCell ref="D678:H678"/>
    <mergeCell ref="D548:H548"/>
    <mergeCell ref="D679:H679"/>
    <mergeCell ref="D551:H551"/>
    <mergeCell ref="C411:F411"/>
    <mergeCell ref="C457:F457"/>
    <mergeCell ref="C107:F107"/>
    <mergeCell ref="C207:F207"/>
    <mergeCell ref="C280:F280"/>
    <mergeCell ref="D677:H677"/>
    <mergeCell ref="D676:H676"/>
    <mergeCell ref="C110:F110"/>
    <mergeCell ref="D559:H559"/>
    <mergeCell ref="I559:I562"/>
    <mergeCell ref="C489:F489"/>
    <mergeCell ref="C490:F490"/>
    <mergeCell ref="C491:F491"/>
    <mergeCell ref="C493:F493"/>
    <mergeCell ref="C494:F494"/>
    <mergeCell ref="C130:F130"/>
    <mergeCell ref="C121:F121"/>
    <mergeCell ref="C496:F496"/>
    <mergeCell ref="C292:F292"/>
    <mergeCell ref="C289:F289"/>
    <mergeCell ref="C120:F120"/>
    <mergeCell ref="I678:I681"/>
    <mergeCell ref="I674:I677"/>
    <mergeCell ref="D673:H673"/>
    <mergeCell ref="C466:F466"/>
    <mergeCell ref="C467:F467"/>
    <mergeCell ref="C286:F286"/>
    <mergeCell ref="C109:F109"/>
    <mergeCell ref="D683:H683"/>
    <mergeCell ref="C108:F108"/>
    <mergeCell ref="C208:F208"/>
    <mergeCell ref="C281:F281"/>
    <mergeCell ref="C417:F417"/>
    <mergeCell ref="C388:F388"/>
    <mergeCell ref="C416:F416"/>
    <mergeCell ref="C111:F111"/>
    <mergeCell ref="C211:F211"/>
    <mergeCell ref="C284:F284"/>
    <mergeCell ref="C113:F113"/>
    <mergeCell ref="C213:F213"/>
    <mergeCell ref="D558:H558"/>
    <mergeCell ref="D557:H557"/>
    <mergeCell ref="D555:H555"/>
    <mergeCell ref="D556:H556"/>
    <mergeCell ref="C419:F419"/>
    <mergeCell ref="C465:F465"/>
    <mergeCell ref="C409:F409"/>
    <mergeCell ref="C384:F384"/>
    <mergeCell ref="C408:F408"/>
    <mergeCell ref="D583:H583"/>
    <mergeCell ref="D584:H584"/>
    <mergeCell ref="D585:H585"/>
    <mergeCell ref="D586:H586"/>
    <mergeCell ref="D672:H672"/>
    <mergeCell ref="C512:F512"/>
    <mergeCell ref="C522:F522"/>
    <mergeCell ref="D671:H671"/>
    <mergeCell ref="C112:F112"/>
    <mergeCell ref="C212:F212"/>
    <mergeCell ref="C285:F285"/>
    <mergeCell ref="D686:H686"/>
    <mergeCell ref="I686:I689"/>
    <mergeCell ref="D554:H554"/>
    <mergeCell ref="D685:H685"/>
    <mergeCell ref="C462:F462"/>
    <mergeCell ref="D552:H552"/>
    <mergeCell ref="I551:I554"/>
    <mergeCell ref="D682:H682"/>
    <mergeCell ref="I682:I685"/>
    <mergeCell ref="D550:H550"/>
    <mergeCell ref="D681:H681"/>
    <mergeCell ref="C114:F114"/>
    <mergeCell ref="C214:F214"/>
    <mergeCell ref="C287:F287"/>
    <mergeCell ref="D688:H688"/>
    <mergeCell ref="D579:H579"/>
    <mergeCell ref="D580:H580"/>
    <mergeCell ref="D581:H581"/>
    <mergeCell ref="D582:H582"/>
    <mergeCell ref="D549:H549"/>
    <mergeCell ref="D680:H680"/>
    <mergeCell ref="C115:F115"/>
    <mergeCell ref="C215:F215"/>
    <mergeCell ref="C288:F288"/>
    <mergeCell ref="C123:F123"/>
    <mergeCell ref="I575:I578"/>
    <mergeCell ref="D684:H684"/>
    <mergeCell ref="C137:F137"/>
    <mergeCell ref="C237:F237"/>
    <mergeCell ref="C310:F310"/>
    <mergeCell ref="C163:F163"/>
    <mergeCell ref="C162:F162"/>
    <mergeCell ref="D690:H690"/>
    <mergeCell ref="C470:F470"/>
    <mergeCell ref="D560:H560"/>
    <mergeCell ref="D689:H689"/>
    <mergeCell ref="C478:F478"/>
    <mergeCell ref="C427:F427"/>
    <mergeCell ref="C473:F473"/>
    <mergeCell ref="C233:F233"/>
    <mergeCell ref="C306:F306"/>
    <mergeCell ref="C132:F132"/>
    <mergeCell ref="C232:F232"/>
    <mergeCell ref="C305:F305"/>
    <mergeCell ref="C131:F131"/>
    <mergeCell ref="C238:F238"/>
    <mergeCell ref="C311:F311"/>
    <mergeCell ref="C135:F135"/>
    <mergeCell ref="C235:F235"/>
    <mergeCell ref="C308:F308"/>
    <mergeCell ref="C307:F307"/>
    <mergeCell ref="C155:F155"/>
    <mergeCell ref="C486:F486"/>
    <mergeCell ref="D674:H674"/>
    <mergeCell ref="C223:F223"/>
    <mergeCell ref="C296:F296"/>
    <mergeCell ref="C315:F315"/>
    <mergeCell ref="D687:H687"/>
    <mergeCell ref="C395:F395"/>
    <mergeCell ref="C277:F277"/>
    <mergeCell ref="D588:H588"/>
    <mergeCell ref="C498:F498"/>
    <mergeCell ref="C492:F492"/>
    <mergeCell ref="C497:F497"/>
    <mergeCell ref="J36:J43"/>
    <mergeCell ref="C118:F118"/>
    <mergeCell ref="J118:J125"/>
    <mergeCell ref="C218:F218"/>
    <mergeCell ref="J218:J225"/>
    <mergeCell ref="C291:F291"/>
    <mergeCell ref="J291:J298"/>
    <mergeCell ref="C426:F426"/>
    <mergeCell ref="C472:F472"/>
    <mergeCell ref="D562:H562"/>
    <mergeCell ref="C471:F471"/>
    <mergeCell ref="D561:H561"/>
    <mergeCell ref="C117:F117"/>
    <mergeCell ref="C204:F204"/>
    <mergeCell ref="C481:F481"/>
    <mergeCell ref="J481:J488"/>
    <mergeCell ref="C231:F231"/>
    <mergeCell ref="J259:J266"/>
    <mergeCell ref="C325:F325"/>
    <mergeCell ref="C337:F337"/>
    <mergeCell ref="J337:J344"/>
    <mergeCell ref="C260:F260"/>
    <mergeCell ref="C326:F326"/>
    <mergeCell ref="C338:F338"/>
    <mergeCell ref="C217:F217"/>
    <mergeCell ref="J44:J51"/>
    <mergeCell ref="C126:F126"/>
    <mergeCell ref="J126:J133"/>
    <mergeCell ref="C226:F226"/>
    <mergeCell ref="J226:J233"/>
    <mergeCell ref="C299:F299"/>
    <mergeCell ref="D544:H544"/>
    <mergeCell ref="C225:F225"/>
    <mergeCell ref="C129:F129"/>
    <mergeCell ref="C229:F229"/>
    <mergeCell ref="C302:F302"/>
    <mergeCell ref="C128:F128"/>
    <mergeCell ref="C228:F228"/>
    <mergeCell ref="C301:F301"/>
    <mergeCell ref="C147:F147"/>
    <mergeCell ref="C143:F143"/>
    <mergeCell ref="C146:F146"/>
    <mergeCell ref="C221:F221"/>
    <mergeCell ref="C294:F294"/>
    <mergeCell ref="C134:F134"/>
    <mergeCell ref="C234:F234"/>
    <mergeCell ref="C133:F133"/>
    <mergeCell ref="C219:F219"/>
    <mergeCell ref="C293:F293"/>
    <mergeCell ref="C298:F298"/>
    <mergeCell ref="C290:F290"/>
    <mergeCell ref="C151:F151"/>
    <mergeCell ref="C247:F247"/>
    <mergeCell ref="C243:F243"/>
    <mergeCell ref="C201:F201"/>
    <mergeCell ref="C274:F274"/>
    <mergeCell ref="C145:F145"/>
    <mergeCell ref="C425:F425"/>
    <mergeCell ref="J395:J402"/>
    <mergeCell ref="C361:F361"/>
    <mergeCell ref="C381:F381"/>
    <mergeCell ref="C405:F405"/>
    <mergeCell ref="C385:F385"/>
    <mergeCell ref="C430:F430"/>
    <mergeCell ref="C432:F432"/>
    <mergeCell ref="J361:J367"/>
    <mergeCell ref="J150:J157"/>
    <mergeCell ref="C157:F157"/>
    <mergeCell ref="C156:F156"/>
    <mergeCell ref="C159:F159"/>
    <mergeCell ref="C253:F253"/>
    <mergeCell ref="C254:F254"/>
    <mergeCell ref="C255:F255"/>
    <mergeCell ref="J250:J255"/>
    <mergeCell ref="C332:F332"/>
    <mergeCell ref="C160:F160"/>
    <mergeCell ref="C198:F198"/>
    <mergeCell ref="C271:F271"/>
    <mergeCell ref="C188:F188"/>
    <mergeCell ref="C261:F261"/>
    <mergeCell ref="C327:F327"/>
    <mergeCell ref="C202:F202"/>
    <mergeCell ref="J234:J241"/>
    <mergeCell ref="C200:F200"/>
    <mergeCell ref="C329:F329"/>
    <mergeCell ref="J299:J306"/>
    <mergeCell ref="J331:J333"/>
    <mergeCell ref="F323:K323"/>
    <mergeCell ref="F257:K257"/>
    <mergeCell ref="J411:J418"/>
    <mergeCell ref="C454:F454"/>
    <mergeCell ref="C399:F399"/>
    <mergeCell ref="C445:F445"/>
    <mergeCell ref="C420:F420"/>
    <mergeCell ref="J473:J480"/>
    <mergeCell ref="F2:K2"/>
    <mergeCell ref="F529:K529"/>
    <mergeCell ref="F519:K519"/>
    <mergeCell ref="F510:K510"/>
    <mergeCell ref="F439:K439"/>
    <mergeCell ref="F393:K393"/>
    <mergeCell ref="J242:J249"/>
    <mergeCell ref="C141:F141"/>
    <mergeCell ref="C241:F241"/>
    <mergeCell ref="C140:F140"/>
    <mergeCell ref="C240:F240"/>
    <mergeCell ref="F359:K359"/>
    <mergeCell ref="C431:F431"/>
    <mergeCell ref="C152:F152"/>
    <mergeCell ref="C154:F154"/>
    <mergeCell ref="F335:K335"/>
    <mergeCell ref="C352:F352"/>
    <mergeCell ref="C353:F353"/>
    <mergeCell ref="C354:F354"/>
    <mergeCell ref="C355:F355"/>
    <mergeCell ref="C356:F356"/>
    <mergeCell ref="C372:F372"/>
    <mergeCell ref="C396:F396"/>
    <mergeCell ref="J427:J433"/>
    <mergeCell ref="C435:F435"/>
    <mergeCell ref="C436:F436"/>
    <mergeCell ref="C309:F309"/>
    <mergeCell ref="C230:F230"/>
    <mergeCell ref="C303:F303"/>
    <mergeCell ref="C139:F139"/>
    <mergeCell ref="C239:F239"/>
    <mergeCell ref="C312:F312"/>
    <mergeCell ref="J563:J594"/>
    <mergeCell ref="D572:H572"/>
    <mergeCell ref="D573:H573"/>
    <mergeCell ref="D577:H577"/>
    <mergeCell ref="D578:H578"/>
    <mergeCell ref="D574:H574"/>
    <mergeCell ref="D575:H575"/>
    <mergeCell ref="D576:H576"/>
    <mergeCell ref="I587:I590"/>
    <mergeCell ref="C161:F161"/>
    <mergeCell ref="C164:F164"/>
    <mergeCell ref="C165:F165"/>
    <mergeCell ref="D563:H563"/>
    <mergeCell ref="D564:H564"/>
    <mergeCell ref="D565:H565"/>
    <mergeCell ref="F184:K184"/>
    <mergeCell ref="C488:F488"/>
    <mergeCell ref="C482:F482"/>
    <mergeCell ref="C349:F349"/>
    <mergeCell ref="C371:F371"/>
    <mergeCell ref="C386:F386"/>
    <mergeCell ref="C341:F341"/>
    <mergeCell ref="C363:F363"/>
    <mergeCell ref="C374:F374"/>
    <mergeCell ref="C398:F398"/>
    <mergeCell ref="C477:F477"/>
    <mergeCell ref="M55:P55"/>
    <mergeCell ref="M56:P56"/>
    <mergeCell ref="M57:P57"/>
    <mergeCell ref="M58:P58"/>
    <mergeCell ref="M59:P59"/>
    <mergeCell ref="M44:P44"/>
    <mergeCell ref="M45:P45"/>
    <mergeCell ref="M46:P46"/>
    <mergeCell ref="M68:P68"/>
    <mergeCell ref="M69:P69"/>
    <mergeCell ref="M70:P70"/>
    <mergeCell ref="M71:P71"/>
    <mergeCell ref="M72:P72"/>
    <mergeCell ref="M73:P73"/>
    <mergeCell ref="M74:P74"/>
    <mergeCell ref="C136:F136"/>
    <mergeCell ref="C236:F236"/>
    <mergeCell ref="J174:J179"/>
    <mergeCell ref="J158:J165"/>
    <mergeCell ref="J60:J67"/>
    <mergeCell ref="C142:F142"/>
    <mergeCell ref="J142:J149"/>
    <mergeCell ref="C119:F119"/>
    <mergeCell ref="C100:F100"/>
    <mergeCell ref="C101:F101"/>
    <mergeCell ref="M60:P60"/>
    <mergeCell ref="M61:P61"/>
    <mergeCell ref="M62:P62"/>
    <mergeCell ref="M63:P63"/>
    <mergeCell ref="M64:P64"/>
    <mergeCell ref="M65:P65"/>
    <mergeCell ref="J52:J59"/>
    <mergeCell ref="J134:J141"/>
    <mergeCell ref="F84:K84"/>
    <mergeCell ref="J68:J75"/>
    <mergeCell ref="M259:P259"/>
    <mergeCell ref="D693:H693"/>
    <mergeCell ref="D692:H692"/>
    <mergeCell ref="D691:H691"/>
    <mergeCell ref="I591:I594"/>
    <mergeCell ref="D566:H566"/>
    <mergeCell ref="D567:H567"/>
    <mergeCell ref="D568:H568"/>
    <mergeCell ref="D569:H569"/>
    <mergeCell ref="D570:H570"/>
    <mergeCell ref="D571:H571"/>
    <mergeCell ref="C149:F149"/>
    <mergeCell ref="C249:F249"/>
    <mergeCell ref="C148:F148"/>
    <mergeCell ref="C248:F248"/>
    <mergeCell ref="C499:F499"/>
    <mergeCell ref="C246:F246"/>
    <mergeCell ref="C316:F316"/>
    <mergeCell ref="F369:K369"/>
    <mergeCell ref="I690:I693"/>
    <mergeCell ref="M102:P102"/>
    <mergeCell ref="M75:P75"/>
    <mergeCell ref="M103:P103"/>
    <mergeCell ref="M104:P104"/>
    <mergeCell ref="M105:P105"/>
    <mergeCell ref="M106:P106"/>
    <mergeCell ref="M107:P107"/>
    <mergeCell ref="M108:P108"/>
    <mergeCell ref="M100:P100"/>
    <mergeCell ref="M53:P53"/>
    <mergeCell ref="M54:P54"/>
    <mergeCell ref="D675:H675"/>
    <mergeCell ref="F660:K660"/>
    <mergeCell ref="J521:J527"/>
    <mergeCell ref="C526:F526"/>
    <mergeCell ref="C527:F527"/>
    <mergeCell ref="D657:H657"/>
    <mergeCell ref="D658:H658"/>
    <mergeCell ref="C181:F181"/>
    <mergeCell ref="C182:F182"/>
    <mergeCell ref="C373:F373"/>
    <mergeCell ref="C259:F259"/>
    <mergeCell ref="C367:F367"/>
    <mergeCell ref="M16:P16"/>
    <mergeCell ref="M17:P17"/>
    <mergeCell ref="M18:P18"/>
    <mergeCell ref="M52:P52"/>
    <mergeCell ref="M47:P47"/>
    <mergeCell ref="M48:P48"/>
    <mergeCell ref="M49:P49"/>
    <mergeCell ref="M50:P50"/>
    <mergeCell ref="M51:P51"/>
    <mergeCell ref="M36:P36"/>
    <mergeCell ref="M37:P37"/>
    <mergeCell ref="M38:P38"/>
    <mergeCell ref="M39:P39"/>
    <mergeCell ref="M40:P40"/>
    <mergeCell ref="M41:P41"/>
    <mergeCell ref="M42:P42"/>
    <mergeCell ref="M43:P43"/>
    <mergeCell ref="M101:P101"/>
    <mergeCell ref="M2:N2"/>
    <mergeCell ref="P2:Q2"/>
    <mergeCell ref="M3:P3"/>
    <mergeCell ref="M4:P4"/>
    <mergeCell ref="M5:P5"/>
    <mergeCell ref="M6:P6"/>
    <mergeCell ref="M7:P7"/>
    <mergeCell ref="M8:P8"/>
    <mergeCell ref="M9:P9"/>
    <mergeCell ref="M28:P28"/>
    <mergeCell ref="M29:P29"/>
    <mergeCell ref="M30:P30"/>
    <mergeCell ref="M31:P31"/>
    <mergeCell ref="M32:P32"/>
    <mergeCell ref="M33:P33"/>
    <mergeCell ref="M34:P34"/>
    <mergeCell ref="M35:P35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10:P10"/>
    <mergeCell ref="M11:P11"/>
    <mergeCell ref="M12:P12"/>
    <mergeCell ref="M13:P13"/>
    <mergeCell ref="M14:P14"/>
    <mergeCell ref="M15:P15"/>
    <mergeCell ref="M66:P66"/>
    <mergeCell ref="M67:P67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84:N84"/>
    <mergeCell ref="P84:Q84"/>
    <mergeCell ref="M85:P85"/>
    <mergeCell ref="M86:P86"/>
    <mergeCell ref="M87:P87"/>
    <mergeCell ref="M88:P88"/>
    <mergeCell ref="M89:P89"/>
    <mergeCell ref="M90:P90"/>
    <mergeCell ref="M130:P130"/>
    <mergeCell ref="M131:P131"/>
    <mergeCell ref="M132:P132"/>
    <mergeCell ref="M133:P133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36:P136"/>
    <mergeCell ref="M137:P137"/>
    <mergeCell ref="M138:P13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84:N184"/>
    <mergeCell ref="P184:Q184"/>
    <mergeCell ref="M185:P185"/>
    <mergeCell ref="M186:P186"/>
    <mergeCell ref="M187:P187"/>
    <mergeCell ref="M188:P188"/>
    <mergeCell ref="M189:P189"/>
    <mergeCell ref="M190:P190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98:P298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314:P314"/>
    <mergeCell ref="M315:P315"/>
    <mergeCell ref="M316:P316"/>
    <mergeCell ref="M307:P307"/>
    <mergeCell ref="M308:P308"/>
    <mergeCell ref="M309:P309"/>
    <mergeCell ref="M310:P310"/>
    <mergeCell ref="M311:P311"/>
    <mergeCell ref="M312:P312"/>
    <mergeCell ref="M313:P313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23:N323"/>
    <mergeCell ref="P323:Q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5:N335"/>
    <mergeCell ref="P335:Q335"/>
    <mergeCell ref="M336:P336"/>
    <mergeCell ref="M337:P337"/>
    <mergeCell ref="M338:P338"/>
    <mergeCell ref="M339:P339"/>
    <mergeCell ref="M340:P340"/>
    <mergeCell ref="M332:P332"/>
    <mergeCell ref="M333:P333"/>
    <mergeCell ref="M341:P341"/>
    <mergeCell ref="M351:P35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9:N359"/>
    <mergeCell ref="P359:Q359"/>
    <mergeCell ref="M360:P360"/>
    <mergeCell ref="M361:P361"/>
    <mergeCell ref="M362:P362"/>
    <mergeCell ref="M363:P363"/>
    <mergeCell ref="M352:P352"/>
    <mergeCell ref="M353:P353"/>
    <mergeCell ref="M354:P354"/>
    <mergeCell ref="M355:P355"/>
    <mergeCell ref="M356:P356"/>
    <mergeCell ref="M429:P429"/>
    <mergeCell ref="M430:P430"/>
    <mergeCell ref="M431:P431"/>
    <mergeCell ref="M364:P364"/>
    <mergeCell ref="M365:P365"/>
    <mergeCell ref="M366:P366"/>
    <mergeCell ref="M369:N369"/>
    <mergeCell ref="P369:Q369"/>
    <mergeCell ref="M370:P370"/>
    <mergeCell ref="M371:P371"/>
    <mergeCell ref="M372:P372"/>
    <mergeCell ref="M373:P373"/>
    <mergeCell ref="M374:P374"/>
    <mergeCell ref="M375:P375"/>
    <mergeCell ref="M385:P385"/>
    <mergeCell ref="M386:P386"/>
    <mergeCell ref="M387:P387"/>
    <mergeCell ref="M388:P388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93:N393"/>
    <mergeCell ref="P393:Q393"/>
    <mergeCell ref="M394:P394"/>
    <mergeCell ref="M395:P395"/>
    <mergeCell ref="M396:P396"/>
    <mergeCell ref="M397:P397"/>
    <mergeCell ref="M398:P398"/>
    <mergeCell ref="M399:P399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32:P432"/>
    <mergeCell ref="M433:P433"/>
    <mergeCell ref="M434:P434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70:P470"/>
    <mergeCell ref="M471:P471"/>
    <mergeCell ref="M439:N439"/>
    <mergeCell ref="P439:Q439"/>
    <mergeCell ref="M440:P440"/>
    <mergeCell ref="M441:P441"/>
    <mergeCell ref="M442:P442"/>
    <mergeCell ref="M443:P443"/>
    <mergeCell ref="M444:P444"/>
    <mergeCell ref="M449:P449"/>
    <mergeCell ref="M450:P450"/>
    <mergeCell ref="M451:P451"/>
    <mergeCell ref="M452:P452"/>
    <mergeCell ref="M453:P453"/>
    <mergeCell ref="M445:P445"/>
    <mergeCell ref="M446:P446"/>
    <mergeCell ref="M447:P447"/>
    <mergeCell ref="M448:P448"/>
    <mergeCell ref="M427:P427"/>
    <mergeCell ref="M428:P428"/>
    <mergeCell ref="M454:P454"/>
    <mergeCell ref="M455:P455"/>
    <mergeCell ref="M456:P456"/>
    <mergeCell ref="M457:P457"/>
    <mergeCell ref="M458:P458"/>
    <mergeCell ref="M459:P459"/>
    <mergeCell ref="M460:P460"/>
    <mergeCell ref="M461:P461"/>
    <mergeCell ref="M478:P478"/>
    <mergeCell ref="M479:P479"/>
    <mergeCell ref="M568:P568"/>
    <mergeCell ref="M553:P553"/>
    <mergeCell ref="M554:P554"/>
    <mergeCell ref="M555:P555"/>
    <mergeCell ref="M556:P556"/>
    <mergeCell ref="M557:P557"/>
    <mergeCell ref="M558:P558"/>
    <mergeCell ref="M545:P545"/>
    <mergeCell ref="M546:P546"/>
    <mergeCell ref="M548:P548"/>
    <mergeCell ref="M549:P549"/>
    <mergeCell ref="M550:P550"/>
    <mergeCell ref="M551:P551"/>
    <mergeCell ref="M552:P552"/>
    <mergeCell ref="M519:N519"/>
    <mergeCell ref="P519:Q519"/>
    <mergeCell ref="M480:P480"/>
    <mergeCell ref="M515:P515"/>
    <mergeCell ref="M516:P516"/>
    <mergeCell ref="M474:P474"/>
    <mergeCell ref="M475:P475"/>
    <mergeCell ref="M476:P476"/>
    <mergeCell ref="M499:P499"/>
    <mergeCell ref="M500:P500"/>
    <mergeCell ref="M489:P489"/>
    <mergeCell ref="M490:P490"/>
    <mergeCell ref="M491:P491"/>
    <mergeCell ref="M492:P492"/>
    <mergeCell ref="M493:P493"/>
    <mergeCell ref="M494:P494"/>
    <mergeCell ref="M495:P495"/>
    <mergeCell ref="M496:P496"/>
    <mergeCell ref="M481:P481"/>
    <mergeCell ref="M482:P482"/>
    <mergeCell ref="M483:P483"/>
    <mergeCell ref="M531:P531"/>
    <mergeCell ref="M535:P535"/>
    <mergeCell ref="M465:P465"/>
    <mergeCell ref="M466:P466"/>
    <mergeCell ref="M467:P467"/>
    <mergeCell ref="M468:P468"/>
    <mergeCell ref="M469:P469"/>
    <mergeCell ref="M677:P677"/>
    <mergeCell ref="M678:P678"/>
    <mergeCell ref="M619:P619"/>
    <mergeCell ref="M620:P620"/>
    <mergeCell ref="M621:P621"/>
    <mergeCell ref="M622:P622"/>
    <mergeCell ref="M623:P623"/>
    <mergeCell ref="M624:P624"/>
    <mergeCell ref="M625:P625"/>
    <mergeCell ref="M626:P626"/>
    <mergeCell ref="M636:P636"/>
    <mergeCell ref="M637:P637"/>
    <mergeCell ref="M638:P638"/>
    <mergeCell ref="M627:P627"/>
    <mergeCell ref="M628:P628"/>
    <mergeCell ref="M599:P599"/>
    <mergeCell ref="M600:P600"/>
    <mergeCell ref="M603:P603"/>
    <mergeCell ref="M604:P604"/>
    <mergeCell ref="M605:P605"/>
    <mergeCell ref="M606:P606"/>
    <mergeCell ref="M607:P607"/>
    <mergeCell ref="M608:P608"/>
    <mergeCell ref="M609:P609"/>
    <mergeCell ref="M610:P610"/>
    <mergeCell ref="M611:P611"/>
    <mergeCell ref="M612:P612"/>
    <mergeCell ref="M613:P613"/>
    <mergeCell ref="M614:P614"/>
    <mergeCell ref="M615:P615"/>
    <mergeCell ref="M616:P616"/>
    <mergeCell ref="M617:P617"/>
    <mergeCell ref="R531:R534"/>
    <mergeCell ref="R535:R538"/>
    <mergeCell ref="R539:R542"/>
    <mergeCell ref="R662:R665"/>
    <mergeCell ref="R666:R669"/>
    <mergeCell ref="R670:R673"/>
    <mergeCell ref="M590:P590"/>
    <mergeCell ref="M591:P591"/>
    <mergeCell ref="M592:P592"/>
    <mergeCell ref="M593:P593"/>
    <mergeCell ref="M660:N660"/>
    <mergeCell ref="P660:Q660"/>
    <mergeCell ref="M520:P520"/>
    <mergeCell ref="M521:P521"/>
    <mergeCell ref="M522:P522"/>
    <mergeCell ref="M523:P523"/>
    <mergeCell ref="M524:P524"/>
    <mergeCell ref="M525:P525"/>
    <mergeCell ref="M582:P582"/>
    <mergeCell ref="M583:P583"/>
    <mergeCell ref="M584:P584"/>
    <mergeCell ref="M585:P585"/>
    <mergeCell ref="M586:P586"/>
    <mergeCell ref="M587:P587"/>
    <mergeCell ref="M588:P588"/>
    <mergeCell ref="M589:P589"/>
    <mergeCell ref="M650:P650"/>
    <mergeCell ref="M574:P574"/>
    <mergeCell ref="M575:P575"/>
    <mergeCell ref="M576:P576"/>
    <mergeCell ref="M577:P577"/>
    <mergeCell ref="M578:P578"/>
    <mergeCell ref="C81:F81"/>
    <mergeCell ref="C82:F82"/>
    <mergeCell ref="J76:J82"/>
    <mergeCell ref="M76:P76"/>
    <mergeCell ref="M77:P77"/>
    <mergeCell ref="M78:P78"/>
    <mergeCell ref="M79:P79"/>
    <mergeCell ref="M80:P80"/>
    <mergeCell ref="M81:P81"/>
    <mergeCell ref="M82:P82"/>
    <mergeCell ref="C180:F180"/>
    <mergeCell ref="J180:J182"/>
    <mergeCell ref="M180:P180"/>
    <mergeCell ref="M181:P181"/>
    <mergeCell ref="M182:P182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34:P134"/>
    <mergeCell ref="M135:P135"/>
    <mergeCell ref="M139:P139"/>
    <mergeCell ref="M140:P140"/>
    <mergeCell ref="M141:P141"/>
    <mergeCell ref="M126:P126"/>
    <mergeCell ref="M127:P127"/>
    <mergeCell ref="M128:P128"/>
    <mergeCell ref="M129:P129"/>
    <mergeCell ref="M367:P367"/>
    <mergeCell ref="J379:J386"/>
    <mergeCell ref="C389:F389"/>
    <mergeCell ref="C390:F390"/>
    <mergeCell ref="M389:P389"/>
    <mergeCell ref="M390:P390"/>
    <mergeCell ref="M579:P579"/>
    <mergeCell ref="M580:P580"/>
    <mergeCell ref="M581:P581"/>
    <mergeCell ref="M569:P569"/>
    <mergeCell ref="M570:P570"/>
    <mergeCell ref="M571:P571"/>
    <mergeCell ref="M572:P572"/>
    <mergeCell ref="M573:P573"/>
    <mergeCell ref="M529:N529"/>
    <mergeCell ref="P529:Q529"/>
    <mergeCell ref="M530:P530"/>
    <mergeCell ref="M547:P547"/>
    <mergeCell ref="M539:P539"/>
    <mergeCell ref="M543:P543"/>
    <mergeCell ref="M510:N510"/>
    <mergeCell ref="P510:Q510"/>
    <mergeCell ref="M511:P511"/>
    <mergeCell ref="M512:P512"/>
    <mergeCell ref="M513:P513"/>
    <mergeCell ref="M514:P514"/>
    <mergeCell ref="M537:P537"/>
    <mergeCell ref="M538:P538"/>
    <mergeCell ref="M540:P540"/>
    <mergeCell ref="M541:P541"/>
    <mergeCell ref="M542:P542"/>
    <mergeCell ref="M544:P544"/>
    <mergeCell ref="I647:I650"/>
    <mergeCell ref="D639:H639"/>
    <mergeCell ref="D640:H640"/>
    <mergeCell ref="D641:H641"/>
    <mergeCell ref="D642:H642"/>
    <mergeCell ref="D643:H643"/>
    <mergeCell ref="D644:H644"/>
    <mergeCell ref="D645:H645"/>
    <mergeCell ref="D646:H646"/>
    <mergeCell ref="J434:J437"/>
    <mergeCell ref="D647:H647"/>
    <mergeCell ref="D648:H648"/>
    <mergeCell ref="D649:H649"/>
    <mergeCell ref="D650:H650"/>
    <mergeCell ref="M639:P639"/>
    <mergeCell ref="M640:P640"/>
    <mergeCell ref="M641:P641"/>
    <mergeCell ref="M642:P642"/>
    <mergeCell ref="M643:P643"/>
    <mergeCell ref="M644:P644"/>
    <mergeCell ref="M645:P645"/>
    <mergeCell ref="M646:P646"/>
    <mergeCell ref="M647:P647"/>
    <mergeCell ref="M648:P648"/>
    <mergeCell ref="M649:P649"/>
    <mergeCell ref="M532:P532"/>
    <mergeCell ref="M533:P533"/>
    <mergeCell ref="M534:P534"/>
    <mergeCell ref="M536:P536"/>
    <mergeCell ref="M517:P517"/>
    <mergeCell ref="M497:P497"/>
    <mergeCell ref="M498:P498"/>
    <mergeCell ref="J512:J517"/>
    <mergeCell ref="M651:P651"/>
    <mergeCell ref="M652:P652"/>
    <mergeCell ref="M653:P653"/>
    <mergeCell ref="M654:P654"/>
    <mergeCell ref="M655:P655"/>
    <mergeCell ref="M656:P656"/>
    <mergeCell ref="M657:P657"/>
    <mergeCell ref="M658:P658"/>
    <mergeCell ref="M437:P437"/>
    <mergeCell ref="C517:F517"/>
    <mergeCell ref="C357:F357"/>
    <mergeCell ref="M357:P357"/>
    <mergeCell ref="C368:F368"/>
    <mergeCell ref="C391:F391"/>
    <mergeCell ref="M391:P391"/>
    <mergeCell ref="C437:F437"/>
    <mergeCell ref="J353:J357"/>
    <mergeCell ref="J387:J391"/>
    <mergeCell ref="D651:H651"/>
    <mergeCell ref="D652:H652"/>
    <mergeCell ref="D653:H653"/>
    <mergeCell ref="D654:H654"/>
    <mergeCell ref="D655:H655"/>
    <mergeCell ref="D656:H656"/>
    <mergeCell ref="I651:I654"/>
    <mergeCell ref="I655:I658"/>
    <mergeCell ref="J627:J658"/>
    <mergeCell ref="M526:P526"/>
    <mergeCell ref="M527:P527"/>
    <mergeCell ref="I639:I642"/>
    <mergeCell ref="I643:I646"/>
  </mergeCells>
  <phoneticPr fontId="5" type="noConversion"/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94"/>
  <sheetViews>
    <sheetView topLeftCell="AC1" zoomScale="71" zoomScaleNormal="71" workbookViewId="0">
      <selection activeCell="AE17" sqref="AE17"/>
    </sheetView>
  </sheetViews>
  <sheetFormatPr defaultColWidth="9.140625" defaultRowHeight="13.5"/>
  <cols>
    <col min="1" max="1" width="5.7109375" style="1" customWidth="1"/>
    <col min="2" max="2" width="3.7109375" style="1" customWidth="1"/>
    <col min="3" max="4" width="9.140625" style="1"/>
    <col min="5" max="5" width="5.7109375" style="1" customWidth="1"/>
    <col min="6" max="6" width="9.140625" style="1"/>
    <col min="7" max="7" width="12.5703125" style="1" customWidth="1"/>
    <col min="8" max="9" width="9.140625" style="1"/>
    <col min="10" max="10" width="9.140625" style="1" customWidth="1"/>
    <col min="11" max="12" width="5.7109375" style="1" customWidth="1"/>
    <col min="13" max="13" width="3.7109375" style="1" customWidth="1"/>
    <col min="14" max="15" width="9.140625" style="1"/>
    <col min="16" max="16" width="5.7109375" style="1" customWidth="1"/>
    <col min="17" max="17" width="9.140625" style="1"/>
    <col min="18" max="18" width="12.5703125" style="1" customWidth="1"/>
    <col min="19" max="20" width="9.140625" style="1"/>
    <col min="21" max="21" width="9.140625" style="1" customWidth="1"/>
    <col min="22" max="23" width="5.7109375" style="1" customWidth="1"/>
    <col min="24" max="24" width="3.7109375" style="1" customWidth="1"/>
    <col min="25" max="26" width="9.140625" style="1"/>
    <col min="27" max="27" width="5.7109375" style="1" customWidth="1"/>
    <col min="28" max="28" width="9.140625" style="1"/>
    <col min="29" max="29" width="12.5703125" style="1" customWidth="1"/>
    <col min="30" max="31" width="9.140625" style="1"/>
    <col min="32" max="32" width="9.140625" style="1" customWidth="1"/>
    <col min="33" max="34" width="5.7109375" style="1" customWidth="1"/>
    <col min="35" max="35" width="3.7109375" style="1" customWidth="1"/>
    <col min="36" max="37" width="9.140625" style="1"/>
    <col min="38" max="38" width="5.7109375" style="1" customWidth="1"/>
    <col min="39" max="39" width="9.140625" style="1"/>
    <col min="40" max="40" width="12.5703125" style="1" customWidth="1"/>
    <col min="41" max="43" width="9.140625" style="1"/>
    <col min="44" max="45" width="5.7109375" style="1" customWidth="1"/>
    <col min="46" max="46" width="3.7109375" style="1" customWidth="1"/>
    <col min="47" max="48" width="9.140625" style="1"/>
    <col min="49" max="49" width="5.7109375" style="1" customWidth="1"/>
    <col min="50" max="50" width="9.140625" style="1"/>
    <col min="51" max="51" width="12.5703125" style="1" customWidth="1"/>
    <col min="52" max="54" width="9.140625" style="1"/>
    <col min="55" max="56" width="5.7109375" style="1" customWidth="1"/>
    <col min="57" max="57" width="3.7109375" style="1" customWidth="1"/>
    <col min="58" max="59" width="9.140625" style="1"/>
    <col min="60" max="60" width="5.7109375" style="1" customWidth="1"/>
    <col min="61" max="61" width="9.140625" style="1"/>
    <col min="62" max="62" width="12.5703125" style="1" customWidth="1"/>
    <col min="63" max="65" width="9.140625" style="1"/>
    <col min="66" max="67" width="5.7109375" style="1" customWidth="1"/>
    <col min="68" max="68" width="3.7109375" style="1" customWidth="1"/>
    <col min="69" max="70" width="9.140625" style="1"/>
    <col min="71" max="71" width="5.7109375" style="1" customWidth="1"/>
    <col min="72" max="72" width="9.140625" style="1"/>
    <col min="73" max="73" width="12.5703125" style="1" customWidth="1"/>
    <col min="74" max="76" width="9.140625" style="1"/>
    <col min="77" max="78" width="5.7109375" style="1" customWidth="1"/>
    <col min="79" max="79" width="3.7109375" style="1" customWidth="1"/>
    <col min="80" max="81" width="9.140625" style="1"/>
    <col min="82" max="82" width="5.7109375" style="1" customWidth="1"/>
    <col min="83" max="83" width="9.140625" style="1"/>
    <col min="84" max="84" width="12.5703125" style="1" customWidth="1"/>
    <col min="85" max="87" width="9.140625" style="1"/>
    <col min="88" max="89" width="5.7109375" style="1" customWidth="1"/>
    <col min="90" max="90" width="3.7109375" style="1" customWidth="1"/>
    <col min="91" max="92" width="9.140625" style="1"/>
    <col min="93" max="93" width="5.7109375" style="1" customWidth="1"/>
    <col min="94" max="94" width="9.140625" style="1"/>
    <col min="95" max="95" width="12.5703125" style="1" customWidth="1"/>
    <col min="96" max="98" width="9.140625" style="1"/>
    <col min="99" max="100" width="5.7109375" style="1" customWidth="1"/>
    <col min="101" max="101" width="3.7109375" style="1" customWidth="1"/>
    <col min="102" max="103" width="9.140625" style="1"/>
    <col min="104" max="104" width="5.7109375" style="1" customWidth="1"/>
    <col min="105" max="105" width="9.140625" style="1"/>
    <col min="106" max="106" width="12.5703125" style="1" customWidth="1"/>
    <col min="107" max="109" width="9.140625" style="1"/>
    <col min="110" max="111" width="5.7109375" style="1" customWidth="1"/>
    <col min="112" max="112" width="3.7109375" style="1" customWidth="1"/>
    <col min="113" max="114" width="9.140625" style="1"/>
    <col min="115" max="115" width="5.7109375" style="1" customWidth="1"/>
    <col min="116" max="116" width="9.140625" style="1"/>
    <col min="117" max="117" width="12.5703125" style="1" customWidth="1"/>
    <col min="118" max="120" width="9.140625" style="1"/>
    <col min="121" max="122" width="5.7109375" style="1" customWidth="1"/>
    <col min="123" max="123" width="3.7109375" style="1" customWidth="1"/>
    <col min="124" max="125" width="9.140625" style="1"/>
    <col min="126" max="126" width="5.7109375" style="1" customWidth="1"/>
    <col min="127" max="127" width="9.140625" style="1"/>
    <col min="128" max="128" width="12.5703125" style="1" customWidth="1"/>
    <col min="129" max="131" width="9.140625" style="1"/>
    <col min="132" max="133" width="5.7109375" style="1" customWidth="1"/>
    <col min="134" max="134" width="3.7109375" style="1" customWidth="1"/>
    <col min="135" max="136" width="9.140625" style="1"/>
    <col min="137" max="137" width="5.7109375" style="1" customWidth="1"/>
    <col min="138" max="138" width="9.140625" style="1"/>
    <col min="139" max="139" width="12.5703125" style="1" customWidth="1"/>
    <col min="140" max="142" width="9.140625" style="1"/>
    <col min="143" max="144" width="5.7109375" style="1" customWidth="1"/>
    <col min="145" max="145" width="3.7109375" style="1" customWidth="1"/>
    <col min="146" max="147" width="9.140625" style="1"/>
    <col min="148" max="148" width="5.7109375" style="1" customWidth="1"/>
    <col min="149" max="149" width="9.140625" style="1"/>
    <col min="150" max="150" width="12.5703125" style="1" customWidth="1"/>
    <col min="151" max="153" width="9.140625" style="1"/>
    <col min="154" max="155" width="5.7109375" style="1" customWidth="1"/>
    <col min="156" max="156" width="3.7109375" style="1" customWidth="1"/>
    <col min="157" max="158" width="9.140625" style="1"/>
    <col min="159" max="159" width="5.7109375" style="1" customWidth="1"/>
    <col min="160" max="160" width="9.140625" style="1"/>
    <col min="161" max="161" width="12.5703125" style="1" customWidth="1"/>
    <col min="162" max="164" width="9.140625" style="1"/>
    <col min="165" max="165" width="5.7109375" style="1" customWidth="1"/>
    <col min="166" max="16384" width="9.140625" style="1"/>
  </cols>
  <sheetData>
    <row r="2" spans="2:142">
      <c r="B2" s="732" t="s">
        <v>215</v>
      </c>
      <c r="C2" s="732"/>
      <c r="D2" s="732"/>
      <c r="E2" s="732"/>
      <c r="F2" s="732"/>
      <c r="G2" s="732"/>
      <c r="H2" s="732"/>
      <c r="I2" s="732"/>
      <c r="J2" s="732"/>
      <c r="M2" s="732" t="s">
        <v>215</v>
      </c>
      <c r="N2" s="732"/>
      <c r="O2" s="732"/>
      <c r="P2" s="732"/>
      <c r="Q2" s="732"/>
      <c r="R2" s="732"/>
      <c r="S2" s="732"/>
      <c r="T2" s="732"/>
      <c r="U2" s="732"/>
      <c r="AI2" s="732" t="s">
        <v>215</v>
      </c>
      <c r="AJ2" s="732"/>
      <c r="AK2" s="732"/>
      <c r="AL2" s="732"/>
      <c r="AM2" s="732"/>
      <c r="AN2" s="732"/>
      <c r="AO2" s="732"/>
      <c r="AP2" s="732"/>
      <c r="AQ2" s="732"/>
      <c r="AT2" s="732" t="s">
        <v>215</v>
      </c>
      <c r="AU2" s="732"/>
      <c r="AV2" s="732"/>
      <c r="AW2" s="732"/>
      <c r="AX2" s="732"/>
      <c r="AY2" s="732"/>
      <c r="AZ2" s="732"/>
      <c r="BA2" s="732"/>
      <c r="BB2" s="732"/>
      <c r="BE2" s="732" t="s">
        <v>215</v>
      </c>
      <c r="BF2" s="732"/>
      <c r="BG2" s="732"/>
      <c r="BH2" s="732"/>
      <c r="BI2" s="732"/>
      <c r="BJ2" s="732"/>
      <c r="BK2" s="732"/>
      <c r="BL2" s="732"/>
      <c r="BM2" s="732"/>
      <c r="BP2" s="732" t="s">
        <v>215</v>
      </c>
      <c r="BQ2" s="732"/>
      <c r="BR2" s="732"/>
      <c r="BS2" s="732"/>
      <c r="BT2" s="732"/>
      <c r="BU2" s="732"/>
      <c r="BV2" s="732"/>
      <c r="BW2" s="732"/>
      <c r="BX2" s="732"/>
      <c r="CA2" s="732" t="s">
        <v>215</v>
      </c>
      <c r="CB2" s="732"/>
      <c r="CC2" s="732"/>
      <c r="CD2" s="732"/>
      <c r="CE2" s="732"/>
      <c r="CF2" s="732"/>
      <c r="CG2" s="732"/>
      <c r="CH2" s="732"/>
      <c r="CI2" s="732"/>
      <c r="CL2" s="732" t="s">
        <v>215</v>
      </c>
      <c r="CM2" s="732"/>
      <c r="CN2" s="732"/>
      <c r="CO2" s="732"/>
      <c r="CP2" s="732"/>
      <c r="CQ2" s="732"/>
      <c r="CR2" s="732"/>
      <c r="CS2" s="732"/>
      <c r="CT2" s="732"/>
      <c r="CW2" s="732" t="s">
        <v>215</v>
      </c>
      <c r="CX2" s="732"/>
      <c r="CY2" s="732"/>
      <c r="CZ2" s="732"/>
      <c r="DA2" s="732"/>
      <c r="DB2" s="732"/>
      <c r="DC2" s="732"/>
      <c r="DD2" s="732"/>
      <c r="DE2" s="732"/>
      <c r="DH2" s="732" t="s">
        <v>215</v>
      </c>
      <c r="DI2" s="732"/>
      <c r="DJ2" s="732"/>
      <c r="DK2" s="732"/>
      <c r="DL2" s="732"/>
      <c r="DM2" s="732"/>
      <c r="DN2" s="732"/>
      <c r="DO2" s="732"/>
      <c r="DP2" s="732"/>
      <c r="ED2" s="732" t="s">
        <v>215</v>
      </c>
      <c r="EE2" s="732"/>
      <c r="EF2" s="732"/>
      <c r="EG2" s="732"/>
      <c r="EH2" s="732"/>
      <c r="EI2" s="732"/>
      <c r="EJ2" s="732"/>
      <c r="EK2" s="732"/>
      <c r="EL2" s="732"/>
    </row>
    <row r="4" spans="2:142">
      <c r="B4" s="709" t="s">
        <v>210</v>
      </c>
      <c r="C4" s="709"/>
      <c r="D4" s="709"/>
      <c r="E4" s="29">
        <v>1</v>
      </c>
      <c r="F4" s="733" t="s">
        <v>107</v>
      </c>
      <c r="G4" s="734"/>
      <c r="H4" s="734"/>
      <c r="I4" s="734"/>
      <c r="J4" s="735"/>
      <c r="M4" s="709" t="s">
        <v>210</v>
      </c>
      <c r="N4" s="709"/>
      <c r="O4" s="709"/>
      <c r="P4" s="29">
        <f>E4+1</f>
        <v>2</v>
      </c>
      <c r="Q4" s="733" t="s">
        <v>122</v>
      </c>
      <c r="R4" s="734"/>
      <c r="S4" s="734"/>
      <c r="T4" s="734"/>
      <c r="U4" s="735"/>
      <c r="X4" s="709" t="s">
        <v>210</v>
      </c>
      <c r="Y4" s="709"/>
      <c r="Z4" s="709"/>
      <c r="AA4" s="29">
        <f>P53</f>
        <v>2</v>
      </c>
      <c r="AB4" s="733" t="str">
        <f>Q53</f>
        <v>25 Metros Libre Varones</v>
      </c>
      <c r="AC4" s="734"/>
      <c r="AD4" s="734"/>
      <c r="AE4" s="734"/>
      <c r="AF4" s="735"/>
      <c r="AI4" s="709" t="s">
        <v>210</v>
      </c>
      <c r="AJ4" s="709"/>
      <c r="AK4" s="709"/>
      <c r="AL4" s="30">
        <f>P4+1</f>
        <v>3</v>
      </c>
      <c r="AM4" s="737" t="s">
        <v>137</v>
      </c>
      <c r="AN4" s="738"/>
      <c r="AO4" s="738"/>
      <c r="AP4" s="738"/>
      <c r="AQ4" s="739"/>
      <c r="AT4" s="709" t="s">
        <v>210</v>
      </c>
      <c r="AU4" s="709"/>
      <c r="AV4" s="709"/>
      <c r="AW4" s="30">
        <f>AL4+1</f>
        <v>4</v>
      </c>
      <c r="AX4" s="737" t="s">
        <v>144</v>
      </c>
      <c r="AY4" s="738"/>
      <c r="AZ4" s="738"/>
      <c r="BA4" s="738"/>
      <c r="BB4" s="739"/>
      <c r="BE4" s="709" t="s">
        <v>210</v>
      </c>
      <c r="BF4" s="709"/>
      <c r="BG4" s="709"/>
      <c r="BH4" s="23">
        <f>AW4+1</f>
        <v>5</v>
      </c>
      <c r="BI4" s="740" t="s">
        <v>154</v>
      </c>
      <c r="BJ4" s="741"/>
      <c r="BK4" s="741"/>
      <c r="BL4" s="741"/>
      <c r="BM4" s="742"/>
      <c r="BP4" s="709" t="s">
        <v>210</v>
      </c>
      <c r="BQ4" s="709"/>
      <c r="BR4" s="709"/>
      <c r="BS4" s="24">
        <f>BH53+1</f>
        <v>7</v>
      </c>
      <c r="BT4" s="743" t="s">
        <v>159</v>
      </c>
      <c r="BU4" s="744"/>
      <c r="BV4" s="744"/>
      <c r="BW4" s="744"/>
      <c r="BX4" s="745"/>
      <c r="CA4" s="709" t="s">
        <v>210</v>
      </c>
      <c r="CB4" s="709"/>
      <c r="CC4" s="709"/>
      <c r="CD4" s="25">
        <f>BS53+1</f>
        <v>9</v>
      </c>
      <c r="CE4" s="710" t="s">
        <v>164</v>
      </c>
      <c r="CF4" s="711"/>
      <c r="CG4" s="711"/>
      <c r="CH4" s="711"/>
      <c r="CI4" s="712"/>
      <c r="CL4" s="709" t="s">
        <v>210</v>
      </c>
      <c r="CM4" s="709"/>
      <c r="CN4" s="709"/>
      <c r="CO4" s="25">
        <f>CD4+1</f>
        <v>10</v>
      </c>
      <c r="CP4" s="710" t="s">
        <v>167</v>
      </c>
      <c r="CQ4" s="711"/>
      <c r="CR4" s="711"/>
      <c r="CS4" s="711"/>
      <c r="CT4" s="712"/>
      <c r="CW4" s="709" t="s">
        <v>210</v>
      </c>
      <c r="CX4" s="709"/>
      <c r="CY4" s="709"/>
      <c r="CZ4" s="26">
        <f>CO4+1</f>
        <v>11</v>
      </c>
      <c r="DA4" s="746" t="s">
        <v>173</v>
      </c>
      <c r="DB4" s="747"/>
      <c r="DC4" s="747"/>
      <c r="DD4" s="747"/>
      <c r="DE4" s="748"/>
      <c r="DH4" s="709" t="s">
        <v>210</v>
      </c>
      <c r="DI4" s="709"/>
      <c r="DJ4" s="709"/>
      <c r="DK4" s="27">
        <f>CZ53+1</f>
        <v>13</v>
      </c>
      <c r="DL4" s="725" t="s">
        <v>196</v>
      </c>
      <c r="DM4" s="726"/>
      <c r="DN4" s="726"/>
      <c r="DO4" s="726"/>
      <c r="DP4" s="727"/>
      <c r="DS4" s="709" t="s">
        <v>210</v>
      </c>
      <c r="DT4" s="709"/>
      <c r="DU4" s="709"/>
      <c r="DV4" s="27">
        <f>DK4</f>
        <v>13</v>
      </c>
      <c r="DW4" s="725" t="s">
        <v>196</v>
      </c>
      <c r="DX4" s="726"/>
      <c r="DY4" s="726"/>
      <c r="DZ4" s="726"/>
      <c r="EA4" s="727"/>
      <c r="ED4" s="709" t="s">
        <v>210</v>
      </c>
      <c r="EE4" s="709"/>
      <c r="EF4" s="709"/>
      <c r="EG4" s="28">
        <f>DK4+1</f>
        <v>14</v>
      </c>
      <c r="EH4" s="753" t="s">
        <v>207</v>
      </c>
      <c r="EI4" s="754"/>
      <c r="EJ4" s="754"/>
      <c r="EK4" s="754"/>
      <c r="EL4" s="755"/>
    </row>
    <row r="5" spans="2:142">
      <c r="B5" s="287" t="s">
        <v>113</v>
      </c>
      <c r="C5" s="709" t="s">
        <v>109</v>
      </c>
      <c r="D5" s="709"/>
      <c r="E5" s="709"/>
      <c r="F5" s="709"/>
      <c r="G5" s="287" t="s">
        <v>110</v>
      </c>
      <c r="H5" s="287" t="s">
        <v>111</v>
      </c>
      <c r="I5" s="287" t="s">
        <v>5</v>
      </c>
      <c r="J5" s="287" t="s">
        <v>211</v>
      </c>
      <c r="M5" s="287" t="s">
        <v>113</v>
      </c>
      <c r="N5" s="709" t="s">
        <v>109</v>
      </c>
      <c r="O5" s="709"/>
      <c r="P5" s="709"/>
      <c r="Q5" s="709"/>
      <c r="R5" s="287" t="s">
        <v>110</v>
      </c>
      <c r="S5" s="287" t="s">
        <v>111</v>
      </c>
      <c r="T5" s="287" t="s">
        <v>5</v>
      </c>
      <c r="U5" s="287" t="s">
        <v>211</v>
      </c>
      <c r="X5" s="287" t="s">
        <v>113</v>
      </c>
      <c r="Y5" s="709" t="s">
        <v>109</v>
      </c>
      <c r="Z5" s="709"/>
      <c r="AA5" s="709"/>
      <c r="AB5" s="709"/>
      <c r="AC5" s="287" t="s">
        <v>110</v>
      </c>
      <c r="AD5" s="287" t="s">
        <v>111</v>
      </c>
      <c r="AE5" s="287" t="s">
        <v>5</v>
      </c>
      <c r="AF5" s="287" t="s">
        <v>211</v>
      </c>
      <c r="AI5" s="287" t="s">
        <v>113</v>
      </c>
      <c r="AJ5" s="709" t="s">
        <v>109</v>
      </c>
      <c r="AK5" s="709"/>
      <c r="AL5" s="709"/>
      <c r="AM5" s="709"/>
      <c r="AN5" s="287" t="s">
        <v>110</v>
      </c>
      <c r="AO5" s="287" t="s">
        <v>111</v>
      </c>
      <c r="AP5" s="287" t="s">
        <v>5</v>
      </c>
      <c r="AQ5" s="287" t="s">
        <v>211</v>
      </c>
      <c r="AT5" s="287" t="s">
        <v>113</v>
      </c>
      <c r="AU5" s="709" t="s">
        <v>109</v>
      </c>
      <c r="AV5" s="709"/>
      <c r="AW5" s="709"/>
      <c r="AX5" s="709"/>
      <c r="AY5" s="287" t="s">
        <v>110</v>
      </c>
      <c r="AZ5" s="287" t="s">
        <v>111</v>
      </c>
      <c r="BA5" s="287" t="s">
        <v>5</v>
      </c>
      <c r="BB5" s="287" t="s">
        <v>211</v>
      </c>
      <c r="BE5" s="287" t="s">
        <v>113</v>
      </c>
      <c r="BF5" s="709" t="s">
        <v>109</v>
      </c>
      <c r="BG5" s="709"/>
      <c r="BH5" s="709"/>
      <c r="BI5" s="709"/>
      <c r="BJ5" s="287" t="s">
        <v>110</v>
      </c>
      <c r="BK5" s="287" t="s">
        <v>111</v>
      </c>
      <c r="BL5" s="287" t="s">
        <v>5</v>
      </c>
      <c r="BM5" s="287" t="s">
        <v>211</v>
      </c>
      <c r="BP5" s="287" t="s">
        <v>113</v>
      </c>
      <c r="BQ5" s="709" t="s">
        <v>109</v>
      </c>
      <c r="BR5" s="709"/>
      <c r="BS5" s="709"/>
      <c r="BT5" s="709"/>
      <c r="BU5" s="287" t="s">
        <v>110</v>
      </c>
      <c r="BV5" s="287" t="s">
        <v>111</v>
      </c>
      <c r="BW5" s="287" t="s">
        <v>5</v>
      </c>
      <c r="BX5" s="287" t="s">
        <v>211</v>
      </c>
      <c r="CA5" s="287" t="s">
        <v>113</v>
      </c>
      <c r="CB5" s="709" t="s">
        <v>109</v>
      </c>
      <c r="CC5" s="709"/>
      <c r="CD5" s="709"/>
      <c r="CE5" s="709"/>
      <c r="CF5" s="287" t="s">
        <v>110</v>
      </c>
      <c r="CG5" s="287" t="s">
        <v>111</v>
      </c>
      <c r="CH5" s="287" t="s">
        <v>5</v>
      </c>
      <c r="CI5" s="287" t="s">
        <v>211</v>
      </c>
      <c r="CL5" s="287" t="s">
        <v>113</v>
      </c>
      <c r="CM5" s="709" t="s">
        <v>109</v>
      </c>
      <c r="CN5" s="709"/>
      <c r="CO5" s="709"/>
      <c r="CP5" s="709"/>
      <c r="CQ5" s="287" t="s">
        <v>110</v>
      </c>
      <c r="CR5" s="287" t="s">
        <v>111</v>
      </c>
      <c r="CS5" s="287" t="s">
        <v>5</v>
      </c>
      <c r="CT5" s="287" t="s">
        <v>211</v>
      </c>
      <c r="CW5" s="287" t="s">
        <v>113</v>
      </c>
      <c r="CX5" s="709" t="s">
        <v>109</v>
      </c>
      <c r="CY5" s="709"/>
      <c r="CZ5" s="709"/>
      <c r="DA5" s="709"/>
      <c r="DB5" s="287" t="s">
        <v>110</v>
      </c>
      <c r="DC5" s="287" t="s">
        <v>111</v>
      </c>
      <c r="DD5" s="287" t="s">
        <v>5</v>
      </c>
      <c r="DE5" s="287" t="s">
        <v>211</v>
      </c>
      <c r="DH5" s="287" t="s">
        <v>113</v>
      </c>
      <c r="DI5" s="287" t="s">
        <v>197</v>
      </c>
      <c r="DJ5" s="728" t="s">
        <v>198</v>
      </c>
      <c r="DK5" s="729"/>
      <c r="DL5" s="729"/>
      <c r="DM5" s="729"/>
      <c r="DN5" s="730"/>
      <c r="DO5" s="287" t="s">
        <v>5</v>
      </c>
      <c r="DP5" s="287" t="s">
        <v>211</v>
      </c>
      <c r="DS5" s="287" t="s">
        <v>113</v>
      </c>
      <c r="DT5" s="287" t="s">
        <v>197</v>
      </c>
      <c r="DU5" s="728" t="s">
        <v>198</v>
      </c>
      <c r="DV5" s="729"/>
      <c r="DW5" s="729"/>
      <c r="DX5" s="729"/>
      <c r="DY5" s="730"/>
      <c r="DZ5" s="287" t="s">
        <v>5</v>
      </c>
      <c r="EA5" s="287" t="s">
        <v>211</v>
      </c>
      <c r="ED5" s="287" t="s">
        <v>113</v>
      </c>
      <c r="EE5" s="287" t="s">
        <v>197</v>
      </c>
      <c r="EF5" s="728" t="s">
        <v>198</v>
      </c>
      <c r="EG5" s="729"/>
      <c r="EH5" s="729"/>
      <c r="EI5" s="729"/>
      <c r="EJ5" s="730"/>
      <c r="EK5" s="287" t="s">
        <v>5</v>
      </c>
      <c r="EL5" s="287" t="s">
        <v>211</v>
      </c>
    </row>
    <row r="6" spans="2:142">
      <c r="B6" s="288">
        <v>1</v>
      </c>
      <c r="C6" s="731" t="str">
        <f>'25M Libre'!I2</f>
        <v>Antonella Ainzua</v>
      </c>
      <c r="D6" s="731"/>
      <c r="E6" s="731"/>
      <c r="F6" s="731"/>
      <c r="G6" s="288" t="str">
        <f>'25M Libre'!J2</f>
        <v>DPT6300</v>
      </c>
      <c r="H6" s="288" t="str">
        <f>'25M Libre'!K2</f>
        <v>2</v>
      </c>
      <c r="I6" s="288">
        <v>1</v>
      </c>
      <c r="J6" s="663">
        <v>1</v>
      </c>
      <c r="M6" s="288">
        <v>1</v>
      </c>
      <c r="N6" s="731" t="str">
        <f>'25M Libre'!O2</f>
        <v>Tomas Chacon</v>
      </c>
      <c r="O6" s="731"/>
      <c r="P6" s="731"/>
      <c r="Q6" s="731"/>
      <c r="R6" s="288" t="str">
        <f>'25M Libre'!P2</f>
        <v>DPT6300</v>
      </c>
      <c r="S6" s="288">
        <f>'25M Libre'!Q2</f>
        <v>9</v>
      </c>
      <c r="T6" s="288">
        <v>1</v>
      </c>
      <c r="U6" s="663">
        <v>1</v>
      </c>
      <c r="X6" s="288">
        <f>M94+1</f>
        <v>81</v>
      </c>
      <c r="Y6" s="731" t="str">
        <f>'25M Libre'!O82</f>
        <v>Duvan Henao</v>
      </c>
      <c r="Z6" s="731"/>
      <c r="AA6" s="731"/>
      <c r="AB6" s="731"/>
      <c r="AC6" s="288" t="str">
        <f>'25M Libre'!P82</f>
        <v>DPT6300</v>
      </c>
      <c r="AD6" s="288" t="str">
        <f>'25M Libre'!Q82</f>
        <v>1</v>
      </c>
      <c r="AE6" s="288">
        <v>1</v>
      </c>
      <c r="AF6" s="663">
        <f>U87+1</f>
        <v>11</v>
      </c>
      <c r="AI6" s="288">
        <v>1</v>
      </c>
      <c r="AJ6" s="731" t="str">
        <f>'25M Espalda'!I2</f>
        <v>Francisca Huerta</v>
      </c>
      <c r="AK6" s="731"/>
      <c r="AL6" s="731"/>
      <c r="AM6" s="731"/>
      <c r="AN6" s="288" t="str">
        <f>'25M Espalda'!J2</f>
        <v>DPT6300</v>
      </c>
      <c r="AO6" s="288">
        <f>'25M Espalda'!K2</f>
        <v>9</v>
      </c>
      <c r="AP6" s="288">
        <v>1</v>
      </c>
      <c r="AQ6" s="663">
        <v>1</v>
      </c>
      <c r="AT6" s="288">
        <v>1</v>
      </c>
      <c r="AU6" s="731" t="str">
        <f>'25M Espalda'!O2</f>
        <v xml:space="preserve">Cristóbal Pérez-Cotapos </v>
      </c>
      <c r="AV6" s="731"/>
      <c r="AW6" s="731"/>
      <c r="AX6" s="731"/>
      <c r="AY6" s="288" t="str">
        <f>'25M Espalda'!P2</f>
        <v>DPT6300</v>
      </c>
      <c r="AZ6" s="288" t="str">
        <f>'25M Espalda'!Q2</f>
        <v>4</v>
      </c>
      <c r="BA6" s="288">
        <v>1</v>
      </c>
      <c r="BB6" s="663">
        <v>1</v>
      </c>
      <c r="BE6" s="288">
        <v>1</v>
      </c>
      <c r="BF6" s="705"/>
      <c r="BG6" s="706"/>
      <c r="BH6" s="706"/>
      <c r="BI6" s="707"/>
      <c r="BJ6" s="288"/>
      <c r="BK6" s="288"/>
      <c r="BL6" s="288">
        <v>1</v>
      </c>
      <c r="BM6" s="663">
        <v>1</v>
      </c>
      <c r="BP6" s="288">
        <v>1</v>
      </c>
      <c r="BQ6" s="705" t="str">
        <f>'25M Pecho'!I2</f>
        <v>Martina Bravo</v>
      </c>
      <c r="BR6" s="706"/>
      <c r="BS6" s="706"/>
      <c r="BT6" s="707"/>
      <c r="BU6" s="288" t="str">
        <f>'25M Pecho'!J2</f>
        <v>DPT6302</v>
      </c>
      <c r="BV6" s="288">
        <f>'25M Pecho'!K2</f>
        <v>3</v>
      </c>
      <c r="BW6" s="288">
        <v>1</v>
      </c>
      <c r="BX6" s="663">
        <v>1</v>
      </c>
      <c r="CA6" s="288">
        <v>1</v>
      </c>
      <c r="CB6" s="705" t="str">
        <f>'50M Libre'!I2</f>
        <v>Eriagnis Morales</v>
      </c>
      <c r="CC6" s="706"/>
      <c r="CD6" s="706"/>
      <c r="CE6" s="707"/>
      <c r="CF6" s="288" t="str">
        <f>'50M Libre'!J2</f>
        <v>DPT6300</v>
      </c>
      <c r="CG6" s="288">
        <f>'50M Libre'!K2</f>
        <v>8</v>
      </c>
      <c r="CH6" s="288">
        <v>1</v>
      </c>
      <c r="CI6" s="663">
        <v>1</v>
      </c>
      <c r="CL6" s="288">
        <v>1</v>
      </c>
      <c r="CM6" s="731" t="str">
        <f>'50M Libre'!O2</f>
        <v>Nicholas Henriquez</v>
      </c>
      <c r="CN6" s="731"/>
      <c r="CO6" s="731"/>
      <c r="CP6" s="731"/>
      <c r="CQ6" s="288" t="str">
        <f>'50M Libre'!P2</f>
        <v>DPT6300</v>
      </c>
      <c r="CR6" s="288" t="str">
        <f>'50M Libre'!Q2</f>
        <v>2</v>
      </c>
      <c r="CS6" s="288">
        <v>1</v>
      </c>
      <c r="CT6" s="663">
        <v>1</v>
      </c>
      <c r="CW6" s="288">
        <v>1</v>
      </c>
      <c r="CX6" s="731"/>
      <c r="CY6" s="731"/>
      <c r="CZ6" s="731"/>
      <c r="DA6" s="731"/>
      <c r="DB6" s="288"/>
      <c r="DC6" s="288"/>
      <c r="DD6" s="288">
        <v>1</v>
      </c>
      <c r="DE6" s="663">
        <v>1</v>
      </c>
      <c r="DH6" s="288">
        <v>1</v>
      </c>
      <c r="DI6" s="288">
        <v>1</v>
      </c>
      <c r="DJ6" s="705" t="str">
        <f>Relevos!H3</f>
        <v xml:space="preserve"> Nicolas Barria</v>
      </c>
      <c r="DK6" s="706"/>
      <c r="DL6" s="706"/>
      <c r="DM6" s="706"/>
      <c r="DN6" s="707"/>
      <c r="DO6" s="719">
        <v>1</v>
      </c>
      <c r="DP6" s="722">
        <v>1</v>
      </c>
      <c r="DS6" s="288">
        <f>DH86+1</f>
        <v>65</v>
      </c>
      <c r="DT6" s="288">
        <v>1</v>
      </c>
      <c r="DU6" s="705" t="str">
        <f>Relevos!H67</f>
        <v>Daniela aguilera</v>
      </c>
      <c r="DV6" s="706"/>
      <c r="DW6" s="706"/>
      <c r="DX6" s="706"/>
      <c r="DY6" s="707"/>
      <c r="DZ6" s="719">
        <v>1</v>
      </c>
      <c r="EA6" s="722">
        <v>3</v>
      </c>
      <c r="ED6" s="288">
        <v>1</v>
      </c>
      <c r="EE6" s="288">
        <v>1</v>
      </c>
      <c r="EF6" s="705" t="str">
        <f>Relevos!I3</f>
        <v xml:space="preserve"> Ernesto Moeller</v>
      </c>
      <c r="EG6" s="706"/>
      <c r="EH6" s="706"/>
      <c r="EI6" s="706"/>
      <c r="EJ6" s="707"/>
      <c r="EK6" s="719">
        <v>1</v>
      </c>
      <c r="EL6" s="722">
        <v>1</v>
      </c>
    </row>
    <row r="7" spans="2:142">
      <c r="B7" s="288">
        <v>2</v>
      </c>
      <c r="C7" s="705" t="str">
        <f>'25M Libre'!I3</f>
        <v>Natalia Rodríguez</v>
      </c>
      <c r="D7" s="706"/>
      <c r="E7" s="706"/>
      <c r="F7" s="707"/>
      <c r="G7" s="288" t="str">
        <f>'25M Libre'!J3</f>
        <v>DPT6300</v>
      </c>
      <c r="H7" s="288" t="str">
        <f>'25M Libre'!K3</f>
        <v>10</v>
      </c>
      <c r="I7" s="288">
        <v>2</v>
      </c>
      <c r="J7" s="663"/>
      <c r="M7" s="288">
        <v>2</v>
      </c>
      <c r="N7" s="705" t="str">
        <f>'25M Libre'!O3</f>
        <v>Vicente Carrillo</v>
      </c>
      <c r="O7" s="706"/>
      <c r="P7" s="706"/>
      <c r="Q7" s="707"/>
      <c r="R7" s="288" t="str">
        <f>'25M Libre'!P3</f>
        <v>DPT6300</v>
      </c>
      <c r="S7" s="288" t="str">
        <f>'25M Libre'!Q3</f>
        <v>4</v>
      </c>
      <c r="T7" s="288">
        <v>2</v>
      </c>
      <c r="U7" s="663"/>
      <c r="X7" s="288">
        <f t="shared" ref="X7:X45" si="0">X6+1</f>
        <v>82</v>
      </c>
      <c r="Y7" s="705" t="str">
        <f>'25M Libre'!O83</f>
        <v>hector verdugo</v>
      </c>
      <c r="Z7" s="706"/>
      <c r="AA7" s="706"/>
      <c r="AB7" s="707"/>
      <c r="AC7" s="288" t="str">
        <f>'25M Libre'!P83</f>
        <v>DPT6300</v>
      </c>
      <c r="AD7" s="288">
        <f>'25M Libre'!Q83</f>
        <v>9</v>
      </c>
      <c r="AE7" s="288">
        <v>2</v>
      </c>
      <c r="AF7" s="663"/>
      <c r="AI7" s="288">
        <v>2</v>
      </c>
      <c r="AJ7" s="705" t="str">
        <f>'25M Espalda'!I3</f>
        <v>Ignacia Cheipul</v>
      </c>
      <c r="AK7" s="706"/>
      <c r="AL7" s="706"/>
      <c r="AM7" s="707"/>
      <c r="AN7" s="288" t="str">
        <f>'25M Espalda'!J3</f>
        <v>DPT6300</v>
      </c>
      <c r="AO7" s="288" t="str">
        <f>'25M Espalda'!K3</f>
        <v>10</v>
      </c>
      <c r="AP7" s="288">
        <v>2</v>
      </c>
      <c r="AQ7" s="663"/>
      <c r="AT7" s="288">
        <v>2</v>
      </c>
      <c r="AU7" s="705" t="str">
        <f>'25M Espalda'!O3</f>
        <v>Felipe Vidal</v>
      </c>
      <c r="AV7" s="706"/>
      <c r="AW7" s="706"/>
      <c r="AX7" s="707"/>
      <c r="AY7" s="288" t="str">
        <f>'25M Espalda'!P3</f>
        <v>DPT6300</v>
      </c>
      <c r="AZ7" s="288" t="str">
        <f>'25M Espalda'!Q3</f>
        <v>8</v>
      </c>
      <c r="BA7" s="288">
        <v>2</v>
      </c>
      <c r="BB7" s="663"/>
      <c r="BE7" s="288">
        <v>2</v>
      </c>
      <c r="BF7" s="705" t="str">
        <f>'25M Mariposa'!I3</f>
        <v>Esperanza Ibieta</v>
      </c>
      <c r="BG7" s="706"/>
      <c r="BH7" s="706"/>
      <c r="BI7" s="707"/>
      <c r="BJ7" s="288" t="str">
        <f>'25M Mariposa'!J3</f>
        <v>DPT6302</v>
      </c>
      <c r="BK7" s="288" t="str">
        <f>'25M Mariposa'!K3</f>
        <v>3</v>
      </c>
      <c r="BL7" s="288">
        <v>2</v>
      </c>
      <c r="BM7" s="663"/>
      <c r="BP7" s="288">
        <v>2</v>
      </c>
      <c r="BQ7" s="705" t="str">
        <f>'25M Pecho'!I3</f>
        <v>Daniela Gómez</v>
      </c>
      <c r="BR7" s="706"/>
      <c r="BS7" s="706"/>
      <c r="BT7" s="707"/>
      <c r="BU7" s="288" t="str">
        <f>'25M Pecho'!J3</f>
        <v>DPT6302</v>
      </c>
      <c r="BV7" s="288">
        <f>'25M Pecho'!K3</f>
        <v>1</v>
      </c>
      <c r="BW7" s="288">
        <v>2</v>
      </c>
      <c r="BX7" s="663"/>
      <c r="CA7" s="288">
        <v>2</v>
      </c>
      <c r="CB7" s="705" t="str">
        <f>'50M Libre'!I3</f>
        <v xml:space="preserve">Sofía Alegria </v>
      </c>
      <c r="CC7" s="706"/>
      <c r="CD7" s="706"/>
      <c r="CE7" s="707"/>
      <c r="CF7" s="288" t="str">
        <f>'50M Libre'!J3</f>
        <v>DPT6300</v>
      </c>
      <c r="CG7" s="288" t="str">
        <f>'50M Libre'!K3</f>
        <v>4</v>
      </c>
      <c r="CH7" s="288">
        <v>2</v>
      </c>
      <c r="CI7" s="663"/>
      <c r="CL7" s="288">
        <v>2</v>
      </c>
      <c r="CM7" s="731" t="str">
        <f>'50M Libre'!O3</f>
        <v>Benjamín Carvajal</v>
      </c>
      <c r="CN7" s="731"/>
      <c r="CO7" s="731"/>
      <c r="CP7" s="731"/>
      <c r="CQ7" s="288" t="str">
        <f>'50M Libre'!P3</f>
        <v>DPT6300</v>
      </c>
      <c r="CR7" s="288" t="str">
        <f>'50M Libre'!Q3</f>
        <v>6</v>
      </c>
      <c r="CS7" s="288">
        <v>2</v>
      </c>
      <c r="CT7" s="663"/>
      <c r="CW7" s="288">
        <v>2</v>
      </c>
      <c r="CX7" s="731" t="str">
        <f>'100M Combinado'!J3</f>
        <v>Martina Bravo</v>
      </c>
      <c r="CY7" s="731"/>
      <c r="CZ7" s="731"/>
      <c r="DA7" s="731"/>
      <c r="DB7" s="288" t="str">
        <f>'100M Combinado'!K3</f>
        <v>DPT6302</v>
      </c>
      <c r="DC7" s="288">
        <f>'100M Combinado'!L3</f>
        <v>3</v>
      </c>
      <c r="DD7" s="288">
        <v>2</v>
      </c>
      <c r="DE7" s="663"/>
      <c r="DH7" s="288">
        <v>2</v>
      </c>
      <c r="DI7" s="288">
        <v>1</v>
      </c>
      <c r="DJ7" s="705" t="str">
        <f>Relevos!H4</f>
        <v xml:space="preserve">  Nicolas leay</v>
      </c>
      <c r="DK7" s="706"/>
      <c r="DL7" s="706"/>
      <c r="DM7" s="706"/>
      <c r="DN7" s="707"/>
      <c r="DO7" s="720"/>
      <c r="DP7" s="723"/>
      <c r="DS7" s="288">
        <f>DS6+1</f>
        <v>66</v>
      </c>
      <c r="DT7" s="288">
        <v>1</v>
      </c>
      <c r="DU7" s="705" t="str">
        <f>Relevos!H68</f>
        <v xml:space="preserve">⁠Ricardo Soto </v>
      </c>
      <c r="DV7" s="706"/>
      <c r="DW7" s="706"/>
      <c r="DX7" s="706"/>
      <c r="DY7" s="707"/>
      <c r="DZ7" s="720"/>
      <c r="EA7" s="723"/>
      <c r="ED7" s="288">
        <v>2</v>
      </c>
      <c r="EE7" s="288">
        <v>1</v>
      </c>
      <c r="EF7" s="705" t="str">
        <f>Relevos!I4</f>
        <v xml:space="preserve"> Daniela Rojas</v>
      </c>
      <c r="EG7" s="706"/>
      <c r="EH7" s="706"/>
      <c r="EI7" s="706"/>
      <c r="EJ7" s="707"/>
      <c r="EK7" s="720"/>
      <c r="EL7" s="723"/>
    </row>
    <row r="8" spans="2:142">
      <c r="B8" s="288">
        <v>3</v>
      </c>
      <c r="C8" s="705" t="str">
        <f>'25M Libre'!I4</f>
        <v xml:space="preserve">Dariana Donoso </v>
      </c>
      <c r="D8" s="706"/>
      <c r="E8" s="706"/>
      <c r="F8" s="707"/>
      <c r="G8" s="288" t="str">
        <f>'25M Libre'!J4</f>
        <v>DPT6300</v>
      </c>
      <c r="H8" s="288" t="str">
        <f>'25M Libre'!K4</f>
        <v>3</v>
      </c>
      <c r="I8" s="288">
        <v>3</v>
      </c>
      <c r="J8" s="663"/>
      <c r="M8" s="288">
        <v>3</v>
      </c>
      <c r="N8" s="705" t="str">
        <f>'25M Libre'!O4</f>
        <v>Rodrigo Stappung</v>
      </c>
      <c r="O8" s="706"/>
      <c r="P8" s="706"/>
      <c r="Q8" s="707"/>
      <c r="R8" s="288" t="str">
        <f>'25M Libre'!P4</f>
        <v>DPT6300</v>
      </c>
      <c r="S8" s="288" t="str">
        <f>'25M Libre'!Q4</f>
        <v>8</v>
      </c>
      <c r="T8" s="288">
        <v>3</v>
      </c>
      <c r="U8" s="663"/>
      <c r="X8" s="288">
        <f t="shared" si="0"/>
        <v>83</v>
      </c>
      <c r="Y8" s="705" t="str">
        <f>'25M Libre'!O84</f>
        <v xml:space="preserve">Alvaro Paillán </v>
      </c>
      <c r="Z8" s="706"/>
      <c r="AA8" s="706"/>
      <c r="AB8" s="707"/>
      <c r="AC8" s="288" t="str">
        <f>'25M Libre'!P84</f>
        <v>DPT6300</v>
      </c>
      <c r="AD8" s="288">
        <f>'25M Libre'!Q84</f>
        <v>1</v>
      </c>
      <c r="AE8" s="288">
        <v>3</v>
      </c>
      <c r="AF8" s="663"/>
      <c r="AI8" s="288">
        <v>3</v>
      </c>
      <c r="AJ8" s="705" t="str">
        <f>'25M Espalda'!I4</f>
        <v>María Cerna</v>
      </c>
      <c r="AK8" s="706"/>
      <c r="AL8" s="706"/>
      <c r="AM8" s="707"/>
      <c r="AN8" s="288" t="str">
        <f>'25M Espalda'!J4</f>
        <v>DPT6300</v>
      </c>
      <c r="AO8" s="288" t="str">
        <f>'25M Espalda'!K4</f>
        <v>4</v>
      </c>
      <c r="AP8" s="288">
        <v>3</v>
      </c>
      <c r="AQ8" s="663"/>
      <c r="AT8" s="288">
        <v>3</v>
      </c>
      <c r="AU8" s="705" t="str">
        <f>'25M Espalda'!O4</f>
        <v xml:space="preserve">Leonardo salas </v>
      </c>
      <c r="AV8" s="706"/>
      <c r="AW8" s="706"/>
      <c r="AX8" s="707"/>
      <c r="AY8" s="288" t="str">
        <f>'25M Espalda'!P4</f>
        <v>DPT6300</v>
      </c>
      <c r="AZ8" s="288" t="str">
        <f>'25M Espalda'!Q4</f>
        <v>2</v>
      </c>
      <c r="BA8" s="288">
        <v>3</v>
      </c>
      <c r="BB8" s="663"/>
      <c r="BE8" s="288">
        <v>3</v>
      </c>
      <c r="BF8" s="705" t="str">
        <f>'25M Mariposa'!I4</f>
        <v>Brenda Peñailillo</v>
      </c>
      <c r="BG8" s="706"/>
      <c r="BH8" s="706"/>
      <c r="BI8" s="707"/>
      <c r="BJ8" s="288" t="str">
        <f>'25M Mariposa'!J4</f>
        <v>DPT6302</v>
      </c>
      <c r="BK8" s="288" t="str">
        <f>'25M Mariposa'!K4</f>
        <v>3</v>
      </c>
      <c r="BL8" s="288">
        <v>3</v>
      </c>
      <c r="BM8" s="663"/>
      <c r="BP8" s="288">
        <v>3</v>
      </c>
      <c r="BQ8" s="705" t="str">
        <f>'25M Pecho'!I4</f>
        <v>Josephine Eid</v>
      </c>
      <c r="BR8" s="706"/>
      <c r="BS8" s="706"/>
      <c r="BT8" s="707"/>
      <c r="BU8" s="288" t="str">
        <f>'25M Pecho'!J4</f>
        <v>DPT6302</v>
      </c>
      <c r="BV8" s="288" t="str">
        <f>'25M Pecho'!K4</f>
        <v>1</v>
      </c>
      <c r="BW8" s="288">
        <v>3</v>
      </c>
      <c r="BX8" s="663"/>
      <c r="CA8" s="288">
        <v>3</v>
      </c>
      <c r="CB8" s="705" t="str">
        <f>'50M Libre'!I4</f>
        <v xml:space="preserve">Beatriz Salinas </v>
      </c>
      <c r="CC8" s="706"/>
      <c r="CD8" s="706"/>
      <c r="CE8" s="707"/>
      <c r="CF8" s="288" t="str">
        <f>'50M Libre'!J4</f>
        <v>DPT6302</v>
      </c>
      <c r="CG8" s="288" t="str">
        <f>'50M Libre'!K4</f>
        <v>3</v>
      </c>
      <c r="CH8" s="288">
        <v>3</v>
      </c>
      <c r="CI8" s="663"/>
      <c r="CL8" s="288">
        <v>3</v>
      </c>
      <c r="CM8" s="731" t="str">
        <f>'50M Libre'!O4</f>
        <v>Diego Díaz</v>
      </c>
      <c r="CN8" s="731"/>
      <c r="CO8" s="731"/>
      <c r="CP8" s="731"/>
      <c r="CQ8" s="288" t="str">
        <f>'50M Libre'!P4</f>
        <v>DPT6300</v>
      </c>
      <c r="CR8" s="288">
        <f>'50M Libre'!Q4</f>
        <v>9</v>
      </c>
      <c r="CS8" s="288">
        <v>3</v>
      </c>
      <c r="CT8" s="663"/>
      <c r="CW8" s="288">
        <v>3</v>
      </c>
      <c r="CX8" s="731" t="str">
        <f>'100M Combinado'!J4</f>
        <v>Brenda Peñaillo</v>
      </c>
      <c r="CY8" s="731"/>
      <c r="CZ8" s="731"/>
      <c r="DA8" s="731"/>
      <c r="DB8" s="288" t="str">
        <f>'100M Combinado'!K4</f>
        <v>DPT6302</v>
      </c>
      <c r="DC8" s="288">
        <f>'100M Combinado'!L4</f>
        <v>3</v>
      </c>
      <c r="DD8" s="288">
        <v>3</v>
      </c>
      <c r="DE8" s="663"/>
      <c r="DH8" s="288">
        <v>3</v>
      </c>
      <c r="DI8" s="288">
        <v>1</v>
      </c>
      <c r="DJ8" s="705" t="str">
        <f>Relevos!H5</f>
        <v xml:space="preserve">  Antonella </v>
      </c>
      <c r="DK8" s="706"/>
      <c r="DL8" s="706"/>
      <c r="DM8" s="706"/>
      <c r="DN8" s="707"/>
      <c r="DO8" s="720"/>
      <c r="DP8" s="723"/>
      <c r="DS8" s="288">
        <f t="shared" ref="DS8:DS37" si="1">DS7+1</f>
        <v>67</v>
      </c>
      <c r="DT8" s="288">
        <v>1</v>
      </c>
      <c r="DU8" s="705" t="str">
        <f>Relevos!H69</f>
        <v xml:space="preserve">⁠Camila Eirnesen </v>
      </c>
      <c r="DV8" s="706"/>
      <c r="DW8" s="706"/>
      <c r="DX8" s="706"/>
      <c r="DY8" s="707"/>
      <c r="DZ8" s="720"/>
      <c r="EA8" s="723"/>
      <c r="ED8" s="288">
        <v>3</v>
      </c>
      <c r="EE8" s="288">
        <v>1</v>
      </c>
      <c r="EF8" s="705" t="str">
        <f>Relevos!I5</f>
        <v xml:space="preserve"> Diego Gonzalez</v>
      </c>
      <c r="EG8" s="706"/>
      <c r="EH8" s="706"/>
      <c r="EI8" s="706"/>
      <c r="EJ8" s="707"/>
      <c r="EK8" s="720"/>
      <c r="EL8" s="723"/>
    </row>
    <row r="9" spans="2:142">
      <c r="B9" s="288">
        <v>4</v>
      </c>
      <c r="C9" s="705" t="str">
        <f>'25M Libre'!I5</f>
        <v xml:space="preserve">Beatriz Castillo </v>
      </c>
      <c r="D9" s="706"/>
      <c r="E9" s="706"/>
      <c r="F9" s="707"/>
      <c r="G9" s="288" t="str">
        <f>'25M Libre'!J5</f>
        <v>DPT6300</v>
      </c>
      <c r="H9" s="288">
        <f>'25M Libre'!K5</f>
        <v>1</v>
      </c>
      <c r="I9" s="288">
        <v>4</v>
      </c>
      <c r="J9" s="663"/>
      <c r="M9" s="288">
        <v>4</v>
      </c>
      <c r="N9" s="705" t="str">
        <f>'25M Libre'!O5</f>
        <v>Iván Matus</v>
      </c>
      <c r="O9" s="706"/>
      <c r="P9" s="706"/>
      <c r="Q9" s="707"/>
      <c r="R9" s="288" t="str">
        <f>'25M Libre'!P5</f>
        <v>DPT6300</v>
      </c>
      <c r="S9" s="288" t="str">
        <f>'25M Libre'!Q5</f>
        <v>6</v>
      </c>
      <c r="T9" s="288">
        <v>4</v>
      </c>
      <c r="U9" s="663"/>
      <c r="X9" s="288">
        <f t="shared" si="0"/>
        <v>84</v>
      </c>
      <c r="Y9" s="705" t="str">
        <f>'25M Libre'!O85</f>
        <v>Fernando Aros</v>
      </c>
      <c r="Z9" s="706"/>
      <c r="AA9" s="706"/>
      <c r="AB9" s="707"/>
      <c r="AC9" s="288" t="str">
        <f>'25M Libre'!P85</f>
        <v>DPT6300</v>
      </c>
      <c r="AD9" s="288" t="str">
        <f>'25M Libre'!Q85</f>
        <v>2</v>
      </c>
      <c r="AE9" s="288">
        <v>4</v>
      </c>
      <c r="AF9" s="663"/>
      <c r="AI9" s="288">
        <v>4</v>
      </c>
      <c r="AJ9" s="705" t="str">
        <f>'25M Espalda'!I5</f>
        <v xml:space="preserve">Cynthia Celis </v>
      </c>
      <c r="AK9" s="706"/>
      <c r="AL9" s="706"/>
      <c r="AM9" s="707"/>
      <c r="AN9" s="288" t="str">
        <f>'25M Espalda'!J5</f>
        <v>DPT6300</v>
      </c>
      <c r="AO9" s="288">
        <f>'25M Espalda'!K5</f>
        <v>2</v>
      </c>
      <c r="AP9" s="288">
        <v>4</v>
      </c>
      <c r="AQ9" s="663"/>
      <c r="AT9" s="288">
        <v>4</v>
      </c>
      <c r="AU9" s="705" t="str">
        <f>'25M Espalda'!O5</f>
        <v>Luis Ramirez</v>
      </c>
      <c r="AV9" s="706"/>
      <c r="AW9" s="706"/>
      <c r="AX9" s="707"/>
      <c r="AY9" s="288" t="str">
        <f>'25M Espalda'!P5</f>
        <v>DPT6300</v>
      </c>
      <c r="AZ9" s="288" t="str">
        <f>'25M Espalda'!Q5</f>
        <v>1</v>
      </c>
      <c r="BA9" s="288">
        <v>4</v>
      </c>
      <c r="BB9" s="663"/>
      <c r="BE9" s="288">
        <v>4</v>
      </c>
      <c r="BF9" s="705" t="str">
        <f>'25M Mariposa'!I5</f>
        <v>Camila Einersen</v>
      </c>
      <c r="BG9" s="706"/>
      <c r="BH9" s="706"/>
      <c r="BI9" s="707"/>
      <c r="BJ9" s="288" t="str">
        <f>'25M Mariposa'!J5</f>
        <v>DPT6302</v>
      </c>
      <c r="BK9" s="288" t="str">
        <f>'25M Mariposa'!K5</f>
        <v>1</v>
      </c>
      <c r="BL9" s="288">
        <v>4</v>
      </c>
      <c r="BM9" s="663"/>
      <c r="BP9" s="288">
        <v>4</v>
      </c>
      <c r="BQ9" s="705" t="str">
        <f>'25M Pecho'!I5</f>
        <v>javiera labbe</v>
      </c>
      <c r="BR9" s="706"/>
      <c r="BS9" s="706"/>
      <c r="BT9" s="707"/>
      <c r="BU9" s="288" t="str">
        <f>'25M Pecho'!J5</f>
        <v>DPT6302</v>
      </c>
      <c r="BV9" s="288" t="str">
        <f>'25M Pecho'!K5</f>
        <v>3</v>
      </c>
      <c r="BW9" s="288">
        <v>4</v>
      </c>
      <c r="BX9" s="663"/>
      <c r="CA9" s="288">
        <v>4</v>
      </c>
      <c r="CB9" s="705" t="str">
        <f>'50M Libre'!I5</f>
        <v xml:space="preserve">Sofía Vásquez </v>
      </c>
      <c r="CC9" s="706"/>
      <c r="CD9" s="706"/>
      <c r="CE9" s="707"/>
      <c r="CF9" s="288" t="str">
        <f>'50M Libre'!J5</f>
        <v>DPT6300</v>
      </c>
      <c r="CG9" s="288" t="str">
        <f>'50M Libre'!K5</f>
        <v>2</v>
      </c>
      <c r="CH9" s="288">
        <v>4</v>
      </c>
      <c r="CI9" s="663"/>
      <c r="CL9" s="288">
        <v>4</v>
      </c>
      <c r="CM9" s="731" t="str">
        <f>'50M Libre'!O5</f>
        <v xml:space="preserve">Cristóbal Sobarzo </v>
      </c>
      <c r="CN9" s="731"/>
      <c r="CO9" s="731"/>
      <c r="CP9" s="731"/>
      <c r="CQ9" s="288" t="str">
        <f>'50M Libre'!P5</f>
        <v>DPT6300</v>
      </c>
      <c r="CR9" s="288">
        <f>'50M Libre'!Q5</f>
        <v>10</v>
      </c>
      <c r="CS9" s="288">
        <v>4</v>
      </c>
      <c r="CT9" s="663"/>
      <c r="CW9" s="288">
        <v>4</v>
      </c>
      <c r="CX9" s="731" t="str">
        <f>'100M Combinado'!J5</f>
        <v>Millantu Torrealba</v>
      </c>
      <c r="CY9" s="731"/>
      <c r="CZ9" s="731"/>
      <c r="DA9" s="731"/>
      <c r="DB9" s="288" t="str">
        <f>'100M Combinado'!K5</f>
        <v>DPT6300</v>
      </c>
      <c r="DC9" s="288">
        <f>'100M Combinado'!L5</f>
        <v>2</v>
      </c>
      <c r="DD9" s="288">
        <v>4</v>
      </c>
      <c r="DE9" s="663"/>
      <c r="DH9" s="288">
        <v>4</v>
      </c>
      <c r="DI9" s="288">
        <v>1</v>
      </c>
      <c r="DJ9" s="705" t="str">
        <f>Relevos!H6</f>
        <v xml:space="preserve"> Camila Ortiz</v>
      </c>
      <c r="DK9" s="706"/>
      <c r="DL9" s="706"/>
      <c r="DM9" s="706"/>
      <c r="DN9" s="707"/>
      <c r="DO9" s="721"/>
      <c r="DP9" s="723"/>
      <c r="DS9" s="288">
        <f t="shared" si="1"/>
        <v>68</v>
      </c>
      <c r="DT9" s="288">
        <v>1</v>
      </c>
      <c r="DU9" s="705" t="str">
        <f>Relevos!H70</f>
        <v xml:space="preserve">Manuel Jouanne </v>
      </c>
      <c r="DV9" s="706"/>
      <c r="DW9" s="706"/>
      <c r="DX9" s="706"/>
      <c r="DY9" s="707"/>
      <c r="DZ9" s="721"/>
      <c r="EA9" s="723"/>
      <c r="ED9" s="288">
        <v>4</v>
      </c>
      <c r="EE9" s="288">
        <v>1</v>
      </c>
      <c r="EF9" s="705" t="str">
        <f>Relevos!I6</f>
        <v xml:space="preserve"> Josephine Eid</v>
      </c>
      <c r="EG9" s="706"/>
      <c r="EH9" s="706"/>
      <c r="EI9" s="706"/>
      <c r="EJ9" s="707"/>
      <c r="EK9" s="721"/>
      <c r="EL9" s="723"/>
    </row>
    <row r="10" spans="2:142">
      <c r="B10" s="288">
        <v>5</v>
      </c>
      <c r="C10" s="705" t="str">
        <f>'25M Libre'!I6</f>
        <v>Victoria Césped</v>
      </c>
      <c r="D10" s="706"/>
      <c r="E10" s="706"/>
      <c r="F10" s="707"/>
      <c r="G10" s="288" t="str">
        <f>'25M Libre'!J6</f>
        <v>DPT6300</v>
      </c>
      <c r="H10" s="288">
        <f>'25M Libre'!K6</f>
        <v>9</v>
      </c>
      <c r="I10" s="288">
        <v>5</v>
      </c>
      <c r="J10" s="663"/>
      <c r="M10" s="288">
        <v>5</v>
      </c>
      <c r="N10" s="705" t="str">
        <f>'25M Libre'!O6</f>
        <v xml:space="preserve">Agustín Campusano </v>
      </c>
      <c r="O10" s="706"/>
      <c r="P10" s="706"/>
      <c r="Q10" s="707"/>
      <c r="R10" s="288" t="str">
        <f>'25M Libre'!P6</f>
        <v>DPT6300</v>
      </c>
      <c r="S10" s="288" t="str">
        <f>'25M Libre'!Q6</f>
        <v>3</v>
      </c>
      <c r="T10" s="288">
        <v>5</v>
      </c>
      <c r="U10" s="663"/>
      <c r="X10" s="288">
        <f t="shared" si="0"/>
        <v>85</v>
      </c>
      <c r="Y10" s="705" t="str">
        <f>'25M Libre'!O86</f>
        <v xml:space="preserve">Josué Medina </v>
      </c>
      <c r="Z10" s="706"/>
      <c r="AA10" s="706"/>
      <c r="AB10" s="707"/>
      <c r="AC10" s="288" t="str">
        <f>'25M Libre'!P86</f>
        <v>DPT6300</v>
      </c>
      <c r="AD10" s="288" t="str">
        <f>'25M Libre'!Q86</f>
        <v>4</v>
      </c>
      <c r="AE10" s="288">
        <v>5</v>
      </c>
      <c r="AF10" s="663"/>
      <c r="AI10" s="288">
        <v>5</v>
      </c>
      <c r="AJ10" s="705" t="str">
        <f>'25M Espalda'!I6</f>
        <v>Martina Berrios</v>
      </c>
      <c r="AK10" s="706"/>
      <c r="AL10" s="706"/>
      <c r="AM10" s="707"/>
      <c r="AN10" s="288" t="str">
        <f>'25M Espalda'!J6</f>
        <v>DPT6300</v>
      </c>
      <c r="AO10" s="288" t="str">
        <f>'25M Espalda'!K6</f>
        <v>4</v>
      </c>
      <c r="AP10" s="288">
        <v>5</v>
      </c>
      <c r="AQ10" s="663"/>
      <c r="AT10" s="288">
        <v>5</v>
      </c>
      <c r="AU10" s="705" t="str">
        <f>'25M Espalda'!O6</f>
        <v>Daniel Salinas</v>
      </c>
      <c r="AV10" s="706"/>
      <c r="AW10" s="706"/>
      <c r="AX10" s="707"/>
      <c r="AY10" s="288" t="str">
        <f>'25M Espalda'!P6</f>
        <v>DPT6300</v>
      </c>
      <c r="AZ10" s="288" t="str">
        <f>'25M Espalda'!Q6</f>
        <v>6</v>
      </c>
      <c r="BA10" s="288">
        <v>5</v>
      </c>
      <c r="BB10" s="663"/>
      <c r="BE10" s="288">
        <v>5</v>
      </c>
      <c r="BF10" s="705" t="str">
        <f>'25M Mariposa'!I6</f>
        <v>Javiera Labbe</v>
      </c>
      <c r="BG10" s="706"/>
      <c r="BH10" s="706"/>
      <c r="BI10" s="707"/>
      <c r="BJ10" s="288" t="str">
        <f>'25M Mariposa'!J6</f>
        <v>DPT6302</v>
      </c>
      <c r="BK10" s="288">
        <f>'25M Mariposa'!K6</f>
        <v>3</v>
      </c>
      <c r="BL10" s="288">
        <v>5</v>
      </c>
      <c r="BM10" s="663"/>
      <c r="BP10" s="288">
        <v>5</v>
      </c>
      <c r="BQ10" s="705" t="str">
        <f>'25M Pecho'!I6</f>
        <v xml:space="preserve">María Elisa González carvajal </v>
      </c>
      <c r="BR10" s="706"/>
      <c r="BS10" s="706"/>
      <c r="BT10" s="707"/>
      <c r="BU10" s="288" t="str">
        <f>'25M Pecho'!J6</f>
        <v>DPT6302</v>
      </c>
      <c r="BV10" s="288" t="str">
        <f>'25M Pecho'!K6</f>
        <v>1</v>
      </c>
      <c r="BW10" s="288">
        <v>5</v>
      </c>
      <c r="BX10" s="663"/>
      <c r="CA10" s="288">
        <v>5</v>
      </c>
      <c r="CB10" s="705" t="str">
        <f>'50M Libre'!I6</f>
        <v>Fernanda Briones</v>
      </c>
      <c r="CC10" s="706"/>
      <c r="CD10" s="706"/>
      <c r="CE10" s="707"/>
      <c r="CF10" s="288" t="str">
        <f>'50M Libre'!J6</f>
        <v>DPT6302</v>
      </c>
      <c r="CG10" s="288" t="str">
        <f>'50M Libre'!K6</f>
        <v>1</v>
      </c>
      <c r="CH10" s="288">
        <v>5</v>
      </c>
      <c r="CI10" s="663"/>
      <c r="CL10" s="288">
        <v>5</v>
      </c>
      <c r="CM10" s="731" t="str">
        <f>'50M Libre'!O6</f>
        <v>Diego Abarca</v>
      </c>
      <c r="CN10" s="731"/>
      <c r="CO10" s="731"/>
      <c r="CP10" s="731"/>
      <c r="CQ10" s="288" t="str">
        <f>'50M Libre'!P6</f>
        <v>DPT6300</v>
      </c>
      <c r="CR10" s="288" t="str">
        <f>'50M Libre'!Q6</f>
        <v>4</v>
      </c>
      <c r="CS10" s="288">
        <v>5</v>
      </c>
      <c r="CT10" s="663"/>
      <c r="CW10" s="288">
        <v>5</v>
      </c>
      <c r="CX10" s="731" t="str">
        <f>'100M Combinado'!J6</f>
        <v>Fernanda Briones</v>
      </c>
      <c r="CY10" s="731"/>
      <c r="CZ10" s="731"/>
      <c r="DA10" s="731"/>
      <c r="DB10" s="288" t="str">
        <f>'100M Combinado'!K6</f>
        <v>DPT6302</v>
      </c>
      <c r="DC10" s="288">
        <f>'100M Combinado'!L6</f>
        <v>1</v>
      </c>
      <c r="DD10" s="288">
        <v>5</v>
      </c>
      <c r="DE10" s="663"/>
      <c r="DH10" s="290">
        <v>5</v>
      </c>
      <c r="DI10" s="290">
        <v>2</v>
      </c>
      <c r="DJ10" s="716" t="str">
        <f>Relevos!H7</f>
        <v xml:space="preserve"> Antonia Arbulú</v>
      </c>
      <c r="DK10" s="717"/>
      <c r="DL10" s="717"/>
      <c r="DM10" s="717"/>
      <c r="DN10" s="718"/>
      <c r="DO10" s="722">
        <v>2</v>
      </c>
      <c r="DP10" s="723"/>
      <c r="DS10" s="290">
        <f t="shared" si="1"/>
        <v>69</v>
      </c>
      <c r="DT10" s="290">
        <v>2</v>
      </c>
      <c r="DU10" s="716" t="str">
        <f>Relevos!H71</f>
        <v>María Elisa González</v>
      </c>
      <c r="DV10" s="717"/>
      <c r="DW10" s="717"/>
      <c r="DX10" s="717"/>
      <c r="DY10" s="718"/>
      <c r="DZ10" s="722">
        <v>2</v>
      </c>
      <c r="EA10" s="723"/>
      <c r="ED10" s="290">
        <v>5</v>
      </c>
      <c r="EE10" s="290">
        <v>2</v>
      </c>
      <c r="EF10" s="716" t="str">
        <f>Relevos!I7</f>
        <v xml:space="preserve"> Javiera Labbé</v>
      </c>
      <c r="EG10" s="717"/>
      <c r="EH10" s="717"/>
      <c r="EI10" s="717"/>
      <c r="EJ10" s="718"/>
      <c r="EK10" s="722">
        <v>2</v>
      </c>
      <c r="EL10" s="723"/>
    </row>
    <row r="11" spans="2:142">
      <c r="B11" s="288">
        <v>6</v>
      </c>
      <c r="C11" s="705" t="str">
        <f>'25M Libre'!I7</f>
        <v>Sherene Zalej</v>
      </c>
      <c r="D11" s="706"/>
      <c r="E11" s="706"/>
      <c r="F11" s="707"/>
      <c r="G11" s="288" t="str">
        <f>'25M Libre'!J7</f>
        <v>DPT6300</v>
      </c>
      <c r="H11" s="288" t="str">
        <f>'25M Libre'!K7</f>
        <v>8</v>
      </c>
      <c r="I11" s="288">
        <v>6</v>
      </c>
      <c r="J11" s="663"/>
      <c r="M11" s="288">
        <v>6</v>
      </c>
      <c r="N11" s="705" t="str">
        <f>'25M Libre'!O7</f>
        <v>Sebastián Lenz</v>
      </c>
      <c r="O11" s="706"/>
      <c r="P11" s="706"/>
      <c r="Q11" s="707"/>
      <c r="R11" s="288" t="str">
        <f>'25M Libre'!P7</f>
        <v>DPT6300</v>
      </c>
      <c r="S11" s="288" t="str">
        <f>'25M Libre'!Q7</f>
        <v>10</v>
      </c>
      <c r="T11" s="288">
        <v>6</v>
      </c>
      <c r="U11" s="663"/>
      <c r="X11" s="288">
        <f t="shared" si="0"/>
        <v>86</v>
      </c>
      <c r="Y11" s="705" t="str">
        <f>'25M Libre'!O87</f>
        <v xml:space="preserve">Jorge Quiroz </v>
      </c>
      <c r="Z11" s="706"/>
      <c r="AA11" s="706"/>
      <c r="AB11" s="707"/>
      <c r="AC11" s="288" t="str">
        <f>'25M Libre'!P87</f>
        <v>DPT6300</v>
      </c>
      <c r="AD11" s="288" t="str">
        <f>'25M Libre'!Q87</f>
        <v>2</v>
      </c>
      <c r="AE11" s="288">
        <v>6</v>
      </c>
      <c r="AF11" s="663"/>
      <c r="AI11" s="288">
        <v>6</v>
      </c>
      <c r="AJ11" s="705" t="str">
        <f>'25M Espalda'!I7</f>
        <v xml:space="preserve">Sofía Alegria </v>
      </c>
      <c r="AK11" s="706"/>
      <c r="AL11" s="706"/>
      <c r="AM11" s="707"/>
      <c r="AN11" s="288" t="str">
        <f>'25M Espalda'!J7</f>
        <v>DPT6300</v>
      </c>
      <c r="AO11" s="288" t="str">
        <f>'25M Espalda'!K7</f>
        <v>5</v>
      </c>
      <c r="AP11" s="288">
        <v>6</v>
      </c>
      <c r="AQ11" s="663"/>
      <c r="AT11" s="288">
        <v>6</v>
      </c>
      <c r="AU11" s="705" t="str">
        <f>'25M Espalda'!O7</f>
        <v>Pablo Muñoz</v>
      </c>
      <c r="AV11" s="706"/>
      <c r="AW11" s="706"/>
      <c r="AX11" s="707"/>
      <c r="AY11" s="288" t="str">
        <f>'25M Espalda'!P7</f>
        <v>DPT6300</v>
      </c>
      <c r="AZ11" s="288" t="str">
        <f>'25M Espalda'!Q7</f>
        <v>8</v>
      </c>
      <c r="BA11" s="288">
        <v>6</v>
      </c>
      <c r="BB11" s="663"/>
      <c r="BE11" s="288">
        <v>6</v>
      </c>
      <c r="BF11" s="705" t="str">
        <f>'25M Mariposa'!I7</f>
        <v xml:space="preserve">Beatriz Salinas </v>
      </c>
      <c r="BG11" s="706"/>
      <c r="BH11" s="706"/>
      <c r="BI11" s="707"/>
      <c r="BJ11" s="288" t="str">
        <f>'25M Mariposa'!J7</f>
        <v>DPT6302</v>
      </c>
      <c r="BK11" s="288" t="str">
        <f>'25M Mariposa'!K7</f>
        <v>3</v>
      </c>
      <c r="BL11" s="288">
        <v>6</v>
      </c>
      <c r="BM11" s="663"/>
      <c r="BP11" s="288">
        <v>6</v>
      </c>
      <c r="BQ11" s="705" t="str">
        <f>'25M Pecho'!I7</f>
        <v>Daniella Aguilera</v>
      </c>
      <c r="BR11" s="706"/>
      <c r="BS11" s="706"/>
      <c r="BT11" s="707"/>
      <c r="BU11" s="288" t="str">
        <f>'25M Pecho'!J7</f>
        <v>DPT6302</v>
      </c>
      <c r="BV11" s="288" t="str">
        <f>'25M Pecho'!K7</f>
        <v>1</v>
      </c>
      <c r="BW11" s="288">
        <v>6</v>
      </c>
      <c r="BX11" s="663"/>
      <c r="CA11" s="288">
        <v>6</v>
      </c>
      <c r="CB11" s="705" t="str">
        <f>'50M Libre'!I7</f>
        <v>Millantú Torrealba</v>
      </c>
      <c r="CC11" s="706"/>
      <c r="CD11" s="706"/>
      <c r="CE11" s="707"/>
      <c r="CF11" s="288" t="str">
        <f>'50M Libre'!J7</f>
        <v>DPT6300</v>
      </c>
      <c r="CG11" s="288" t="str">
        <f>'50M Libre'!K7</f>
        <v>2</v>
      </c>
      <c r="CH11" s="288">
        <v>6</v>
      </c>
      <c r="CI11" s="663"/>
      <c r="CL11" s="288">
        <v>6</v>
      </c>
      <c r="CM11" s="731" t="str">
        <f>'50M Libre'!O7</f>
        <v xml:space="preserve">Moisés Barraza </v>
      </c>
      <c r="CN11" s="731"/>
      <c r="CO11" s="731"/>
      <c r="CP11" s="731"/>
      <c r="CQ11" s="288" t="str">
        <f>'50M Libre'!P7</f>
        <v>DPT6300</v>
      </c>
      <c r="CR11" s="288" t="str">
        <f>'50M Libre'!Q7</f>
        <v>5</v>
      </c>
      <c r="CS11" s="288">
        <v>6</v>
      </c>
      <c r="CT11" s="663"/>
      <c r="CW11" s="288">
        <v>6</v>
      </c>
      <c r="CX11" s="731" t="str">
        <f>'100M Combinado'!J7</f>
        <v>Josephine Eid</v>
      </c>
      <c r="CY11" s="731"/>
      <c r="CZ11" s="731"/>
      <c r="DA11" s="731"/>
      <c r="DB11" s="288" t="str">
        <f>'100M Combinado'!K7</f>
        <v>DPT6302</v>
      </c>
      <c r="DC11" s="288">
        <f>'100M Combinado'!L7</f>
        <v>1</v>
      </c>
      <c r="DD11" s="288">
        <v>6</v>
      </c>
      <c r="DE11" s="663"/>
      <c r="DH11" s="290">
        <v>6</v>
      </c>
      <c r="DI11" s="290">
        <v>2</v>
      </c>
      <c r="DJ11" s="716" t="str">
        <f>Relevos!H8</f>
        <v xml:space="preserve"> Sofia Alegría</v>
      </c>
      <c r="DK11" s="717"/>
      <c r="DL11" s="717"/>
      <c r="DM11" s="717"/>
      <c r="DN11" s="718"/>
      <c r="DO11" s="723"/>
      <c r="DP11" s="723"/>
      <c r="DS11" s="290">
        <f t="shared" si="1"/>
        <v>70</v>
      </c>
      <c r="DT11" s="290">
        <v>2</v>
      </c>
      <c r="DU11" s="716" t="str">
        <f>Relevos!H72</f>
        <v xml:space="preserve">⁠Valeria Arias </v>
      </c>
      <c r="DV11" s="717"/>
      <c r="DW11" s="717"/>
      <c r="DX11" s="717"/>
      <c r="DY11" s="718"/>
      <c r="DZ11" s="723"/>
      <c r="EA11" s="723"/>
      <c r="ED11" s="290">
        <v>6</v>
      </c>
      <c r="EE11" s="290">
        <v>2</v>
      </c>
      <c r="EF11" s="716" t="str">
        <f>Relevos!I8</f>
        <v xml:space="preserve"> Felipe Saavedra</v>
      </c>
      <c r="EG11" s="717"/>
      <c r="EH11" s="717"/>
      <c r="EI11" s="717"/>
      <c r="EJ11" s="718"/>
      <c r="EK11" s="723"/>
      <c r="EL11" s="723"/>
    </row>
    <row r="12" spans="2:142">
      <c r="B12" s="288">
        <v>7</v>
      </c>
      <c r="C12" s="705" t="str">
        <f>'25M Libre'!I8</f>
        <v>Sol Covacich</v>
      </c>
      <c r="D12" s="706"/>
      <c r="E12" s="706"/>
      <c r="F12" s="707"/>
      <c r="G12" s="288" t="str">
        <f>'25M Libre'!J8</f>
        <v>DPT6300</v>
      </c>
      <c r="H12" s="288" t="str">
        <f>'25M Libre'!K8</f>
        <v>1</v>
      </c>
      <c r="I12" s="288">
        <v>7</v>
      </c>
      <c r="J12" s="663"/>
      <c r="M12" s="288">
        <v>7</v>
      </c>
      <c r="N12" s="705" t="str">
        <f>'25M Libre'!O8</f>
        <v xml:space="preserve">Matías Ramos </v>
      </c>
      <c r="O12" s="706"/>
      <c r="P12" s="706"/>
      <c r="Q12" s="707"/>
      <c r="R12" s="288" t="str">
        <f>'25M Libre'!P8</f>
        <v>DPT6300</v>
      </c>
      <c r="S12" s="288" t="str">
        <f>'25M Libre'!Q8</f>
        <v>3</v>
      </c>
      <c r="T12" s="288">
        <v>7</v>
      </c>
      <c r="U12" s="663"/>
      <c r="X12" s="288">
        <f t="shared" si="0"/>
        <v>87</v>
      </c>
      <c r="Y12" s="705" t="str">
        <f>'25M Libre'!O88</f>
        <v>Tomás Lingán</v>
      </c>
      <c r="Z12" s="706"/>
      <c r="AA12" s="706"/>
      <c r="AB12" s="707"/>
      <c r="AC12" s="288" t="str">
        <f>'25M Libre'!P88</f>
        <v>DPT6300</v>
      </c>
      <c r="AD12" s="288" t="str">
        <f>'25M Libre'!Q88</f>
        <v>6</v>
      </c>
      <c r="AE12" s="288">
        <v>7</v>
      </c>
      <c r="AF12" s="663"/>
      <c r="AI12" s="288">
        <v>7</v>
      </c>
      <c r="AJ12" s="705" t="str">
        <f>'25M Espalda'!I8</f>
        <v>Valentina Vergara</v>
      </c>
      <c r="AK12" s="706"/>
      <c r="AL12" s="706"/>
      <c r="AM12" s="707"/>
      <c r="AN12" s="288" t="str">
        <f>'25M Espalda'!J8</f>
        <v>DPT6300</v>
      </c>
      <c r="AO12" s="288">
        <f>'25M Espalda'!K8</f>
        <v>9</v>
      </c>
      <c r="AP12" s="288">
        <v>7</v>
      </c>
      <c r="AQ12" s="663"/>
      <c r="AT12" s="288">
        <v>7</v>
      </c>
      <c r="AU12" s="705" t="str">
        <f>'25M Espalda'!O8</f>
        <v xml:space="preserve">Joaquín Molina </v>
      </c>
      <c r="AV12" s="706"/>
      <c r="AW12" s="706"/>
      <c r="AX12" s="707"/>
      <c r="AY12" s="288" t="str">
        <f>'25M Espalda'!P8</f>
        <v>DPT6300</v>
      </c>
      <c r="AZ12" s="288">
        <f>'25M Espalda'!Q8</f>
        <v>3</v>
      </c>
      <c r="BA12" s="288">
        <v>7</v>
      </c>
      <c r="BB12" s="663"/>
      <c r="BE12" s="288">
        <v>7</v>
      </c>
      <c r="BF12" s="705" t="str">
        <f>'25M Mariposa'!I8</f>
        <v>Fernanda Briones</v>
      </c>
      <c r="BG12" s="706"/>
      <c r="BH12" s="706"/>
      <c r="BI12" s="707"/>
      <c r="BJ12" s="288" t="str">
        <f>'25M Mariposa'!J8</f>
        <v>DPT6302</v>
      </c>
      <c r="BK12" s="288">
        <f>'25M Mariposa'!K8</f>
        <v>1</v>
      </c>
      <c r="BL12" s="288">
        <v>7</v>
      </c>
      <c r="BM12" s="663"/>
      <c r="BP12" s="288">
        <v>7</v>
      </c>
      <c r="BQ12" s="705" t="str">
        <f>'25M Pecho'!I8</f>
        <v>Victoria Castillo</v>
      </c>
      <c r="BR12" s="706"/>
      <c r="BS12" s="706"/>
      <c r="BT12" s="707"/>
      <c r="BU12" s="288" t="str">
        <f>'25M Pecho'!J8</f>
        <v>DPT6302</v>
      </c>
      <c r="BV12" s="288" t="str">
        <f>'25M Pecho'!K8</f>
        <v>3</v>
      </c>
      <c r="BW12" s="288">
        <v>7</v>
      </c>
      <c r="BX12" s="663"/>
      <c r="CA12" s="288">
        <v>7</v>
      </c>
      <c r="CB12" s="705" t="str">
        <f>'50M Libre'!I8</f>
        <v>Ángela Guesalaga</v>
      </c>
      <c r="CC12" s="706"/>
      <c r="CD12" s="706"/>
      <c r="CE12" s="707"/>
      <c r="CF12" s="288" t="str">
        <f>'50M Libre'!J8</f>
        <v>DPT6300</v>
      </c>
      <c r="CG12" s="288" t="str">
        <f>'50M Libre'!K8</f>
        <v>1</v>
      </c>
      <c r="CH12" s="288">
        <v>7</v>
      </c>
      <c r="CI12" s="663"/>
      <c r="CL12" s="288">
        <v>7</v>
      </c>
      <c r="CM12" s="731" t="str">
        <f>'50M Libre'!O8</f>
        <v>Ricardo Soto</v>
      </c>
      <c r="CN12" s="731"/>
      <c r="CO12" s="731"/>
      <c r="CP12" s="731"/>
      <c r="CQ12" s="288" t="str">
        <f>'50M Libre'!P8</f>
        <v>DPT6302</v>
      </c>
      <c r="CR12" s="288">
        <f>'50M Libre'!Q8</f>
        <v>1</v>
      </c>
      <c r="CS12" s="288">
        <v>7</v>
      </c>
      <c r="CT12" s="663"/>
      <c r="CW12" s="288">
        <v>7</v>
      </c>
      <c r="CX12" s="731"/>
      <c r="CY12" s="731"/>
      <c r="CZ12" s="731"/>
      <c r="DA12" s="731"/>
      <c r="DB12" s="288"/>
      <c r="DC12" s="288"/>
      <c r="DD12" s="288">
        <v>7</v>
      </c>
      <c r="DE12" s="663"/>
      <c r="DH12" s="290">
        <v>7</v>
      </c>
      <c r="DI12" s="290">
        <v>2</v>
      </c>
      <c r="DJ12" s="716" t="str">
        <f>Relevos!H9</f>
        <v xml:space="preserve"> Moisés Barraza</v>
      </c>
      <c r="DK12" s="717"/>
      <c r="DL12" s="717"/>
      <c r="DM12" s="717"/>
      <c r="DN12" s="718"/>
      <c r="DO12" s="723"/>
      <c r="DP12" s="723"/>
      <c r="DS12" s="290">
        <f t="shared" si="1"/>
        <v>71</v>
      </c>
      <c r="DT12" s="290">
        <v>2</v>
      </c>
      <c r="DU12" s="716" t="str">
        <f>Relevos!H73</f>
        <v xml:space="preserve">Martín Nova </v>
      </c>
      <c r="DV12" s="717"/>
      <c r="DW12" s="717"/>
      <c r="DX12" s="717"/>
      <c r="DY12" s="718"/>
      <c r="DZ12" s="723"/>
      <c r="EA12" s="723"/>
      <c r="ED12" s="290">
        <v>7</v>
      </c>
      <c r="EE12" s="290">
        <v>2</v>
      </c>
      <c r="EF12" s="716" t="str">
        <f>Relevos!I9</f>
        <v xml:space="preserve"> Victoria Castillo</v>
      </c>
      <c r="EG12" s="717"/>
      <c r="EH12" s="717"/>
      <c r="EI12" s="717"/>
      <c r="EJ12" s="718"/>
      <c r="EK12" s="723"/>
      <c r="EL12" s="723"/>
    </row>
    <row r="13" spans="2:142">
      <c r="B13" s="288">
        <v>8</v>
      </c>
      <c r="C13" s="705" t="str">
        <f>'25M Libre'!I9</f>
        <v>Javiera Cabrera</v>
      </c>
      <c r="D13" s="706"/>
      <c r="E13" s="706"/>
      <c r="F13" s="707"/>
      <c r="G13" s="288" t="str">
        <f>'25M Libre'!J9</f>
        <v>DPT6300</v>
      </c>
      <c r="H13" s="288">
        <f>'25M Libre'!K9</f>
        <v>4</v>
      </c>
      <c r="I13" s="288">
        <v>8</v>
      </c>
      <c r="J13" s="663"/>
      <c r="M13" s="288">
        <v>8</v>
      </c>
      <c r="N13" s="705" t="str">
        <f>'25M Libre'!O9</f>
        <v xml:space="preserve">Francisco Toro </v>
      </c>
      <c r="O13" s="706"/>
      <c r="P13" s="706"/>
      <c r="Q13" s="707"/>
      <c r="R13" s="288" t="str">
        <f>'25M Libre'!P9</f>
        <v>DPT6300</v>
      </c>
      <c r="S13" s="288" t="str">
        <f>'25M Libre'!Q9</f>
        <v>10</v>
      </c>
      <c r="T13" s="288">
        <v>8</v>
      </c>
      <c r="U13" s="663"/>
      <c r="X13" s="288">
        <f t="shared" si="0"/>
        <v>88</v>
      </c>
      <c r="Y13" s="705" t="str">
        <f>'25M Libre'!O89</f>
        <v>Benjamín Gómez</v>
      </c>
      <c r="Z13" s="706"/>
      <c r="AA13" s="706"/>
      <c r="AB13" s="707"/>
      <c r="AC13" s="288" t="str">
        <f>'25M Libre'!P89</f>
        <v>DPT6300</v>
      </c>
      <c r="AD13" s="288" t="str">
        <f>'25M Libre'!Q89</f>
        <v>10</v>
      </c>
      <c r="AE13" s="288">
        <v>8</v>
      </c>
      <c r="AF13" s="663"/>
      <c r="AI13" s="288">
        <v>8</v>
      </c>
      <c r="AJ13" s="705" t="str">
        <f>'25M Espalda'!I9</f>
        <v xml:space="preserve">Ignacia Olivares </v>
      </c>
      <c r="AK13" s="706"/>
      <c r="AL13" s="706"/>
      <c r="AM13" s="707"/>
      <c r="AN13" s="288" t="str">
        <f>'25M Espalda'!J9</f>
        <v>DPT6300</v>
      </c>
      <c r="AO13" s="288">
        <f>'25M Espalda'!K9</f>
        <v>1</v>
      </c>
      <c r="AP13" s="288">
        <v>8</v>
      </c>
      <c r="AQ13" s="663"/>
      <c r="AT13" s="288">
        <v>8</v>
      </c>
      <c r="AU13" s="705" t="str">
        <f>'25M Espalda'!O9</f>
        <v>Ariel Corry</v>
      </c>
      <c r="AV13" s="706"/>
      <c r="AW13" s="706"/>
      <c r="AX13" s="707"/>
      <c r="AY13" s="288" t="str">
        <f>'25M Espalda'!P9</f>
        <v>DPT6300</v>
      </c>
      <c r="AZ13" s="288" t="str">
        <f>'25M Espalda'!Q9</f>
        <v>2</v>
      </c>
      <c r="BA13" s="288">
        <v>8</v>
      </c>
      <c r="BB13" s="663"/>
      <c r="BE13" s="288">
        <v>8</v>
      </c>
      <c r="BF13" s="705"/>
      <c r="BG13" s="706"/>
      <c r="BH13" s="706"/>
      <c r="BI13" s="707"/>
      <c r="BJ13" s="288"/>
      <c r="BK13" s="288"/>
      <c r="BL13" s="288">
        <v>8</v>
      </c>
      <c r="BM13" s="663"/>
      <c r="BP13" s="288">
        <v>8</v>
      </c>
      <c r="BQ13" s="705"/>
      <c r="BR13" s="706"/>
      <c r="BS13" s="706"/>
      <c r="BT13" s="707"/>
      <c r="BU13" s="288"/>
      <c r="BV13" s="288"/>
      <c r="BW13" s="288">
        <v>8</v>
      </c>
      <c r="BX13" s="663"/>
      <c r="CA13" s="288">
        <v>8</v>
      </c>
      <c r="CB13" s="705" t="str">
        <f>'50M Libre'!I9</f>
        <v xml:space="preserve">Dariana Donoso </v>
      </c>
      <c r="CC13" s="706"/>
      <c r="CD13" s="706"/>
      <c r="CE13" s="707"/>
      <c r="CF13" s="288" t="str">
        <f>'50M Libre'!J9</f>
        <v>DPT6300</v>
      </c>
      <c r="CG13" s="288" t="str">
        <f>'50M Libre'!K9</f>
        <v>3</v>
      </c>
      <c r="CH13" s="288">
        <v>8</v>
      </c>
      <c r="CI13" s="663"/>
      <c r="CL13" s="288">
        <v>8</v>
      </c>
      <c r="CM13" s="731" t="str">
        <f>'50M Libre'!O9</f>
        <v>Fabian Arias</v>
      </c>
      <c r="CN13" s="731"/>
      <c r="CO13" s="731"/>
      <c r="CP13" s="731"/>
      <c r="CQ13" s="288" t="str">
        <f>'50M Libre'!P9</f>
        <v>DPT6300</v>
      </c>
      <c r="CR13" s="288" t="str">
        <f>'50M Libre'!Q9</f>
        <v>2</v>
      </c>
      <c r="CS13" s="288">
        <v>8</v>
      </c>
      <c r="CT13" s="663"/>
      <c r="CW13" s="288">
        <v>8</v>
      </c>
      <c r="CX13" s="731"/>
      <c r="CY13" s="731"/>
      <c r="CZ13" s="731"/>
      <c r="DA13" s="731"/>
      <c r="DB13" s="288"/>
      <c r="DC13" s="288"/>
      <c r="DD13" s="288">
        <v>8</v>
      </c>
      <c r="DE13" s="663"/>
      <c r="DH13" s="290">
        <v>8</v>
      </c>
      <c r="DI13" s="290">
        <v>2</v>
      </c>
      <c r="DJ13" s="716" t="str">
        <f>Relevos!H10</f>
        <v xml:space="preserve"> Miguel Aguilera.</v>
      </c>
      <c r="DK13" s="717"/>
      <c r="DL13" s="717"/>
      <c r="DM13" s="717"/>
      <c r="DN13" s="718"/>
      <c r="DO13" s="724"/>
      <c r="DP13" s="723"/>
      <c r="DS13" s="290">
        <f t="shared" si="1"/>
        <v>72</v>
      </c>
      <c r="DT13" s="290">
        <v>2</v>
      </c>
      <c r="DU13" s="716" t="str">
        <f>Relevos!H74</f>
        <v xml:space="preserve">Andrés Marchant </v>
      </c>
      <c r="DV13" s="717"/>
      <c r="DW13" s="717"/>
      <c r="DX13" s="717"/>
      <c r="DY13" s="718"/>
      <c r="DZ13" s="724"/>
      <c r="EA13" s="723"/>
      <c r="ED13" s="290">
        <v>8</v>
      </c>
      <c r="EE13" s="290">
        <v>2</v>
      </c>
      <c r="EF13" s="716" t="str">
        <f>Relevos!I10</f>
        <v xml:space="preserve"> Juan Fuentes</v>
      </c>
      <c r="EG13" s="717"/>
      <c r="EH13" s="717"/>
      <c r="EI13" s="717"/>
      <c r="EJ13" s="718"/>
      <c r="EK13" s="724"/>
      <c r="EL13" s="723"/>
    </row>
    <row r="14" spans="2:142">
      <c r="B14" s="291">
        <v>9</v>
      </c>
      <c r="C14" s="459" t="str">
        <f>'25M Libre'!I10</f>
        <v xml:space="preserve">Amaia Mujica </v>
      </c>
      <c r="D14" s="460"/>
      <c r="E14" s="460"/>
      <c r="F14" s="461"/>
      <c r="G14" s="291" t="str">
        <f>'25M Libre'!J10</f>
        <v>DPT6300</v>
      </c>
      <c r="H14" s="291">
        <f>'25M Libre'!K10</f>
        <v>2</v>
      </c>
      <c r="I14" s="291">
        <v>1</v>
      </c>
      <c r="J14" s="713">
        <v>2</v>
      </c>
      <c r="M14" s="291">
        <v>9</v>
      </c>
      <c r="N14" s="459" t="str">
        <f>'25M Libre'!O10</f>
        <v>Nicolad Barria</v>
      </c>
      <c r="O14" s="460"/>
      <c r="P14" s="460"/>
      <c r="Q14" s="461"/>
      <c r="R14" s="291" t="str">
        <f>'25M Libre'!P10</f>
        <v>DPT6300</v>
      </c>
      <c r="S14" s="291" t="str">
        <f>'25M Libre'!Q10</f>
        <v>3</v>
      </c>
      <c r="T14" s="291">
        <v>1</v>
      </c>
      <c r="U14" s="713">
        <v>2</v>
      </c>
      <c r="X14" s="290">
        <f t="shared" si="0"/>
        <v>89</v>
      </c>
      <c r="Y14" s="459"/>
      <c r="Z14" s="460"/>
      <c r="AA14" s="460"/>
      <c r="AB14" s="461"/>
      <c r="AC14" s="291"/>
      <c r="AD14" s="291"/>
      <c r="AE14" s="291">
        <v>1</v>
      </c>
      <c r="AF14" s="713">
        <f>AF6+1</f>
        <v>12</v>
      </c>
      <c r="AI14" s="291">
        <v>9</v>
      </c>
      <c r="AJ14" s="459" t="str">
        <f>'25M Espalda'!I10</f>
        <v>Fernanda Ortega</v>
      </c>
      <c r="AK14" s="460"/>
      <c r="AL14" s="460"/>
      <c r="AM14" s="461"/>
      <c r="AN14" s="291" t="str">
        <f>'25M Espalda'!J10</f>
        <v>DPT6300</v>
      </c>
      <c r="AO14" s="291" t="str">
        <f>'25M Espalda'!K10</f>
        <v>6</v>
      </c>
      <c r="AP14" s="291">
        <v>1</v>
      </c>
      <c r="AQ14" s="713">
        <v>2</v>
      </c>
      <c r="AT14" s="291">
        <v>9</v>
      </c>
      <c r="AU14" s="459" t="str">
        <f>'25M Espalda'!O10</f>
        <v>Pedro Palma</v>
      </c>
      <c r="AV14" s="460"/>
      <c r="AW14" s="460"/>
      <c r="AX14" s="461"/>
      <c r="AY14" s="63" t="str">
        <f>'25M Espalda'!P10</f>
        <v>DPT6300</v>
      </c>
      <c r="AZ14" s="63" t="str">
        <f>'25M Espalda'!Q10</f>
        <v>4</v>
      </c>
      <c r="BA14" s="291">
        <v>1</v>
      </c>
      <c r="BB14" s="713">
        <v>2</v>
      </c>
      <c r="BE14" s="291">
        <v>9</v>
      </c>
      <c r="BF14" s="459"/>
      <c r="BG14" s="460"/>
      <c r="BH14" s="460"/>
      <c r="BI14" s="461"/>
      <c r="BJ14" s="291"/>
      <c r="BK14" s="291"/>
      <c r="BL14" s="291">
        <v>1</v>
      </c>
      <c r="BM14" s="713">
        <v>2</v>
      </c>
      <c r="BP14" s="291">
        <v>9</v>
      </c>
      <c r="BQ14" s="459"/>
      <c r="BR14" s="460"/>
      <c r="BS14" s="460"/>
      <c r="BT14" s="461"/>
      <c r="BU14" s="291"/>
      <c r="BV14" s="291"/>
      <c r="BW14" s="291">
        <v>1</v>
      </c>
      <c r="BX14" s="713">
        <v>2</v>
      </c>
      <c r="CA14" s="291">
        <v>9</v>
      </c>
      <c r="CB14" s="459" t="str">
        <f>'50M Libre'!I10</f>
        <v xml:space="preserve">Carla Holman </v>
      </c>
      <c r="CC14" s="460"/>
      <c r="CD14" s="460"/>
      <c r="CE14" s="461"/>
      <c r="CF14" s="291" t="str">
        <f>'50M Libre'!J10</f>
        <v>DPT6300</v>
      </c>
      <c r="CG14" s="291">
        <f>'50M Libre'!K10</f>
        <v>9</v>
      </c>
      <c r="CH14" s="291">
        <v>1</v>
      </c>
      <c r="CI14" s="713">
        <v>2</v>
      </c>
      <c r="CL14" s="290">
        <v>9</v>
      </c>
      <c r="CM14" s="736" t="str">
        <f>'50M Libre'!O10</f>
        <v xml:space="preserve">Diego Delgado </v>
      </c>
      <c r="CN14" s="736"/>
      <c r="CO14" s="736"/>
      <c r="CP14" s="736"/>
      <c r="CQ14" s="290" t="str">
        <f>'50M Libre'!P10</f>
        <v>DPT6300</v>
      </c>
      <c r="CR14" s="290">
        <f>'50M Libre'!Q10</f>
        <v>1</v>
      </c>
      <c r="CS14" s="290">
        <v>1</v>
      </c>
      <c r="CT14" s="722">
        <v>2</v>
      </c>
      <c r="CW14" s="291">
        <v>9</v>
      </c>
      <c r="CX14" s="459"/>
      <c r="CY14" s="460"/>
      <c r="CZ14" s="460"/>
      <c r="DA14" s="461"/>
      <c r="DB14" s="291"/>
      <c r="DC14" s="291"/>
      <c r="DD14" s="291">
        <v>1</v>
      </c>
      <c r="DE14" s="713">
        <v>2</v>
      </c>
      <c r="DH14" s="288">
        <v>9</v>
      </c>
      <c r="DI14" s="288">
        <v>3</v>
      </c>
      <c r="DJ14" s="705" t="str">
        <f>Relevos!H11</f>
        <v xml:space="preserve"> Ernesto Moeller</v>
      </c>
      <c r="DK14" s="706"/>
      <c r="DL14" s="706"/>
      <c r="DM14" s="706"/>
      <c r="DN14" s="707"/>
      <c r="DO14" s="719">
        <v>3</v>
      </c>
      <c r="DP14" s="723"/>
      <c r="DS14" s="288">
        <f t="shared" si="1"/>
        <v>73</v>
      </c>
      <c r="DT14" s="288">
        <v>3</v>
      </c>
      <c r="DU14" s="705" t="str">
        <f>Relevos!H75</f>
        <v>Gabriel Melo</v>
      </c>
      <c r="DV14" s="706"/>
      <c r="DW14" s="706"/>
      <c r="DX14" s="706"/>
      <c r="DY14" s="707"/>
      <c r="DZ14" s="719">
        <v>3</v>
      </c>
      <c r="EA14" s="723"/>
      <c r="ED14" s="288">
        <v>9</v>
      </c>
      <c r="EE14" s="288">
        <v>3</v>
      </c>
      <c r="EF14" s="705" t="str">
        <f>Relevos!I11</f>
        <v xml:space="preserve"> Beatriz Salinas</v>
      </c>
      <c r="EG14" s="706"/>
      <c r="EH14" s="706"/>
      <c r="EI14" s="706"/>
      <c r="EJ14" s="707"/>
      <c r="EK14" s="719">
        <v>3</v>
      </c>
      <c r="EL14" s="723"/>
    </row>
    <row r="15" spans="2:142">
      <c r="B15" s="291">
        <v>10</v>
      </c>
      <c r="C15" s="459" t="str">
        <f>'25M Libre'!I11</f>
        <v xml:space="preserve">Alejandra castro </v>
      </c>
      <c r="D15" s="460"/>
      <c r="E15" s="460"/>
      <c r="F15" s="461"/>
      <c r="G15" s="291" t="str">
        <f>'25M Libre'!J11</f>
        <v>DPT6300</v>
      </c>
      <c r="H15" s="291" t="str">
        <f>'25M Libre'!K11</f>
        <v>1</v>
      </c>
      <c r="I15" s="291">
        <v>2</v>
      </c>
      <c r="J15" s="714"/>
      <c r="M15" s="291">
        <v>10</v>
      </c>
      <c r="N15" s="459" t="str">
        <f>'25M Libre'!O11</f>
        <v xml:space="preserve">Juan Pablo Loustalot </v>
      </c>
      <c r="O15" s="460"/>
      <c r="P15" s="460"/>
      <c r="Q15" s="461"/>
      <c r="R15" s="291" t="str">
        <f>'25M Libre'!P11</f>
        <v>DPT6300</v>
      </c>
      <c r="S15" s="291" t="str">
        <f>'25M Libre'!Q11</f>
        <v>8</v>
      </c>
      <c r="T15" s="291">
        <v>2</v>
      </c>
      <c r="U15" s="714"/>
      <c r="X15" s="290">
        <f t="shared" si="0"/>
        <v>90</v>
      </c>
      <c r="Y15" s="459" t="str">
        <f>'25M Libre'!O91</f>
        <v>Martín Parra</v>
      </c>
      <c r="Z15" s="460"/>
      <c r="AA15" s="460"/>
      <c r="AB15" s="461"/>
      <c r="AC15" s="291" t="str">
        <f>'25M Libre'!P91</f>
        <v>DPT6300</v>
      </c>
      <c r="AD15" s="291" t="str">
        <f>'25M Libre'!Q91</f>
        <v>10</v>
      </c>
      <c r="AE15" s="291">
        <v>2</v>
      </c>
      <c r="AF15" s="714"/>
      <c r="AI15" s="291">
        <v>10</v>
      </c>
      <c r="AJ15" s="459" t="str">
        <f>'25M Espalda'!I11</f>
        <v>Constanza Venegas</v>
      </c>
      <c r="AK15" s="460"/>
      <c r="AL15" s="460"/>
      <c r="AM15" s="461"/>
      <c r="AN15" s="291" t="str">
        <f>'25M Espalda'!J11</f>
        <v>DPT6300</v>
      </c>
      <c r="AO15" s="291" t="str">
        <f>'25M Espalda'!K11</f>
        <v>8</v>
      </c>
      <c r="AP15" s="291">
        <v>2</v>
      </c>
      <c r="AQ15" s="714"/>
      <c r="AT15" s="291">
        <v>10</v>
      </c>
      <c r="AU15" s="459" t="str">
        <f>'25M Espalda'!O11</f>
        <v xml:space="preserve">Moisés Barraza </v>
      </c>
      <c r="AV15" s="460"/>
      <c r="AW15" s="460"/>
      <c r="AX15" s="461"/>
      <c r="AY15" s="63" t="str">
        <f>'25M Espalda'!P11</f>
        <v>DPT6300</v>
      </c>
      <c r="AZ15" s="63" t="str">
        <f>'25M Espalda'!Q11</f>
        <v>5</v>
      </c>
      <c r="BA15" s="291">
        <v>2</v>
      </c>
      <c r="BB15" s="714"/>
      <c r="BE15" s="291">
        <v>10</v>
      </c>
      <c r="BF15" s="459"/>
      <c r="BG15" s="460"/>
      <c r="BH15" s="460"/>
      <c r="BI15" s="461"/>
      <c r="BJ15" s="291"/>
      <c r="BK15" s="291"/>
      <c r="BL15" s="291">
        <v>2</v>
      </c>
      <c r="BM15" s="714"/>
      <c r="BP15" s="291">
        <v>10</v>
      </c>
      <c r="BQ15" s="459"/>
      <c r="BR15" s="460"/>
      <c r="BS15" s="460"/>
      <c r="BT15" s="461"/>
      <c r="BU15" s="291"/>
      <c r="BV15" s="291"/>
      <c r="BW15" s="291">
        <v>2</v>
      </c>
      <c r="BX15" s="714"/>
      <c r="CA15" s="291">
        <v>10</v>
      </c>
      <c r="CB15" s="459" t="str">
        <f>'50M Libre'!I11</f>
        <v xml:space="preserve">María Elisa González carvajal </v>
      </c>
      <c r="CC15" s="460"/>
      <c r="CD15" s="460"/>
      <c r="CE15" s="461"/>
      <c r="CF15" s="291" t="str">
        <f>'50M Libre'!J11</f>
        <v>DPT6302</v>
      </c>
      <c r="CG15" s="291" t="str">
        <f>'50M Libre'!K11</f>
        <v>1</v>
      </c>
      <c r="CH15" s="291">
        <v>2</v>
      </c>
      <c r="CI15" s="714"/>
      <c r="CL15" s="290">
        <v>10</v>
      </c>
      <c r="CM15" s="736" t="str">
        <f>'50M Libre'!O11</f>
        <v>Rodrigo Arrau</v>
      </c>
      <c r="CN15" s="736"/>
      <c r="CO15" s="736"/>
      <c r="CP15" s="736"/>
      <c r="CQ15" s="290" t="str">
        <f>'50M Libre'!P11</f>
        <v>DPT6300</v>
      </c>
      <c r="CR15" s="290" t="str">
        <f>'50M Libre'!Q11</f>
        <v>8</v>
      </c>
      <c r="CS15" s="290">
        <v>2</v>
      </c>
      <c r="CT15" s="723"/>
      <c r="CW15" s="291">
        <v>10</v>
      </c>
      <c r="CX15" s="459"/>
      <c r="CY15" s="460"/>
      <c r="CZ15" s="460"/>
      <c r="DA15" s="461"/>
      <c r="DB15" s="291"/>
      <c r="DC15" s="291"/>
      <c r="DD15" s="291">
        <v>2</v>
      </c>
      <c r="DE15" s="714"/>
      <c r="DH15" s="288">
        <v>10</v>
      </c>
      <c r="DI15" s="288">
        <v>3</v>
      </c>
      <c r="DJ15" s="705" t="str">
        <f>Relevos!H12</f>
        <v>Fernanda B</v>
      </c>
      <c r="DK15" s="706"/>
      <c r="DL15" s="706"/>
      <c r="DM15" s="706"/>
      <c r="DN15" s="707"/>
      <c r="DO15" s="720"/>
      <c r="DP15" s="723"/>
      <c r="DS15" s="288">
        <f t="shared" si="1"/>
        <v>74</v>
      </c>
      <c r="DT15" s="288">
        <v>3</v>
      </c>
      <c r="DU15" s="705" t="str">
        <f>Relevos!H76</f>
        <v xml:space="preserve">Jose Tomas Jiménez </v>
      </c>
      <c r="DV15" s="706"/>
      <c r="DW15" s="706"/>
      <c r="DX15" s="706"/>
      <c r="DY15" s="707"/>
      <c r="DZ15" s="720"/>
      <c r="EA15" s="723"/>
      <c r="ED15" s="288">
        <v>10</v>
      </c>
      <c r="EE15" s="288">
        <v>3</v>
      </c>
      <c r="EF15" s="705" t="str">
        <f>Relevos!I12</f>
        <v xml:space="preserve"> Esperanza Ibieta</v>
      </c>
      <c r="EG15" s="706"/>
      <c r="EH15" s="706"/>
      <c r="EI15" s="706"/>
      <c r="EJ15" s="707"/>
      <c r="EK15" s="720"/>
      <c r="EL15" s="723"/>
    </row>
    <row r="16" spans="2:142">
      <c r="B16" s="291">
        <v>11</v>
      </c>
      <c r="C16" s="459" t="str">
        <f>'25M Libre'!I12</f>
        <v>Antonnia Campusano</v>
      </c>
      <c r="D16" s="460"/>
      <c r="E16" s="460"/>
      <c r="F16" s="461"/>
      <c r="G16" s="291" t="str">
        <f>'25M Libre'!J12</f>
        <v>DPT6300</v>
      </c>
      <c r="H16" s="291" t="str">
        <f>'25M Libre'!K12</f>
        <v>2</v>
      </c>
      <c r="I16" s="291">
        <v>3</v>
      </c>
      <c r="J16" s="714"/>
      <c r="M16" s="291">
        <v>11</v>
      </c>
      <c r="N16" s="459" t="str">
        <f>'25M Libre'!O12</f>
        <v xml:space="preserve">Alberto cisternas </v>
      </c>
      <c r="O16" s="460"/>
      <c r="P16" s="460"/>
      <c r="Q16" s="461"/>
      <c r="R16" s="291" t="str">
        <f>'25M Libre'!P12</f>
        <v>DPT6300</v>
      </c>
      <c r="S16" s="291" t="str">
        <f>'25M Libre'!Q12</f>
        <v>8</v>
      </c>
      <c r="T16" s="291">
        <v>3</v>
      </c>
      <c r="U16" s="714"/>
      <c r="X16" s="290">
        <f t="shared" si="0"/>
        <v>91</v>
      </c>
      <c r="Y16" s="459" t="str">
        <f>'25M Libre'!O92</f>
        <v>Gonzalo Bulnes</v>
      </c>
      <c r="Z16" s="460"/>
      <c r="AA16" s="460"/>
      <c r="AB16" s="461"/>
      <c r="AC16" s="291" t="str">
        <f>'25M Libre'!P92</f>
        <v>DPT6300</v>
      </c>
      <c r="AD16" s="291" t="str">
        <f>'25M Libre'!Q92</f>
        <v>10</v>
      </c>
      <c r="AE16" s="291">
        <v>3</v>
      </c>
      <c r="AF16" s="714"/>
      <c r="AI16" s="291">
        <v>11</v>
      </c>
      <c r="AJ16" s="459" t="str">
        <f>'25M Espalda'!I12</f>
        <v>Karla Lorca</v>
      </c>
      <c r="AK16" s="460"/>
      <c r="AL16" s="460"/>
      <c r="AM16" s="461"/>
      <c r="AN16" s="291" t="str">
        <f>'25M Espalda'!J12</f>
        <v>DPT6300</v>
      </c>
      <c r="AO16" s="291">
        <f>'25M Espalda'!K12</f>
        <v>9</v>
      </c>
      <c r="AP16" s="291">
        <v>3</v>
      </c>
      <c r="AQ16" s="714"/>
      <c r="AT16" s="291">
        <v>11</v>
      </c>
      <c r="AU16" s="459" t="str">
        <f>'25M Espalda'!O12</f>
        <v>Nicolad Barria</v>
      </c>
      <c r="AV16" s="460"/>
      <c r="AW16" s="460"/>
      <c r="AX16" s="461"/>
      <c r="AY16" s="63" t="str">
        <f>'25M Espalda'!P12</f>
        <v>DPT6300</v>
      </c>
      <c r="AZ16" s="63" t="str">
        <f>'25M Espalda'!Q12</f>
        <v>3</v>
      </c>
      <c r="BA16" s="291">
        <v>3</v>
      </c>
      <c r="BB16" s="714"/>
      <c r="BE16" s="291">
        <v>11</v>
      </c>
      <c r="BF16" s="459" t="str">
        <f>'25M Mariposa'!I12</f>
        <v>Carolina Gramsch</v>
      </c>
      <c r="BG16" s="460"/>
      <c r="BH16" s="460"/>
      <c r="BI16" s="461"/>
      <c r="BJ16" s="291" t="str">
        <f>'25M Mariposa'!J12</f>
        <v>DPT6302</v>
      </c>
      <c r="BK16" s="291">
        <f>'25M Mariposa'!K12</f>
        <v>3</v>
      </c>
      <c r="BL16" s="291">
        <v>3</v>
      </c>
      <c r="BM16" s="714"/>
      <c r="BP16" s="291">
        <v>11</v>
      </c>
      <c r="BQ16" s="459"/>
      <c r="BR16" s="460"/>
      <c r="BS16" s="460"/>
      <c r="BT16" s="461"/>
      <c r="BU16" s="291"/>
      <c r="BV16" s="291"/>
      <c r="BW16" s="291">
        <v>3</v>
      </c>
      <c r="BX16" s="714"/>
      <c r="CA16" s="291">
        <v>11</v>
      </c>
      <c r="CB16" s="459" t="str">
        <f>'50M Libre'!I12</f>
        <v>Antonella Ainzua</v>
      </c>
      <c r="CC16" s="460"/>
      <c r="CD16" s="460"/>
      <c r="CE16" s="461"/>
      <c r="CF16" s="291" t="str">
        <f>'50M Libre'!J12</f>
        <v>DPT6300</v>
      </c>
      <c r="CG16" s="291" t="str">
        <f>'50M Libre'!K12</f>
        <v>2</v>
      </c>
      <c r="CH16" s="291">
        <v>3</v>
      </c>
      <c r="CI16" s="714"/>
      <c r="CL16" s="290">
        <v>11</v>
      </c>
      <c r="CM16" s="736" t="str">
        <f>'50M Libre'!O12</f>
        <v>Rafael Montecinos</v>
      </c>
      <c r="CN16" s="736"/>
      <c r="CO16" s="736"/>
      <c r="CP16" s="736"/>
      <c r="CQ16" s="290" t="str">
        <f>'50M Libre'!P12</f>
        <v>DPT6302</v>
      </c>
      <c r="CR16" s="290" t="str">
        <f>'50M Libre'!Q12</f>
        <v>2</v>
      </c>
      <c r="CS16" s="290">
        <v>3</v>
      </c>
      <c r="CT16" s="723"/>
      <c r="CW16" s="291">
        <v>11</v>
      </c>
      <c r="CX16" s="459"/>
      <c r="CY16" s="460"/>
      <c r="CZ16" s="460"/>
      <c r="DA16" s="461"/>
      <c r="DB16" s="291"/>
      <c r="DC16" s="291"/>
      <c r="DD16" s="291">
        <v>3</v>
      </c>
      <c r="DE16" s="714"/>
      <c r="DH16" s="288">
        <v>11</v>
      </c>
      <c r="DI16" s="288">
        <v>3</v>
      </c>
      <c r="DJ16" s="705" t="str">
        <f>Relevos!H13</f>
        <v xml:space="preserve"> Diego Gonzalez</v>
      </c>
      <c r="DK16" s="706"/>
      <c r="DL16" s="706"/>
      <c r="DM16" s="706"/>
      <c r="DN16" s="707"/>
      <c r="DO16" s="720"/>
      <c r="DP16" s="723"/>
      <c r="DS16" s="288">
        <f t="shared" si="1"/>
        <v>75</v>
      </c>
      <c r="DT16" s="288">
        <v>3</v>
      </c>
      <c r="DU16" s="705" t="str">
        <f>Relevos!H77</f>
        <v>Rocío Cordova</v>
      </c>
      <c r="DV16" s="706"/>
      <c r="DW16" s="706"/>
      <c r="DX16" s="706"/>
      <c r="DY16" s="707"/>
      <c r="DZ16" s="720"/>
      <c r="EA16" s="723"/>
      <c r="ED16" s="288">
        <v>11</v>
      </c>
      <c r="EE16" s="288">
        <v>3</v>
      </c>
      <c r="EF16" s="705" t="str">
        <f>Relevos!I13</f>
        <v xml:space="preserve"> Felipe Medina</v>
      </c>
      <c r="EG16" s="706"/>
      <c r="EH16" s="706"/>
      <c r="EI16" s="706"/>
      <c r="EJ16" s="707"/>
      <c r="EK16" s="720"/>
      <c r="EL16" s="723"/>
    </row>
    <row r="17" spans="2:142">
      <c r="B17" s="291">
        <v>12</v>
      </c>
      <c r="C17" s="459" t="str">
        <f>'25M Libre'!I13</f>
        <v>Catalina Ponce</v>
      </c>
      <c r="D17" s="460"/>
      <c r="E17" s="460"/>
      <c r="F17" s="461"/>
      <c r="G17" s="291" t="str">
        <f>'25M Libre'!J13</f>
        <v>DPT6300</v>
      </c>
      <c r="H17" s="291" t="str">
        <f>'25M Libre'!K13</f>
        <v>10</v>
      </c>
      <c r="I17" s="291">
        <v>4</v>
      </c>
      <c r="J17" s="714"/>
      <c r="M17" s="291">
        <v>12</v>
      </c>
      <c r="N17" s="459" t="str">
        <f>'25M Libre'!O13</f>
        <v>Sergio Azócar</v>
      </c>
      <c r="O17" s="460"/>
      <c r="P17" s="460"/>
      <c r="Q17" s="461"/>
      <c r="R17" s="291" t="str">
        <f>'25M Libre'!P13</f>
        <v>DPT6300</v>
      </c>
      <c r="S17" s="291" t="str">
        <f>'25M Libre'!Q13</f>
        <v>6</v>
      </c>
      <c r="T17" s="291">
        <v>4</v>
      </c>
      <c r="U17" s="714"/>
      <c r="X17" s="290">
        <f t="shared" si="0"/>
        <v>92</v>
      </c>
      <c r="Y17" s="459" t="str">
        <f>'25M Libre'!O93</f>
        <v>Felipe Vidal</v>
      </c>
      <c r="Z17" s="460"/>
      <c r="AA17" s="460"/>
      <c r="AB17" s="461"/>
      <c r="AC17" s="291" t="str">
        <f>'25M Libre'!P93</f>
        <v>DPT6300</v>
      </c>
      <c r="AD17" s="291" t="str">
        <f>'25M Libre'!Q93</f>
        <v>8</v>
      </c>
      <c r="AE17" s="291">
        <v>4</v>
      </c>
      <c r="AF17" s="714"/>
      <c r="AI17" s="291">
        <v>12</v>
      </c>
      <c r="AJ17" s="459" t="str">
        <f>'25M Espalda'!I13</f>
        <v>Amira Mitre</v>
      </c>
      <c r="AK17" s="460"/>
      <c r="AL17" s="460"/>
      <c r="AM17" s="461"/>
      <c r="AN17" s="291" t="str">
        <f>'25M Espalda'!J13</f>
        <v>DPT6300</v>
      </c>
      <c r="AO17" s="291" t="str">
        <f>'25M Espalda'!K13</f>
        <v>4</v>
      </c>
      <c r="AP17" s="291">
        <v>4</v>
      </c>
      <c r="AQ17" s="714"/>
      <c r="AT17" s="291">
        <v>12</v>
      </c>
      <c r="AU17" s="459" t="str">
        <f>'25M Espalda'!O13</f>
        <v>Ismael Browne</v>
      </c>
      <c r="AV17" s="460"/>
      <c r="AW17" s="460"/>
      <c r="AX17" s="461"/>
      <c r="AY17" s="63" t="str">
        <f>'25M Espalda'!P13</f>
        <v>DPT6300</v>
      </c>
      <c r="AZ17" s="63" t="str">
        <f>'25M Espalda'!Q13</f>
        <v>4</v>
      </c>
      <c r="BA17" s="291">
        <v>4</v>
      </c>
      <c r="BB17" s="714"/>
      <c r="BE17" s="291">
        <v>12</v>
      </c>
      <c r="BF17" s="459" t="str">
        <f>'25M Mariposa'!I13</f>
        <v>Valeria Arias</v>
      </c>
      <c r="BG17" s="460"/>
      <c r="BH17" s="460"/>
      <c r="BI17" s="461"/>
      <c r="BJ17" s="291" t="str">
        <f>'25M Mariposa'!J13</f>
        <v>DPT6302</v>
      </c>
      <c r="BK17" s="291">
        <f>'25M Mariposa'!K13</f>
        <v>1</v>
      </c>
      <c r="BL17" s="291">
        <v>4</v>
      </c>
      <c r="BM17" s="714"/>
      <c r="BP17" s="291">
        <v>12</v>
      </c>
      <c r="BQ17" s="459"/>
      <c r="BR17" s="460"/>
      <c r="BS17" s="460"/>
      <c r="BT17" s="461"/>
      <c r="BU17" s="291"/>
      <c r="BV17" s="291"/>
      <c r="BW17" s="291">
        <v>4</v>
      </c>
      <c r="BX17" s="714"/>
      <c r="CA17" s="291">
        <v>12</v>
      </c>
      <c r="CB17" s="459" t="str">
        <f>'50M Libre'!I13</f>
        <v>Magdalena Correa</v>
      </c>
      <c r="CC17" s="460"/>
      <c r="CD17" s="460"/>
      <c r="CE17" s="461"/>
      <c r="CF17" s="291" t="str">
        <f>'50M Libre'!J13</f>
        <v>DPT6300</v>
      </c>
      <c r="CG17" s="291">
        <f>'50M Libre'!K13</f>
        <v>3</v>
      </c>
      <c r="CH17" s="291">
        <v>4</v>
      </c>
      <c r="CI17" s="714"/>
      <c r="CL17" s="290">
        <v>12</v>
      </c>
      <c r="CM17" s="736" t="str">
        <f>'50M Libre'!O13</f>
        <v>Benjamín Hernández</v>
      </c>
      <c r="CN17" s="736"/>
      <c r="CO17" s="736"/>
      <c r="CP17" s="736"/>
      <c r="CQ17" s="290" t="str">
        <f>'50M Libre'!P13</f>
        <v>DPT6300</v>
      </c>
      <c r="CR17" s="290" t="str">
        <f>'50M Libre'!Q13</f>
        <v>3</v>
      </c>
      <c r="CS17" s="290">
        <v>4</v>
      </c>
      <c r="CT17" s="723"/>
      <c r="CW17" s="291">
        <v>12</v>
      </c>
      <c r="CX17" s="459"/>
      <c r="CY17" s="460"/>
      <c r="CZ17" s="460"/>
      <c r="DA17" s="461"/>
      <c r="DB17" s="291"/>
      <c r="DC17" s="291"/>
      <c r="DD17" s="291">
        <v>4</v>
      </c>
      <c r="DE17" s="714"/>
      <c r="DH17" s="288">
        <v>12</v>
      </c>
      <c r="DI17" s="288">
        <v>3</v>
      </c>
      <c r="DJ17" s="705" t="str">
        <f>Relevos!H14</f>
        <v xml:space="preserve"> Josephine Eid</v>
      </c>
      <c r="DK17" s="706"/>
      <c r="DL17" s="706"/>
      <c r="DM17" s="706"/>
      <c r="DN17" s="707"/>
      <c r="DO17" s="721"/>
      <c r="DP17" s="723"/>
      <c r="DS17" s="288">
        <f t="shared" si="1"/>
        <v>76</v>
      </c>
      <c r="DT17" s="288">
        <v>3</v>
      </c>
      <c r="DU17" s="705" t="str">
        <f>Relevos!H78</f>
        <v>Angie Contreras</v>
      </c>
      <c r="DV17" s="706"/>
      <c r="DW17" s="706"/>
      <c r="DX17" s="706"/>
      <c r="DY17" s="707"/>
      <c r="DZ17" s="721"/>
      <c r="EA17" s="723"/>
      <c r="ED17" s="288">
        <v>12</v>
      </c>
      <c r="EE17" s="288">
        <v>3</v>
      </c>
      <c r="EF17" s="705" t="str">
        <f>Relevos!I14</f>
        <v xml:space="preserve"> Alonso Meta</v>
      </c>
      <c r="EG17" s="706"/>
      <c r="EH17" s="706"/>
      <c r="EI17" s="706"/>
      <c r="EJ17" s="707"/>
      <c r="EK17" s="721"/>
      <c r="EL17" s="723"/>
    </row>
    <row r="18" spans="2:142">
      <c r="B18" s="291">
        <v>13</v>
      </c>
      <c r="C18" s="459" t="str">
        <f>'25M Libre'!I14</f>
        <v>Consuelo Castro</v>
      </c>
      <c r="D18" s="460"/>
      <c r="E18" s="460"/>
      <c r="F18" s="461"/>
      <c r="G18" s="291" t="str">
        <f>'25M Libre'!J14</f>
        <v>DPT6300</v>
      </c>
      <c r="H18" s="291" t="str">
        <f>'25M Libre'!K14</f>
        <v>10</v>
      </c>
      <c r="I18" s="291">
        <v>5</v>
      </c>
      <c r="J18" s="714"/>
      <c r="M18" s="291">
        <v>13</v>
      </c>
      <c r="N18" s="459" t="str">
        <f>'25M Libre'!O14</f>
        <v>Pedro Caldera</v>
      </c>
      <c r="O18" s="460"/>
      <c r="P18" s="460"/>
      <c r="Q18" s="461"/>
      <c r="R18" s="291" t="str">
        <f>'25M Libre'!P14</f>
        <v>DPT6300</v>
      </c>
      <c r="S18" s="291" t="str">
        <f>'25M Libre'!Q14</f>
        <v>6</v>
      </c>
      <c r="T18" s="291">
        <v>5</v>
      </c>
      <c r="U18" s="714"/>
      <c r="X18" s="290">
        <f t="shared" si="0"/>
        <v>93</v>
      </c>
      <c r="Y18" s="459" t="str">
        <f>'25M Libre'!O94</f>
        <v>Joaquín Molina Ulloa aloo</v>
      </c>
      <c r="Z18" s="460"/>
      <c r="AA18" s="460"/>
      <c r="AB18" s="461"/>
      <c r="AC18" s="291" t="str">
        <f>'25M Libre'!P94</f>
        <v>DPT6300</v>
      </c>
      <c r="AD18" s="291" t="str">
        <f>'25M Libre'!Q94</f>
        <v>3</v>
      </c>
      <c r="AE18" s="291">
        <v>5</v>
      </c>
      <c r="AF18" s="714"/>
      <c r="AI18" s="291">
        <v>13</v>
      </c>
      <c r="AJ18" s="459" t="str">
        <f>'25M Espalda'!I14</f>
        <v>Bernardita Rosas</v>
      </c>
      <c r="AK18" s="460"/>
      <c r="AL18" s="460"/>
      <c r="AM18" s="461"/>
      <c r="AN18" s="291" t="str">
        <f>'25M Espalda'!J14</f>
        <v>DPT6300</v>
      </c>
      <c r="AO18" s="291" t="str">
        <f>'25M Espalda'!K14</f>
        <v>8</v>
      </c>
      <c r="AP18" s="291">
        <v>5</v>
      </c>
      <c r="AQ18" s="714"/>
      <c r="AT18" s="291">
        <v>13</v>
      </c>
      <c r="AU18" s="459" t="str">
        <f>'25M Espalda'!O14</f>
        <v>Tomás Cerda</v>
      </c>
      <c r="AV18" s="460"/>
      <c r="AW18" s="460"/>
      <c r="AX18" s="461"/>
      <c r="AY18" s="63" t="str">
        <f>'25M Espalda'!P14</f>
        <v>DPT6300</v>
      </c>
      <c r="AZ18" s="63" t="str">
        <f>'25M Espalda'!Q14</f>
        <v>10</v>
      </c>
      <c r="BA18" s="291">
        <v>5</v>
      </c>
      <c r="BB18" s="714"/>
      <c r="BE18" s="291">
        <v>13</v>
      </c>
      <c r="BF18" s="459" t="str">
        <f>'25M Mariposa'!I14</f>
        <v>Angie Contreras</v>
      </c>
      <c r="BG18" s="460"/>
      <c r="BH18" s="460"/>
      <c r="BI18" s="461"/>
      <c r="BJ18" s="291" t="str">
        <f>'25M Mariposa'!J14</f>
        <v>DPT6302</v>
      </c>
      <c r="BK18" s="291">
        <f>'25M Mariposa'!K14</f>
        <v>1</v>
      </c>
      <c r="BL18" s="291">
        <v>5</v>
      </c>
      <c r="BM18" s="714"/>
      <c r="BP18" s="291">
        <v>13</v>
      </c>
      <c r="BQ18" s="459"/>
      <c r="BR18" s="460"/>
      <c r="BS18" s="460"/>
      <c r="BT18" s="461"/>
      <c r="BU18" s="291"/>
      <c r="BV18" s="291"/>
      <c r="BW18" s="291">
        <v>5</v>
      </c>
      <c r="BX18" s="714"/>
      <c r="CA18" s="291">
        <v>13</v>
      </c>
      <c r="CB18" s="459" t="str">
        <f>'50M Libre'!I14</f>
        <v xml:space="preserve">María Belén Poblete </v>
      </c>
      <c r="CC18" s="460"/>
      <c r="CD18" s="460"/>
      <c r="CE18" s="461"/>
      <c r="CF18" s="291" t="str">
        <f>'50M Libre'!J14</f>
        <v>DPT6300</v>
      </c>
      <c r="CG18" s="291" t="str">
        <f>'50M Libre'!K14</f>
        <v>1</v>
      </c>
      <c r="CH18" s="291">
        <v>5</v>
      </c>
      <c r="CI18" s="714"/>
      <c r="CL18" s="290">
        <v>13</v>
      </c>
      <c r="CM18" s="736" t="str">
        <f>'50M Libre'!O14</f>
        <v>Martín Muñoz</v>
      </c>
      <c r="CN18" s="736"/>
      <c r="CO18" s="736"/>
      <c r="CP18" s="736"/>
      <c r="CQ18" s="290" t="str">
        <f>'50M Libre'!P14</f>
        <v>DPT6300</v>
      </c>
      <c r="CR18" s="290" t="str">
        <f>'50M Libre'!Q14</f>
        <v>6</v>
      </c>
      <c r="CS18" s="290">
        <v>5</v>
      </c>
      <c r="CT18" s="723"/>
      <c r="CW18" s="291">
        <v>13</v>
      </c>
      <c r="CX18" s="459"/>
      <c r="CY18" s="460"/>
      <c r="CZ18" s="460"/>
      <c r="DA18" s="461"/>
      <c r="DB18" s="291"/>
      <c r="DC18" s="291"/>
      <c r="DD18" s="291">
        <v>5</v>
      </c>
      <c r="DE18" s="714"/>
      <c r="DH18" s="290">
        <v>13</v>
      </c>
      <c r="DI18" s="290">
        <v>4</v>
      </c>
      <c r="DJ18" s="716" t="str">
        <f>Relevos!H15</f>
        <v xml:space="preserve">Pedro Pablo caldera </v>
      </c>
      <c r="DK18" s="717"/>
      <c r="DL18" s="717"/>
      <c r="DM18" s="717"/>
      <c r="DN18" s="718"/>
      <c r="DO18" s="722">
        <v>4</v>
      </c>
      <c r="DP18" s="723"/>
      <c r="DS18" s="290">
        <f t="shared" si="1"/>
        <v>77</v>
      </c>
      <c r="DT18" s="290">
        <v>4</v>
      </c>
      <c r="DU18" s="716" t="str">
        <f>Relevos!H79</f>
        <v>Sofía Jofré</v>
      </c>
      <c r="DV18" s="717"/>
      <c r="DW18" s="717"/>
      <c r="DX18" s="717"/>
      <c r="DY18" s="718"/>
      <c r="DZ18" s="722">
        <v>4</v>
      </c>
      <c r="EA18" s="723"/>
      <c r="ED18" s="290">
        <v>13</v>
      </c>
      <c r="EE18" s="290">
        <v>4</v>
      </c>
      <c r="EF18" s="716" t="str">
        <f>Relevos!I15</f>
        <v xml:space="preserve"> Carolina Gramsch</v>
      </c>
      <c r="EG18" s="717"/>
      <c r="EH18" s="717"/>
      <c r="EI18" s="717"/>
      <c r="EJ18" s="718"/>
      <c r="EK18" s="722">
        <v>4</v>
      </c>
      <c r="EL18" s="723"/>
    </row>
    <row r="19" spans="2:142">
      <c r="B19" s="291">
        <v>14</v>
      </c>
      <c r="C19" s="459" t="str">
        <f>'25M Libre'!I15</f>
        <v>Valentina Martínez</v>
      </c>
      <c r="D19" s="460"/>
      <c r="E19" s="460"/>
      <c r="F19" s="461"/>
      <c r="G19" s="291" t="str">
        <f>'25M Libre'!J15</f>
        <v>DPT6300</v>
      </c>
      <c r="H19" s="291" t="str">
        <f>'25M Libre'!K15</f>
        <v>10</v>
      </c>
      <c r="I19" s="291">
        <v>6</v>
      </c>
      <c r="J19" s="714"/>
      <c r="M19" s="291">
        <v>14</v>
      </c>
      <c r="N19" s="459" t="str">
        <f>'25M Libre'!O15</f>
        <v xml:space="preserve">Lucas Oliveros </v>
      </c>
      <c r="O19" s="460"/>
      <c r="P19" s="460"/>
      <c r="Q19" s="461"/>
      <c r="R19" s="291" t="str">
        <f>'25M Libre'!P15</f>
        <v>DPT6300</v>
      </c>
      <c r="S19" s="291" t="str">
        <f>'25M Libre'!Q15</f>
        <v>3</v>
      </c>
      <c r="T19" s="291">
        <v>6</v>
      </c>
      <c r="U19" s="714"/>
      <c r="X19" s="290">
        <f t="shared" si="0"/>
        <v>94</v>
      </c>
      <c r="Y19" s="459" t="str">
        <f>'25M Libre'!O95</f>
        <v>Juan Carlos Klein</v>
      </c>
      <c r="Z19" s="460"/>
      <c r="AA19" s="460"/>
      <c r="AB19" s="461"/>
      <c r="AC19" s="291" t="str">
        <f>'25M Libre'!P95</f>
        <v>DPT6300</v>
      </c>
      <c r="AD19" s="291" t="str">
        <f>'25M Libre'!Q95</f>
        <v>3</v>
      </c>
      <c r="AE19" s="291">
        <v>6</v>
      </c>
      <c r="AF19" s="714"/>
      <c r="AI19" s="291">
        <v>14</v>
      </c>
      <c r="AJ19" s="459" t="str">
        <f>'25M Espalda'!I15</f>
        <v>Montserrat González</v>
      </c>
      <c r="AK19" s="460"/>
      <c r="AL19" s="460"/>
      <c r="AM19" s="461"/>
      <c r="AN19" s="291" t="str">
        <f>'25M Espalda'!J15</f>
        <v>DPT6300</v>
      </c>
      <c r="AO19" s="291" t="str">
        <f>'25M Espalda'!K15</f>
        <v>10</v>
      </c>
      <c r="AP19" s="291">
        <v>6</v>
      </c>
      <c r="AQ19" s="714"/>
      <c r="AT19" s="291">
        <v>14</v>
      </c>
      <c r="AU19" s="459" t="str">
        <f>'25M Espalda'!O15</f>
        <v>Benjamín Carvajal</v>
      </c>
      <c r="AV19" s="460"/>
      <c r="AW19" s="460"/>
      <c r="AX19" s="461"/>
      <c r="AY19" s="63" t="str">
        <f>'25M Espalda'!P15</f>
        <v>DPT6300</v>
      </c>
      <c r="AZ19" s="63" t="str">
        <f>'25M Espalda'!Q15</f>
        <v>6</v>
      </c>
      <c r="BA19" s="291">
        <v>6</v>
      </c>
      <c r="BB19" s="714"/>
      <c r="BE19" s="291">
        <v>14</v>
      </c>
      <c r="BF19" s="459"/>
      <c r="BG19" s="460"/>
      <c r="BH19" s="460"/>
      <c r="BI19" s="461"/>
      <c r="BJ19" s="291"/>
      <c r="BK19" s="291"/>
      <c r="BL19" s="291">
        <v>6</v>
      </c>
      <c r="BM19" s="714"/>
      <c r="BP19" s="291">
        <v>14</v>
      </c>
      <c r="BQ19" s="459"/>
      <c r="BR19" s="460"/>
      <c r="BS19" s="460"/>
      <c r="BT19" s="461"/>
      <c r="BU19" s="291"/>
      <c r="BV19" s="291"/>
      <c r="BW19" s="291">
        <v>6</v>
      </c>
      <c r="BX19" s="714"/>
      <c r="CA19" s="291">
        <v>14</v>
      </c>
      <c r="CB19" s="459" t="str">
        <f>'50M Libre'!I15</f>
        <v xml:space="preserve">Beatriz Castillo </v>
      </c>
      <c r="CC19" s="460"/>
      <c r="CD19" s="460"/>
      <c r="CE19" s="461"/>
      <c r="CF19" s="291" t="str">
        <f>'50M Libre'!J15</f>
        <v>DPT6300</v>
      </c>
      <c r="CG19" s="291">
        <f>'50M Libre'!K15</f>
        <v>1</v>
      </c>
      <c r="CH19" s="291">
        <v>6</v>
      </c>
      <c r="CI19" s="714"/>
      <c r="CL19" s="290">
        <v>14</v>
      </c>
      <c r="CM19" s="736" t="str">
        <f>'50M Libre'!O15</f>
        <v>Pedro Palma</v>
      </c>
      <c r="CN19" s="736"/>
      <c r="CO19" s="736"/>
      <c r="CP19" s="736"/>
      <c r="CQ19" s="290" t="str">
        <f>'50M Libre'!P15</f>
        <v>DPT6300</v>
      </c>
      <c r="CR19" s="290" t="str">
        <f>'50M Libre'!Q15</f>
        <v>4</v>
      </c>
      <c r="CS19" s="290">
        <v>6</v>
      </c>
      <c r="CT19" s="723"/>
      <c r="CW19" s="291">
        <v>14</v>
      </c>
      <c r="CX19" s="459"/>
      <c r="CY19" s="460"/>
      <c r="CZ19" s="460"/>
      <c r="DA19" s="461"/>
      <c r="DB19" s="291"/>
      <c r="DC19" s="291"/>
      <c r="DD19" s="291">
        <v>6</v>
      </c>
      <c r="DE19" s="714"/>
      <c r="DH19" s="290">
        <v>14</v>
      </c>
      <c r="DI19" s="290">
        <v>4</v>
      </c>
      <c r="DJ19" s="716" t="str">
        <f>Relevos!H16</f>
        <v>Ivan Matus</v>
      </c>
      <c r="DK19" s="717"/>
      <c r="DL19" s="717"/>
      <c r="DM19" s="717"/>
      <c r="DN19" s="718"/>
      <c r="DO19" s="723"/>
      <c r="DP19" s="723"/>
      <c r="DS19" s="290">
        <f t="shared" si="1"/>
        <v>78</v>
      </c>
      <c r="DT19" s="290">
        <v>4</v>
      </c>
      <c r="DU19" s="716" t="str">
        <f>Relevos!H80</f>
        <v>Antonia Llanos</v>
      </c>
      <c r="DV19" s="717"/>
      <c r="DW19" s="717"/>
      <c r="DX19" s="717"/>
      <c r="DY19" s="718"/>
      <c r="DZ19" s="723"/>
      <c r="EA19" s="723"/>
      <c r="ED19" s="290">
        <v>14</v>
      </c>
      <c r="EE19" s="290">
        <v>4</v>
      </c>
      <c r="EF19" s="716" t="str">
        <f>Relevos!I16</f>
        <v xml:space="preserve"> Joaquin Tapia</v>
      </c>
      <c r="EG19" s="717"/>
      <c r="EH19" s="717"/>
      <c r="EI19" s="717"/>
      <c r="EJ19" s="718"/>
      <c r="EK19" s="723"/>
      <c r="EL19" s="723"/>
    </row>
    <row r="20" spans="2:142">
      <c r="B20" s="291">
        <v>15</v>
      </c>
      <c r="C20" s="459" t="str">
        <f>'25M Libre'!I16</f>
        <v>Ignacia Chacón</v>
      </c>
      <c r="D20" s="460"/>
      <c r="E20" s="460"/>
      <c r="F20" s="461"/>
      <c r="G20" s="291" t="str">
        <f>'25M Libre'!J16</f>
        <v>DPT6300</v>
      </c>
      <c r="H20" s="291" t="str">
        <f>'25M Libre'!K16</f>
        <v>1</v>
      </c>
      <c r="I20" s="291">
        <v>7</v>
      </c>
      <c r="J20" s="714"/>
      <c r="M20" s="291">
        <v>15</v>
      </c>
      <c r="N20" s="459" t="str">
        <f>'25M Libre'!O16</f>
        <v xml:space="preserve">Leonardo Salas </v>
      </c>
      <c r="O20" s="460"/>
      <c r="P20" s="460"/>
      <c r="Q20" s="461"/>
      <c r="R20" s="291" t="str">
        <f>'25M Libre'!P16</f>
        <v>DPT6300</v>
      </c>
      <c r="S20" s="291">
        <f>'25M Libre'!Q16</f>
        <v>2</v>
      </c>
      <c r="T20" s="291">
        <v>7</v>
      </c>
      <c r="U20" s="714"/>
      <c r="X20" s="290">
        <f t="shared" si="0"/>
        <v>95</v>
      </c>
      <c r="Y20" s="459" t="str">
        <f>'25M Libre'!O96</f>
        <v>Benjamín Hernández</v>
      </c>
      <c r="Z20" s="460"/>
      <c r="AA20" s="460"/>
      <c r="AB20" s="461"/>
      <c r="AC20" s="291" t="str">
        <f>'25M Libre'!P96</f>
        <v>DPT6300</v>
      </c>
      <c r="AD20" s="291" t="str">
        <f>'25M Libre'!Q96</f>
        <v>3</v>
      </c>
      <c r="AE20" s="291">
        <v>7</v>
      </c>
      <c r="AF20" s="714"/>
      <c r="AI20" s="291">
        <v>15</v>
      </c>
      <c r="AJ20" s="459" t="str">
        <f>'25M Espalda'!I16</f>
        <v>Lorenza Zará</v>
      </c>
      <c r="AK20" s="460"/>
      <c r="AL20" s="460"/>
      <c r="AM20" s="461"/>
      <c r="AN20" s="291" t="str">
        <f>'25M Espalda'!J16</f>
        <v>DPT6300</v>
      </c>
      <c r="AO20" s="291" t="str">
        <f>'25M Espalda'!K16</f>
        <v>2</v>
      </c>
      <c r="AP20" s="291">
        <v>7</v>
      </c>
      <c r="AQ20" s="714"/>
      <c r="AT20" s="291">
        <v>15</v>
      </c>
      <c r="AU20" s="459" t="str">
        <f>'25M Espalda'!O16</f>
        <v>Vicente Carrillo</v>
      </c>
      <c r="AV20" s="460"/>
      <c r="AW20" s="460"/>
      <c r="AX20" s="461"/>
      <c r="AY20" s="63" t="str">
        <f>'25M Espalda'!P16</f>
        <v>DPT6300</v>
      </c>
      <c r="AZ20" s="63" t="str">
        <f>'25M Espalda'!Q16</f>
        <v>4</v>
      </c>
      <c r="BA20" s="291">
        <v>7</v>
      </c>
      <c r="BB20" s="714"/>
      <c r="BE20" s="291">
        <v>15</v>
      </c>
      <c r="BF20" s="459"/>
      <c r="BG20" s="460"/>
      <c r="BH20" s="460"/>
      <c r="BI20" s="461"/>
      <c r="BJ20" s="291"/>
      <c r="BK20" s="291"/>
      <c r="BL20" s="291">
        <v>7</v>
      </c>
      <c r="BM20" s="714"/>
      <c r="BP20" s="291">
        <v>15</v>
      </c>
      <c r="BQ20" s="459"/>
      <c r="BR20" s="460"/>
      <c r="BS20" s="460"/>
      <c r="BT20" s="461"/>
      <c r="BU20" s="291"/>
      <c r="BV20" s="291"/>
      <c r="BW20" s="291">
        <v>7</v>
      </c>
      <c r="BX20" s="714"/>
      <c r="CA20" s="291">
        <v>15</v>
      </c>
      <c r="CB20" s="459" t="str">
        <f>'50M Libre'!I16</f>
        <v>Carolina Gramsch</v>
      </c>
      <c r="CC20" s="460"/>
      <c r="CD20" s="460"/>
      <c r="CE20" s="461"/>
      <c r="CF20" s="291" t="str">
        <f>'50M Libre'!J16</f>
        <v>DPT6302</v>
      </c>
      <c r="CG20" s="291" t="str">
        <f>'50M Libre'!K16</f>
        <v>3</v>
      </c>
      <c r="CH20" s="291">
        <v>7</v>
      </c>
      <c r="CI20" s="714"/>
      <c r="CL20" s="290">
        <v>15</v>
      </c>
      <c r="CM20" s="736" t="str">
        <f>'50M Libre'!O16</f>
        <v>Nikolas Castillo</v>
      </c>
      <c r="CN20" s="736"/>
      <c r="CO20" s="736"/>
      <c r="CP20" s="736"/>
      <c r="CQ20" s="290" t="str">
        <f>'50M Libre'!P16</f>
        <v>DPT6300</v>
      </c>
      <c r="CR20" s="290" t="str">
        <f>'50M Libre'!Q16</f>
        <v>3</v>
      </c>
      <c r="CS20" s="290">
        <v>7</v>
      </c>
      <c r="CT20" s="723"/>
      <c r="CW20" s="291">
        <v>15</v>
      </c>
      <c r="CX20" s="459"/>
      <c r="CY20" s="460"/>
      <c r="CZ20" s="460"/>
      <c r="DA20" s="461"/>
      <c r="DB20" s="291"/>
      <c r="DC20" s="291"/>
      <c r="DD20" s="291">
        <v>7</v>
      </c>
      <c r="DE20" s="714"/>
      <c r="DH20" s="290">
        <v>15</v>
      </c>
      <c r="DI20" s="290">
        <v>4</v>
      </c>
      <c r="DJ20" s="716" t="str">
        <f>Relevos!H17</f>
        <v xml:space="preserve">Natalia Torres </v>
      </c>
      <c r="DK20" s="717"/>
      <c r="DL20" s="717"/>
      <c r="DM20" s="717"/>
      <c r="DN20" s="718"/>
      <c r="DO20" s="723"/>
      <c r="DP20" s="723"/>
      <c r="DS20" s="290">
        <f t="shared" si="1"/>
        <v>79</v>
      </c>
      <c r="DT20" s="290">
        <v>4</v>
      </c>
      <c r="DU20" s="716" t="str">
        <f>Relevos!H81</f>
        <v>Tomás Chacon</v>
      </c>
      <c r="DV20" s="717"/>
      <c r="DW20" s="717"/>
      <c r="DX20" s="717"/>
      <c r="DY20" s="718"/>
      <c r="DZ20" s="723"/>
      <c r="EA20" s="723"/>
      <c r="ED20" s="290">
        <v>15</v>
      </c>
      <c r="EE20" s="290">
        <v>4</v>
      </c>
      <c r="EF20" s="716" t="str">
        <f>Relevos!I17</f>
        <v xml:space="preserve"> Brenda Peñailillo</v>
      </c>
      <c r="EG20" s="717"/>
      <c r="EH20" s="717"/>
      <c r="EI20" s="717"/>
      <c r="EJ20" s="718"/>
      <c r="EK20" s="723"/>
      <c r="EL20" s="723"/>
    </row>
    <row r="21" spans="2:142">
      <c r="B21" s="291">
        <v>16</v>
      </c>
      <c r="C21" s="459" t="str">
        <f>'25M Libre'!I17</f>
        <v xml:space="preserve">Pía Páez </v>
      </c>
      <c r="D21" s="460"/>
      <c r="E21" s="460"/>
      <c r="F21" s="461"/>
      <c r="G21" s="291" t="str">
        <f>'25M Libre'!J17</f>
        <v>DPT6300</v>
      </c>
      <c r="H21" s="291" t="str">
        <f>'25M Libre'!K17</f>
        <v>6</v>
      </c>
      <c r="I21" s="291">
        <v>8</v>
      </c>
      <c r="J21" s="715"/>
      <c r="M21" s="291">
        <v>16</v>
      </c>
      <c r="N21" s="459" t="str">
        <f>'25M Libre'!O17</f>
        <v>Javier Espinoza</v>
      </c>
      <c r="O21" s="460"/>
      <c r="P21" s="460"/>
      <c r="Q21" s="461"/>
      <c r="R21" s="291" t="str">
        <f>'25M Libre'!P17</f>
        <v>DPT6300</v>
      </c>
      <c r="S21" s="291" t="str">
        <f>'25M Libre'!Q17</f>
        <v>6</v>
      </c>
      <c r="T21" s="291">
        <v>8</v>
      </c>
      <c r="U21" s="715"/>
      <c r="X21" s="290">
        <f t="shared" si="0"/>
        <v>96</v>
      </c>
      <c r="Y21" s="459"/>
      <c r="Z21" s="460"/>
      <c r="AA21" s="460"/>
      <c r="AB21" s="461"/>
      <c r="AC21" s="291"/>
      <c r="AD21" s="291"/>
      <c r="AE21" s="291">
        <v>8</v>
      </c>
      <c r="AF21" s="715"/>
      <c r="AI21" s="291">
        <v>16</v>
      </c>
      <c r="AJ21" s="459" t="str">
        <f>'25M Espalda'!I17</f>
        <v>Valentina Martínez</v>
      </c>
      <c r="AK21" s="460"/>
      <c r="AL21" s="460"/>
      <c r="AM21" s="461"/>
      <c r="AN21" s="291" t="str">
        <f>'25M Espalda'!J17</f>
        <v>DPT6300</v>
      </c>
      <c r="AO21" s="291" t="str">
        <f>'25M Espalda'!K17</f>
        <v>10</v>
      </c>
      <c r="AP21" s="291">
        <v>8</v>
      </c>
      <c r="AQ21" s="715"/>
      <c r="AT21" s="291">
        <v>16</v>
      </c>
      <c r="AU21" s="459" t="str">
        <f>'25M Espalda'!O17</f>
        <v>Diego Abarca</v>
      </c>
      <c r="AV21" s="460"/>
      <c r="AW21" s="460"/>
      <c r="AX21" s="461"/>
      <c r="AY21" s="63" t="str">
        <f>'25M Espalda'!P17</f>
        <v>DPT6300</v>
      </c>
      <c r="AZ21" s="63" t="str">
        <f>'25M Espalda'!Q17</f>
        <v>4</v>
      </c>
      <c r="BA21" s="291">
        <v>8</v>
      </c>
      <c r="BB21" s="715"/>
      <c r="BE21" s="291">
        <v>16</v>
      </c>
      <c r="BF21" s="459"/>
      <c r="BG21" s="460"/>
      <c r="BH21" s="460"/>
      <c r="BI21" s="461"/>
      <c r="BJ21" s="291"/>
      <c r="BK21" s="291"/>
      <c r="BL21" s="291">
        <v>8</v>
      </c>
      <c r="BM21" s="715"/>
      <c r="BP21" s="291">
        <v>16</v>
      </c>
      <c r="BQ21" s="459"/>
      <c r="BR21" s="460"/>
      <c r="BS21" s="460"/>
      <c r="BT21" s="461"/>
      <c r="BU21" s="291"/>
      <c r="BV21" s="291"/>
      <c r="BW21" s="291">
        <v>8</v>
      </c>
      <c r="BX21" s="715"/>
      <c r="CA21" s="291">
        <v>16</v>
      </c>
      <c r="CB21" s="459" t="str">
        <f>'50M Libre'!I17</f>
        <v>Lorenza Zará</v>
      </c>
      <c r="CC21" s="460"/>
      <c r="CD21" s="460"/>
      <c r="CE21" s="461"/>
      <c r="CF21" s="291" t="str">
        <f>'50M Libre'!J17</f>
        <v>DPT6300</v>
      </c>
      <c r="CG21" s="291" t="str">
        <f>'50M Libre'!K17</f>
        <v>2</v>
      </c>
      <c r="CH21" s="291">
        <v>8</v>
      </c>
      <c r="CI21" s="715"/>
      <c r="CL21" s="290">
        <v>16</v>
      </c>
      <c r="CM21" s="736" t="str">
        <f>'50M Libre'!O17</f>
        <v xml:space="preserve">Jorge Quiroz </v>
      </c>
      <c r="CN21" s="736"/>
      <c r="CO21" s="736"/>
      <c r="CP21" s="736"/>
      <c r="CQ21" s="290" t="str">
        <f>'50M Libre'!P17</f>
        <v>DPT6300</v>
      </c>
      <c r="CR21" s="290" t="str">
        <f>'50M Libre'!Q17</f>
        <v>2</v>
      </c>
      <c r="CS21" s="290">
        <v>8</v>
      </c>
      <c r="CT21" s="724"/>
      <c r="CW21" s="291">
        <v>16</v>
      </c>
      <c r="CX21" s="459"/>
      <c r="CY21" s="460"/>
      <c r="CZ21" s="460"/>
      <c r="DA21" s="461"/>
      <c r="DB21" s="291"/>
      <c r="DC21" s="291"/>
      <c r="DD21" s="291">
        <v>8</v>
      </c>
      <c r="DE21" s="715"/>
      <c r="DH21" s="290">
        <v>16</v>
      </c>
      <c r="DI21" s="290">
        <v>4</v>
      </c>
      <c r="DJ21" s="716" t="str">
        <f>Relevos!H18</f>
        <v xml:space="preserve">Maria Ignacia Liberona </v>
      </c>
      <c r="DK21" s="717"/>
      <c r="DL21" s="717"/>
      <c r="DM21" s="717"/>
      <c r="DN21" s="718"/>
      <c r="DO21" s="724"/>
      <c r="DP21" s="723"/>
      <c r="DS21" s="290">
        <f t="shared" si="1"/>
        <v>80</v>
      </c>
      <c r="DT21" s="290">
        <v>4</v>
      </c>
      <c r="DU21" s="716" t="str">
        <f>Relevos!H82</f>
        <v>María Buchholtz</v>
      </c>
      <c r="DV21" s="717"/>
      <c r="DW21" s="717"/>
      <c r="DX21" s="717"/>
      <c r="DY21" s="718"/>
      <c r="DZ21" s="724"/>
      <c r="EA21" s="723"/>
      <c r="ED21" s="290">
        <v>16</v>
      </c>
      <c r="EE21" s="290">
        <v>4</v>
      </c>
      <c r="EF21" s="716" t="str">
        <f>Relevos!I18</f>
        <v xml:space="preserve"> Angelo Di Basso</v>
      </c>
      <c r="EG21" s="717"/>
      <c r="EH21" s="717"/>
      <c r="EI21" s="717"/>
      <c r="EJ21" s="718"/>
      <c r="EK21" s="724"/>
      <c r="EL21" s="723"/>
    </row>
    <row r="22" spans="2:142">
      <c r="B22" s="288">
        <v>17</v>
      </c>
      <c r="C22" s="705" t="str">
        <f>'25M Libre'!I18</f>
        <v>Eriagnis Morales</v>
      </c>
      <c r="D22" s="706"/>
      <c r="E22" s="706"/>
      <c r="F22" s="707"/>
      <c r="G22" s="288" t="str">
        <f>'25M Libre'!J18</f>
        <v>DPT6300</v>
      </c>
      <c r="H22" s="288" t="str">
        <f>'25M Libre'!K18</f>
        <v>8</v>
      </c>
      <c r="I22" s="288">
        <v>1</v>
      </c>
      <c r="J22" s="663">
        <v>3</v>
      </c>
      <c r="M22" s="288">
        <v>17</v>
      </c>
      <c r="N22" s="705" t="str">
        <f>'25M Libre'!O18</f>
        <v>Ismael Cárdenas</v>
      </c>
      <c r="O22" s="706"/>
      <c r="P22" s="706"/>
      <c r="Q22" s="707"/>
      <c r="R22" s="288" t="str">
        <f>'25M Libre'!P18</f>
        <v>DPT6300</v>
      </c>
      <c r="S22" s="288">
        <f>'25M Libre'!Q18</f>
        <v>3</v>
      </c>
      <c r="T22" s="288">
        <v>1</v>
      </c>
      <c r="U22" s="663">
        <v>3</v>
      </c>
      <c r="X22" s="288">
        <f t="shared" si="0"/>
        <v>97</v>
      </c>
      <c r="Y22" s="705"/>
      <c r="Z22" s="706"/>
      <c r="AA22" s="706"/>
      <c r="AB22" s="707"/>
      <c r="AC22" s="288"/>
      <c r="AD22" s="288"/>
      <c r="AE22" s="288">
        <v>1</v>
      </c>
      <c r="AF22" s="719">
        <f>AF14+1</f>
        <v>13</v>
      </c>
      <c r="AI22" s="288">
        <v>17</v>
      </c>
      <c r="AJ22" s="705" t="str">
        <f>'25M Espalda'!I18</f>
        <v>Allinray Mendoza</v>
      </c>
      <c r="AK22" s="706"/>
      <c r="AL22" s="706"/>
      <c r="AM22" s="707"/>
      <c r="AN22" s="288" t="str">
        <f>'25M Espalda'!J18</f>
        <v>DPT6300</v>
      </c>
      <c r="AO22" s="288">
        <f>'25M Espalda'!K18</f>
        <v>9</v>
      </c>
      <c r="AP22" s="288">
        <v>1</v>
      </c>
      <c r="AQ22" s="663">
        <v>3</v>
      </c>
      <c r="AT22" s="288">
        <v>17</v>
      </c>
      <c r="AU22" s="705" t="str">
        <f>'25M Espalda'!O18</f>
        <v>Ricardo Yáñez</v>
      </c>
      <c r="AV22" s="706"/>
      <c r="AW22" s="706"/>
      <c r="AX22" s="707"/>
      <c r="AY22" s="288" t="str">
        <f>'25M Espalda'!P18</f>
        <v>DPT6300</v>
      </c>
      <c r="AZ22" s="288" t="str">
        <f>'25M Espalda'!Q18</f>
        <v>8</v>
      </c>
      <c r="BA22" s="288">
        <v>1</v>
      </c>
      <c r="BB22" s="663">
        <v>3</v>
      </c>
      <c r="BE22" s="288">
        <v>17</v>
      </c>
      <c r="BF22" s="705"/>
      <c r="BG22" s="706"/>
      <c r="BH22" s="706"/>
      <c r="BI22" s="707"/>
      <c r="BJ22" s="288"/>
      <c r="BK22" s="288"/>
      <c r="BL22" s="288">
        <v>1</v>
      </c>
      <c r="BM22" s="663">
        <v>3</v>
      </c>
      <c r="BP22" s="288">
        <v>17</v>
      </c>
      <c r="BQ22" s="705"/>
      <c r="BR22" s="706"/>
      <c r="BS22" s="706"/>
      <c r="BT22" s="707"/>
      <c r="BU22" s="288"/>
      <c r="BV22" s="288"/>
      <c r="BW22" s="288">
        <v>1</v>
      </c>
      <c r="BX22" s="663">
        <v>3</v>
      </c>
      <c r="CA22" s="288">
        <v>17</v>
      </c>
      <c r="CB22" s="705" t="str">
        <f>'50M Libre'!I18</f>
        <v>Josephine Eid</v>
      </c>
      <c r="CC22" s="706"/>
      <c r="CD22" s="706"/>
      <c r="CE22" s="707"/>
      <c r="CF22" s="288" t="str">
        <f>'50M Libre'!J18</f>
        <v>DPT6302</v>
      </c>
      <c r="CG22" s="288" t="str">
        <f>'50M Libre'!K18</f>
        <v>1</v>
      </c>
      <c r="CH22" s="288">
        <v>1</v>
      </c>
      <c r="CI22" s="663">
        <v>3</v>
      </c>
      <c r="CL22" s="288">
        <v>17</v>
      </c>
      <c r="CM22" s="731" t="str">
        <f>'50M Libre'!O18</f>
        <v>Pablo Llanos</v>
      </c>
      <c r="CN22" s="731"/>
      <c r="CO22" s="731"/>
      <c r="CP22" s="731"/>
      <c r="CQ22" s="288" t="str">
        <f>'50M Libre'!P18</f>
        <v>DPT6302</v>
      </c>
      <c r="CR22" s="288" t="str">
        <f>'50M Libre'!Q18</f>
        <v>1</v>
      </c>
      <c r="CS22" s="288">
        <v>1</v>
      </c>
      <c r="CT22" s="663">
        <v>3</v>
      </c>
      <c r="CW22" s="288">
        <v>17</v>
      </c>
      <c r="CX22" s="705"/>
      <c r="CY22" s="706"/>
      <c r="CZ22" s="706"/>
      <c r="DA22" s="707"/>
      <c r="DB22" s="288"/>
      <c r="DC22" s="288"/>
      <c r="DD22" s="288">
        <v>1</v>
      </c>
      <c r="DE22" s="663">
        <v>3</v>
      </c>
      <c r="DH22" s="288">
        <v>17</v>
      </c>
      <c r="DI22" s="288">
        <v>5</v>
      </c>
      <c r="DJ22" s="705" t="str">
        <f>Relevos!H19</f>
        <v xml:space="preserve">Serigio Azócar  </v>
      </c>
      <c r="DK22" s="706"/>
      <c r="DL22" s="706"/>
      <c r="DM22" s="706"/>
      <c r="DN22" s="707"/>
      <c r="DO22" s="719">
        <v>5</v>
      </c>
      <c r="DP22" s="723"/>
      <c r="DS22" s="288">
        <f t="shared" si="1"/>
        <v>81</v>
      </c>
      <c r="DT22" s="288">
        <v>5</v>
      </c>
      <c r="DU22" s="705" t="str">
        <f>Relevos!H83</f>
        <v>Ignacio Antillanca</v>
      </c>
      <c r="DV22" s="706"/>
      <c r="DW22" s="706"/>
      <c r="DX22" s="706"/>
      <c r="DY22" s="707"/>
      <c r="DZ22" s="719">
        <v>5</v>
      </c>
      <c r="EA22" s="723"/>
      <c r="ED22" s="288">
        <v>17</v>
      </c>
      <c r="EE22" s="288">
        <v>5</v>
      </c>
      <c r="EF22" s="705" t="str">
        <f>Relevos!I19</f>
        <v xml:space="preserve">Fernanda Briones </v>
      </c>
      <c r="EG22" s="706"/>
      <c r="EH22" s="706"/>
      <c r="EI22" s="706"/>
      <c r="EJ22" s="707"/>
      <c r="EK22" s="719">
        <v>5</v>
      </c>
      <c r="EL22" s="723"/>
    </row>
    <row r="23" spans="2:142">
      <c r="B23" s="288">
        <v>18</v>
      </c>
      <c r="C23" s="705" t="str">
        <f>'25M Libre'!I19</f>
        <v xml:space="preserve">Carla Holman </v>
      </c>
      <c r="D23" s="706"/>
      <c r="E23" s="706"/>
      <c r="F23" s="707"/>
      <c r="G23" s="288" t="str">
        <f>'25M Libre'!J19</f>
        <v>DPT6300</v>
      </c>
      <c r="H23" s="288">
        <f>'25M Libre'!K19</f>
        <v>9</v>
      </c>
      <c r="I23" s="288">
        <v>2</v>
      </c>
      <c r="J23" s="663"/>
      <c r="M23" s="288">
        <v>18</v>
      </c>
      <c r="N23" s="705" t="str">
        <f>'25M Libre'!O19</f>
        <v>Carlos Zapata</v>
      </c>
      <c r="O23" s="706"/>
      <c r="P23" s="706"/>
      <c r="Q23" s="707"/>
      <c r="R23" s="288" t="str">
        <f>'25M Libre'!P19</f>
        <v>DPT6300</v>
      </c>
      <c r="S23" s="288" t="str">
        <f>'25M Libre'!Q19</f>
        <v>5</v>
      </c>
      <c r="T23" s="288">
        <v>2</v>
      </c>
      <c r="U23" s="663"/>
      <c r="X23" s="288">
        <f t="shared" si="0"/>
        <v>98</v>
      </c>
      <c r="Y23" s="705"/>
      <c r="Z23" s="706"/>
      <c r="AA23" s="706"/>
      <c r="AB23" s="707"/>
      <c r="AC23" s="288"/>
      <c r="AD23" s="288"/>
      <c r="AE23" s="288">
        <v>2</v>
      </c>
      <c r="AF23" s="720"/>
      <c r="AI23" s="288">
        <v>18</v>
      </c>
      <c r="AJ23" s="705" t="str">
        <f>'25M Espalda'!I19</f>
        <v xml:space="preserve">Antonia Llanos </v>
      </c>
      <c r="AK23" s="706"/>
      <c r="AL23" s="706"/>
      <c r="AM23" s="707"/>
      <c r="AN23" s="288" t="str">
        <f>'25M Espalda'!J19</f>
        <v>DPT6300</v>
      </c>
      <c r="AO23" s="288">
        <f>'25M Espalda'!K19</f>
        <v>9</v>
      </c>
      <c r="AP23" s="288">
        <v>2</v>
      </c>
      <c r="AQ23" s="663"/>
      <c r="AT23" s="288">
        <v>18</v>
      </c>
      <c r="AU23" s="705" t="str">
        <f>'25M Espalda'!O19</f>
        <v>Renato Molinet</v>
      </c>
      <c r="AV23" s="706"/>
      <c r="AW23" s="706"/>
      <c r="AX23" s="707"/>
      <c r="AY23" s="288" t="str">
        <f>'25M Espalda'!P19</f>
        <v>DPT6300</v>
      </c>
      <c r="AZ23" s="288" t="str">
        <f>'25M Espalda'!Q19</f>
        <v>6</v>
      </c>
      <c r="BA23" s="288">
        <v>2</v>
      </c>
      <c r="BB23" s="663"/>
      <c r="BE23" s="288">
        <v>18</v>
      </c>
      <c r="BF23" s="705"/>
      <c r="BG23" s="706"/>
      <c r="BH23" s="706"/>
      <c r="BI23" s="707"/>
      <c r="BJ23" s="288"/>
      <c r="BK23" s="288"/>
      <c r="BL23" s="288">
        <v>2</v>
      </c>
      <c r="BM23" s="663"/>
      <c r="BP23" s="288">
        <v>18</v>
      </c>
      <c r="BQ23" s="705"/>
      <c r="BR23" s="706"/>
      <c r="BS23" s="706"/>
      <c r="BT23" s="707"/>
      <c r="BU23" s="288"/>
      <c r="BV23" s="288"/>
      <c r="BW23" s="288">
        <v>2</v>
      </c>
      <c r="BX23" s="663"/>
      <c r="CA23" s="288">
        <v>18</v>
      </c>
      <c r="CB23" s="705" t="str">
        <f>'50M Libre'!I19</f>
        <v>Constanza Venegas</v>
      </c>
      <c r="CC23" s="706"/>
      <c r="CD23" s="706"/>
      <c r="CE23" s="707"/>
      <c r="CF23" s="288" t="str">
        <f>'50M Libre'!J19</f>
        <v>DPT6300</v>
      </c>
      <c r="CG23" s="288" t="str">
        <f>'50M Libre'!K19</f>
        <v>8</v>
      </c>
      <c r="CH23" s="288">
        <v>2</v>
      </c>
      <c r="CI23" s="663"/>
      <c r="CL23" s="288">
        <v>18</v>
      </c>
      <c r="CM23" s="731" t="str">
        <f>'50M Libre'!O19</f>
        <v>Joaquín Molina Ulloa aloo</v>
      </c>
      <c r="CN23" s="731"/>
      <c r="CO23" s="731"/>
      <c r="CP23" s="731"/>
      <c r="CQ23" s="288" t="str">
        <f>'50M Libre'!P19</f>
        <v>DPT6300</v>
      </c>
      <c r="CR23" s="288" t="str">
        <f>'50M Libre'!Q19</f>
        <v>3</v>
      </c>
      <c r="CS23" s="288">
        <v>2</v>
      </c>
      <c r="CT23" s="663"/>
      <c r="CW23" s="288">
        <v>18</v>
      </c>
      <c r="CX23" s="705"/>
      <c r="CY23" s="706"/>
      <c r="CZ23" s="706"/>
      <c r="DA23" s="707"/>
      <c r="DB23" s="288"/>
      <c r="DC23" s="288"/>
      <c r="DD23" s="288">
        <v>2</v>
      </c>
      <c r="DE23" s="663"/>
      <c r="DH23" s="288">
        <v>18</v>
      </c>
      <c r="DI23" s="288">
        <v>5</v>
      </c>
      <c r="DJ23" s="705" t="str">
        <f>Relevos!H20</f>
        <v xml:space="preserve">Nicolás Scheel </v>
      </c>
      <c r="DK23" s="706"/>
      <c r="DL23" s="706"/>
      <c r="DM23" s="706"/>
      <c r="DN23" s="707"/>
      <c r="DO23" s="720"/>
      <c r="DP23" s="723"/>
      <c r="DS23" s="288">
        <f t="shared" si="1"/>
        <v>82</v>
      </c>
      <c r="DT23" s="288">
        <v>5</v>
      </c>
      <c r="DU23" s="705" t="str">
        <f>Relevos!H84</f>
        <v>Carla Holman</v>
      </c>
      <c r="DV23" s="706"/>
      <c r="DW23" s="706"/>
      <c r="DX23" s="706"/>
      <c r="DY23" s="707"/>
      <c r="DZ23" s="720"/>
      <c r="EA23" s="723"/>
      <c r="ED23" s="288">
        <v>18</v>
      </c>
      <c r="EE23" s="288">
        <v>5</v>
      </c>
      <c r="EF23" s="705" t="str">
        <f>Relevos!I20</f>
        <v xml:space="preserve">⁠Ricardo Soto </v>
      </c>
      <c r="EG23" s="706"/>
      <c r="EH23" s="706"/>
      <c r="EI23" s="706"/>
      <c r="EJ23" s="707"/>
      <c r="EK23" s="720"/>
      <c r="EL23" s="723"/>
    </row>
    <row r="24" spans="2:142">
      <c r="B24" s="288">
        <v>19</v>
      </c>
      <c r="C24" s="705" t="str">
        <f>'25M Libre'!I20</f>
        <v xml:space="preserve">Romiuska Brito </v>
      </c>
      <c r="D24" s="706"/>
      <c r="E24" s="706"/>
      <c r="F24" s="707"/>
      <c r="G24" s="288" t="str">
        <f>'25M Libre'!J20</f>
        <v>DPT6300</v>
      </c>
      <c r="H24" s="288" t="str">
        <f>'25M Libre'!K20</f>
        <v>10</v>
      </c>
      <c r="I24" s="288">
        <v>3</v>
      </c>
      <c r="J24" s="663"/>
      <c r="M24" s="288">
        <v>19</v>
      </c>
      <c r="N24" s="705" t="str">
        <f>'25M Libre'!O20</f>
        <v xml:space="preserve">Moisés Barraza </v>
      </c>
      <c r="O24" s="706"/>
      <c r="P24" s="706"/>
      <c r="Q24" s="707"/>
      <c r="R24" s="288" t="str">
        <f>'25M Libre'!P20</f>
        <v>DPT6300</v>
      </c>
      <c r="S24" s="288" t="str">
        <f>'25M Libre'!Q20</f>
        <v>5</v>
      </c>
      <c r="T24" s="288">
        <v>3</v>
      </c>
      <c r="U24" s="663"/>
      <c r="X24" s="288">
        <f t="shared" si="0"/>
        <v>99</v>
      </c>
      <c r="Y24" s="705" t="str">
        <f>'25M Libre'!O100</f>
        <v>Tomas Ligan</v>
      </c>
      <c r="Z24" s="706"/>
      <c r="AA24" s="706"/>
      <c r="AB24" s="707"/>
      <c r="AC24" s="288" t="str">
        <f>'25M Libre'!P100</f>
        <v>DPT6300</v>
      </c>
      <c r="AD24" s="288">
        <f>'25M Libre'!Q100</f>
        <v>2</v>
      </c>
      <c r="AE24" s="288">
        <v>3</v>
      </c>
      <c r="AF24" s="720"/>
      <c r="AI24" s="288">
        <v>19</v>
      </c>
      <c r="AJ24" s="705" t="str">
        <f>'25M Espalda'!I20</f>
        <v xml:space="preserve">Pía Páez </v>
      </c>
      <c r="AK24" s="706"/>
      <c r="AL24" s="706"/>
      <c r="AM24" s="707"/>
      <c r="AN24" s="288" t="str">
        <f>'25M Espalda'!J20</f>
        <v>DPT6300</v>
      </c>
      <c r="AO24" s="288" t="str">
        <f>'25M Espalda'!K20</f>
        <v>6</v>
      </c>
      <c r="AP24" s="288">
        <v>3</v>
      </c>
      <c r="AQ24" s="663"/>
      <c r="AT24" s="288">
        <v>19</v>
      </c>
      <c r="AU24" s="705" t="str">
        <f>'25M Espalda'!O20</f>
        <v>Benjamín Rojas</v>
      </c>
      <c r="AV24" s="706"/>
      <c r="AW24" s="706"/>
      <c r="AX24" s="707"/>
      <c r="AY24" s="288" t="str">
        <f>'25M Espalda'!P20</f>
        <v>DPT6300</v>
      </c>
      <c r="AZ24" s="288" t="str">
        <f>'25M Espalda'!Q20</f>
        <v>8</v>
      </c>
      <c r="BA24" s="288">
        <v>3</v>
      </c>
      <c r="BB24" s="663"/>
      <c r="BE24" s="288">
        <v>19</v>
      </c>
      <c r="BF24" s="705"/>
      <c r="BG24" s="706"/>
      <c r="BH24" s="706"/>
      <c r="BI24" s="707"/>
      <c r="BJ24" s="288"/>
      <c r="BK24" s="288"/>
      <c r="BL24" s="288">
        <v>3</v>
      </c>
      <c r="BM24" s="663"/>
      <c r="BP24" s="288">
        <v>19</v>
      </c>
      <c r="BQ24" s="705"/>
      <c r="BR24" s="706"/>
      <c r="BS24" s="706"/>
      <c r="BT24" s="707"/>
      <c r="BU24" s="288"/>
      <c r="BV24" s="288"/>
      <c r="BW24" s="288">
        <v>3</v>
      </c>
      <c r="BX24" s="663"/>
      <c r="CA24" s="288">
        <v>19</v>
      </c>
      <c r="CB24" s="705" t="str">
        <f>'50M Libre'!I20</f>
        <v>Camila Ortiz</v>
      </c>
      <c r="CC24" s="706"/>
      <c r="CD24" s="706"/>
      <c r="CE24" s="707"/>
      <c r="CF24" s="288" t="str">
        <f>'50M Libre'!J20</f>
        <v>DPT6300</v>
      </c>
      <c r="CG24" s="288" t="str">
        <f>'50M Libre'!K20</f>
        <v>3</v>
      </c>
      <c r="CH24" s="288">
        <v>3</v>
      </c>
      <c r="CI24" s="663"/>
      <c r="CL24" s="288">
        <v>19</v>
      </c>
      <c r="CM24" s="731" t="str">
        <f>'50M Libre'!O20</f>
        <v xml:space="preserve">Juan Pablo Loustalot </v>
      </c>
      <c r="CN24" s="731"/>
      <c r="CO24" s="731"/>
      <c r="CP24" s="731"/>
      <c r="CQ24" s="288" t="str">
        <f>'50M Libre'!P20</f>
        <v>DPT6300</v>
      </c>
      <c r="CR24" s="288" t="str">
        <f>'50M Libre'!Q20</f>
        <v>8</v>
      </c>
      <c r="CS24" s="288">
        <v>3</v>
      </c>
      <c r="CT24" s="663"/>
      <c r="CW24" s="288">
        <v>19</v>
      </c>
      <c r="CX24" s="705"/>
      <c r="CY24" s="706"/>
      <c r="CZ24" s="706"/>
      <c r="DA24" s="707"/>
      <c r="DB24" s="288"/>
      <c r="DC24" s="288"/>
      <c r="DD24" s="288">
        <v>3</v>
      </c>
      <c r="DE24" s="663"/>
      <c r="DH24" s="288">
        <v>19</v>
      </c>
      <c r="DI24" s="288">
        <v>5</v>
      </c>
      <c r="DJ24" s="705" t="str">
        <f>Relevos!H21</f>
        <v xml:space="preserve">Angeles Fuentes </v>
      </c>
      <c r="DK24" s="706"/>
      <c r="DL24" s="706"/>
      <c r="DM24" s="706"/>
      <c r="DN24" s="707"/>
      <c r="DO24" s="720"/>
      <c r="DP24" s="723"/>
      <c r="DS24" s="288">
        <f t="shared" si="1"/>
        <v>83</v>
      </c>
      <c r="DT24" s="288">
        <v>5</v>
      </c>
      <c r="DU24" s="705" t="str">
        <f>Relevos!H85</f>
        <v>Karla Lorca</v>
      </c>
      <c r="DV24" s="706"/>
      <c r="DW24" s="706"/>
      <c r="DX24" s="706"/>
      <c r="DY24" s="707"/>
      <c r="DZ24" s="720"/>
      <c r="EA24" s="723"/>
      <c r="ED24" s="288">
        <v>19</v>
      </c>
      <c r="EE24" s="288">
        <v>5</v>
      </c>
      <c r="EF24" s="705" t="str">
        <f>Relevos!I21</f>
        <v xml:space="preserve">⁠Camila Eirnesen </v>
      </c>
      <c r="EG24" s="706"/>
      <c r="EH24" s="706"/>
      <c r="EI24" s="706"/>
      <c r="EJ24" s="707"/>
      <c r="EK24" s="720"/>
      <c r="EL24" s="723"/>
    </row>
    <row r="25" spans="2:142">
      <c r="B25" s="288">
        <v>20</v>
      </c>
      <c r="C25" s="705" t="str">
        <f>'25M Libre'!I21</f>
        <v>María Ignacia Liberona</v>
      </c>
      <c r="D25" s="706"/>
      <c r="E25" s="706"/>
      <c r="F25" s="707"/>
      <c r="G25" s="288" t="str">
        <f>'25M Libre'!J21</f>
        <v>DPT6300</v>
      </c>
      <c r="H25" s="288" t="str">
        <f>'25M Libre'!K21</f>
        <v>6</v>
      </c>
      <c r="I25" s="288">
        <v>4</v>
      </c>
      <c r="J25" s="663"/>
      <c r="M25" s="288">
        <v>20</v>
      </c>
      <c r="N25" s="705" t="str">
        <f>'25M Libre'!O21</f>
        <v>Nikolas Castillo</v>
      </c>
      <c r="O25" s="706"/>
      <c r="P25" s="706"/>
      <c r="Q25" s="707"/>
      <c r="R25" s="288" t="str">
        <f>'25M Libre'!P21</f>
        <v>DPT6300</v>
      </c>
      <c r="S25" s="288" t="str">
        <f>'25M Libre'!Q21</f>
        <v>3</v>
      </c>
      <c r="T25" s="288">
        <v>4</v>
      </c>
      <c r="U25" s="663"/>
      <c r="X25" s="91">
        <f t="shared" si="0"/>
        <v>100</v>
      </c>
      <c r="Y25" s="705" t="str">
        <f>'25M Libre'!O101</f>
        <v>Daniel Sebástian</v>
      </c>
      <c r="Z25" s="706"/>
      <c r="AA25" s="706"/>
      <c r="AB25" s="707"/>
      <c r="AC25" s="288" t="str">
        <f>'25M Libre'!P101</f>
        <v>DPT6300</v>
      </c>
      <c r="AD25" s="288">
        <f>'25M Libre'!Q101</f>
        <v>4</v>
      </c>
      <c r="AE25" s="288">
        <v>4</v>
      </c>
      <c r="AF25" s="720"/>
      <c r="AI25" s="288">
        <v>20</v>
      </c>
      <c r="AJ25" s="705" t="str">
        <f>'25M Espalda'!I21</f>
        <v>Antonella Ainzua</v>
      </c>
      <c r="AK25" s="706"/>
      <c r="AL25" s="706"/>
      <c r="AM25" s="707"/>
      <c r="AN25" s="288" t="str">
        <f>'25M Espalda'!J21</f>
        <v>DPT6300</v>
      </c>
      <c r="AO25" s="288" t="str">
        <f>'25M Espalda'!K21</f>
        <v>2</v>
      </c>
      <c r="AP25" s="288">
        <v>4</v>
      </c>
      <c r="AQ25" s="663"/>
      <c r="AT25" s="288">
        <v>20</v>
      </c>
      <c r="AU25" s="705" t="str">
        <f>'25M Espalda'!O21</f>
        <v>Tomás Lingán</v>
      </c>
      <c r="AV25" s="706"/>
      <c r="AW25" s="706"/>
      <c r="AX25" s="707"/>
      <c r="AY25" s="288" t="str">
        <f>'25M Espalda'!P21</f>
        <v>DPT6300</v>
      </c>
      <c r="AZ25" s="288" t="str">
        <f>'25M Espalda'!Q21</f>
        <v>6</v>
      </c>
      <c r="BA25" s="288">
        <v>4</v>
      </c>
      <c r="BB25" s="663"/>
      <c r="BE25" s="288">
        <v>20</v>
      </c>
      <c r="BF25" s="705"/>
      <c r="BG25" s="706"/>
      <c r="BH25" s="706"/>
      <c r="BI25" s="707"/>
      <c r="BJ25" s="288"/>
      <c r="BK25" s="288"/>
      <c r="BL25" s="288">
        <v>4</v>
      </c>
      <c r="BM25" s="663"/>
      <c r="BP25" s="288">
        <v>20</v>
      </c>
      <c r="BQ25" s="705"/>
      <c r="BR25" s="706"/>
      <c r="BS25" s="706"/>
      <c r="BT25" s="707"/>
      <c r="BU25" s="288"/>
      <c r="BV25" s="288"/>
      <c r="BW25" s="288">
        <v>4</v>
      </c>
      <c r="BX25" s="663"/>
      <c r="CA25" s="288">
        <v>20</v>
      </c>
      <c r="CB25" s="705" t="str">
        <f>'50M Libre'!I21</f>
        <v>Rafaela alegria vallejos</v>
      </c>
      <c r="CC25" s="706"/>
      <c r="CD25" s="706"/>
      <c r="CE25" s="707"/>
      <c r="CF25" s="288" t="str">
        <f>'50M Libre'!J21</f>
        <v>DPT6300</v>
      </c>
      <c r="CG25" s="288" t="str">
        <f>'50M Libre'!K21</f>
        <v>10</v>
      </c>
      <c r="CH25" s="288">
        <v>4</v>
      </c>
      <c r="CI25" s="663"/>
      <c r="CL25" s="288">
        <v>20</v>
      </c>
      <c r="CM25" s="731" t="str">
        <f>'50M Libre'!O21</f>
        <v>Maximiliano Vidal</v>
      </c>
      <c r="CN25" s="731"/>
      <c r="CO25" s="731"/>
      <c r="CP25" s="731"/>
      <c r="CQ25" s="288" t="str">
        <f>'50M Libre'!P21</f>
        <v>DPT6300</v>
      </c>
      <c r="CR25" s="288">
        <f>'50M Libre'!Q21</f>
        <v>9</v>
      </c>
      <c r="CS25" s="288">
        <v>4</v>
      </c>
      <c r="CT25" s="663"/>
      <c r="CW25" s="288">
        <v>20</v>
      </c>
      <c r="CX25" s="705"/>
      <c r="CY25" s="706"/>
      <c r="CZ25" s="706"/>
      <c r="DA25" s="707"/>
      <c r="DB25" s="288"/>
      <c r="DC25" s="288"/>
      <c r="DD25" s="288">
        <v>4</v>
      </c>
      <c r="DE25" s="663"/>
      <c r="DH25" s="288">
        <v>20</v>
      </c>
      <c r="DI25" s="288">
        <v>5</v>
      </c>
      <c r="DJ25" s="705" t="str">
        <f>Relevos!H22</f>
        <v xml:space="preserve">Catalina López </v>
      </c>
      <c r="DK25" s="706"/>
      <c r="DL25" s="706"/>
      <c r="DM25" s="706"/>
      <c r="DN25" s="707"/>
      <c r="DO25" s="721"/>
      <c r="DP25" s="723"/>
      <c r="DS25" s="288">
        <f t="shared" si="1"/>
        <v>84</v>
      </c>
      <c r="DT25" s="288">
        <v>5</v>
      </c>
      <c r="DU25" s="705" t="str">
        <f>Relevos!H86</f>
        <v>Rodolfo Cruz</v>
      </c>
      <c r="DV25" s="706"/>
      <c r="DW25" s="706"/>
      <c r="DX25" s="706"/>
      <c r="DY25" s="707"/>
      <c r="DZ25" s="721"/>
      <c r="EA25" s="723"/>
      <c r="ED25" s="288">
        <v>20</v>
      </c>
      <c r="EE25" s="288">
        <v>5</v>
      </c>
      <c r="EF25" s="705" t="str">
        <f>Relevos!I22</f>
        <v xml:space="preserve">Manuel Jouanne </v>
      </c>
      <c r="EG25" s="706"/>
      <c r="EH25" s="706"/>
      <c r="EI25" s="706"/>
      <c r="EJ25" s="707"/>
      <c r="EK25" s="721"/>
      <c r="EL25" s="723"/>
    </row>
    <row r="26" spans="2:142">
      <c r="B26" s="288">
        <v>21</v>
      </c>
      <c r="C26" s="705" t="str">
        <f>'25M Libre'!I22</f>
        <v>Amira Mitre</v>
      </c>
      <c r="D26" s="706"/>
      <c r="E26" s="706"/>
      <c r="F26" s="707"/>
      <c r="G26" s="288" t="str">
        <f>'25M Libre'!J22</f>
        <v>DPT6300</v>
      </c>
      <c r="H26" s="288" t="str">
        <f>'25M Libre'!K22</f>
        <v>4</v>
      </c>
      <c r="I26" s="288">
        <v>5</v>
      </c>
      <c r="J26" s="663"/>
      <c r="M26" s="288">
        <v>21</v>
      </c>
      <c r="N26" s="705" t="str">
        <f>'25M Libre'!O22</f>
        <v>Thomas Krahwinkel</v>
      </c>
      <c r="O26" s="706"/>
      <c r="P26" s="706"/>
      <c r="Q26" s="707"/>
      <c r="R26" s="288" t="str">
        <f>'25M Libre'!P22</f>
        <v>DPT6300</v>
      </c>
      <c r="S26" s="288" t="str">
        <f>'25M Libre'!Q22</f>
        <v>5</v>
      </c>
      <c r="T26" s="288">
        <v>5</v>
      </c>
      <c r="U26" s="663"/>
      <c r="X26" s="91">
        <f t="shared" si="0"/>
        <v>101</v>
      </c>
      <c r="Y26" s="705" t="str">
        <f>'25M Libre'!O102</f>
        <v>Cristian Nova</v>
      </c>
      <c r="Z26" s="706"/>
      <c r="AA26" s="706"/>
      <c r="AB26" s="707"/>
      <c r="AC26" s="288" t="str">
        <f>'25M Libre'!P102</f>
        <v>DPT6300</v>
      </c>
      <c r="AD26" s="288">
        <f>'25M Libre'!Q102</f>
        <v>1</v>
      </c>
      <c r="AE26" s="288">
        <v>5</v>
      </c>
      <c r="AF26" s="720"/>
      <c r="AI26" s="288">
        <v>21</v>
      </c>
      <c r="AJ26" s="705" t="str">
        <f>'25M Espalda'!I22</f>
        <v>Francisca Zúñiga</v>
      </c>
      <c r="AK26" s="706"/>
      <c r="AL26" s="706"/>
      <c r="AM26" s="707"/>
      <c r="AN26" s="288" t="str">
        <f>'25M Espalda'!J22</f>
        <v>DPT6300</v>
      </c>
      <c r="AO26" s="288" t="str">
        <f>'25M Espalda'!K22</f>
        <v>2</v>
      </c>
      <c r="AP26" s="288">
        <v>5</v>
      </c>
      <c r="AQ26" s="663"/>
      <c r="AT26" s="288">
        <v>21</v>
      </c>
      <c r="AU26" s="705" t="str">
        <f>'25M Espalda'!O22</f>
        <v>Franco Ladrón de Guevara</v>
      </c>
      <c r="AV26" s="706"/>
      <c r="AW26" s="706"/>
      <c r="AX26" s="707"/>
      <c r="AY26" s="288" t="str">
        <f>'25M Espalda'!P22</f>
        <v>DPT6300</v>
      </c>
      <c r="AZ26" s="288" t="str">
        <f>'25M Espalda'!Q22</f>
        <v>8</v>
      </c>
      <c r="BA26" s="288">
        <v>5</v>
      </c>
      <c r="BB26" s="663"/>
      <c r="BE26" s="288">
        <v>21</v>
      </c>
      <c r="BF26" s="705"/>
      <c r="BG26" s="706"/>
      <c r="BH26" s="706"/>
      <c r="BI26" s="707"/>
      <c r="BJ26" s="288"/>
      <c r="BK26" s="288"/>
      <c r="BL26" s="288">
        <v>5</v>
      </c>
      <c r="BM26" s="663"/>
      <c r="BP26" s="288">
        <v>21</v>
      </c>
      <c r="BQ26" s="705"/>
      <c r="BR26" s="706"/>
      <c r="BS26" s="706"/>
      <c r="BT26" s="707"/>
      <c r="BU26" s="288"/>
      <c r="BV26" s="288"/>
      <c r="BW26" s="288">
        <v>5</v>
      </c>
      <c r="BX26" s="663"/>
      <c r="CA26" s="288">
        <v>21</v>
      </c>
      <c r="CB26" s="705" t="str">
        <f>'50M Libre'!I22</f>
        <v>Consuelo Tucas</v>
      </c>
      <c r="CC26" s="706"/>
      <c r="CD26" s="706"/>
      <c r="CE26" s="707"/>
      <c r="CF26" s="288" t="str">
        <f>'50M Libre'!J22</f>
        <v>DPT6300</v>
      </c>
      <c r="CG26" s="288" t="str">
        <f>'50M Libre'!K22</f>
        <v>3</v>
      </c>
      <c r="CH26" s="288">
        <v>5</v>
      </c>
      <c r="CI26" s="663"/>
      <c r="CL26" s="288">
        <v>21</v>
      </c>
      <c r="CM26" s="731" t="str">
        <f>'50M Libre'!O22</f>
        <v>Vicente Carrillo</v>
      </c>
      <c r="CN26" s="731"/>
      <c r="CO26" s="731"/>
      <c r="CP26" s="731"/>
      <c r="CQ26" s="288" t="str">
        <f>'50M Libre'!P22</f>
        <v>DPT6300</v>
      </c>
      <c r="CR26" s="288" t="str">
        <f>'50M Libre'!Q22</f>
        <v>4</v>
      </c>
      <c r="CS26" s="288">
        <v>5</v>
      </c>
      <c r="CT26" s="663"/>
      <c r="CW26" s="288">
        <v>21</v>
      </c>
      <c r="CX26" s="705"/>
      <c r="CY26" s="706"/>
      <c r="CZ26" s="706"/>
      <c r="DA26" s="707"/>
      <c r="DB26" s="288"/>
      <c r="DC26" s="288"/>
      <c r="DD26" s="288">
        <v>5</v>
      </c>
      <c r="DE26" s="663"/>
      <c r="DH26" s="290">
        <v>21</v>
      </c>
      <c r="DI26" s="290">
        <v>6</v>
      </c>
      <c r="DJ26" s="716" t="str">
        <f>Relevos!H23</f>
        <v xml:space="preserve">Matías Espinoza </v>
      </c>
      <c r="DK26" s="717"/>
      <c r="DL26" s="717"/>
      <c r="DM26" s="717"/>
      <c r="DN26" s="718"/>
      <c r="DO26" s="722">
        <v>6</v>
      </c>
      <c r="DP26" s="723"/>
      <c r="DS26" s="290">
        <f t="shared" si="1"/>
        <v>85</v>
      </c>
      <c r="DT26" s="290">
        <v>6</v>
      </c>
      <c r="DU26" s="716" t="str">
        <f>Relevos!H87</f>
        <v>Diego Abarca</v>
      </c>
      <c r="DV26" s="717"/>
      <c r="DW26" s="717"/>
      <c r="DX26" s="717"/>
      <c r="DY26" s="718"/>
      <c r="DZ26" s="722">
        <v>6</v>
      </c>
      <c r="EA26" s="723"/>
      <c r="ED26" s="290">
        <v>21</v>
      </c>
      <c r="EE26" s="290">
        <v>6</v>
      </c>
      <c r="EF26" s="716" t="str">
        <f>Relevos!I23</f>
        <v xml:space="preserve">María Elisa González </v>
      </c>
      <c r="EG26" s="717"/>
      <c r="EH26" s="717"/>
      <c r="EI26" s="717"/>
      <c r="EJ26" s="718"/>
      <c r="EK26" s="722">
        <v>6</v>
      </c>
      <c r="EL26" s="723"/>
    </row>
    <row r="27" spans="2:142">
      <c r="B27" s="288">
        <v>22</v>
      </c>
      <c r="C27" s="705" t="str">
        <f>'25M Libre'!I23</f>
        <v>Millantú Torrealba</v>
      </c>
      <c r="D27" s="706"/>
      <c r="E27" s="706"/>
      <c r="F27" s="707"/>
      <c r="G27" s="288" t="str">
        <f>'25M Libre'!J23</f>
        <v>DPT6300</v>
      </c>
      <c r="H27" s="288" t="str">
        <f>'25M Libre'!K23</f>
        <v>2</v>
      </c>
      <c r="I27" s="288">
        <v>6</v>
      </c>
      <c r="J27" s="663"/>
      <c r="M27" s="288">
        <v>22</v>
      </c>
      <c r="N27" s="705" t="str">
        <f>'25M Libre'!O23</f>
        <v>Martín Muñoz</v>
      </c>
      <c r="O27" s="706"/>
      <c r="P27" s="706"/>
      <c r="Q27" s="707"/>
      <c r="R27" s="288" t="str">
        <f>'25M Libre'!P23</f>
        <v>DPT6300</v>
      </c>
      <c r="S27" s="288" t="str">
        <f>'25M Libre'!Q23</f>
        <v>6</v>
      </c>
      <c r="T27" s="288">
        <v>6</v>
      </c>
      <c r="U27" s="663"/>
      <c r="X27" s="91">
        <f t="shared" si="0"/>
        <v>102</v>
      </c>
      <c r="Y27" s="705"/>
      <c r="Z27" s="706"/>
      <c r="AA27" s="706"/>
      <c r="AB27" s="707"/>
      <c r="AC27" s="288"/>
      <c r="AD27" s="288"/>
      <c r="AE27" s="288">
        <v>6</v>
      </c>
      <c r="AF27" s="720"/>
      <c r="AI27" s="288">
        <v>22</v>
      </c>
      <c r="AJ27" s="705" t="str">
        <f>'25M Espalda'!I23</f>
        <v>Antonia Orellana</v>
      </c>
      <c r="AK27" s="706"/>
      <c r="AL27" s="706"/>
      <c r="AM27" s="707"/>
      <c r="AN27" s="288" t="str">
        <f>'25M Espalda'!J23</f>
        <v>DPT6300</v>
      </c>
      <c r="AO27" s="288" t="str">
        <f>'25M Espalda'!K23</f>
        <v>8</v>
      </c>
      <c r="AP27" s="288">
        <v>6</v>
      </c>
      <c r="AQ27" s="663"/>
      <c r="AT27" s="288">
        <v>22</v>
      </c>
      <c r="AU27" s="705" t="str">
        <f>'25M Espalda'!O23</f>
        <v>Fernando Aros Godoy</v>
      </c>
      <c r="AV27" s="706"/>
      <c r="AW27" s="706"/>
      <c r="AX27" s="707"/>
      <c r="AY27" s="288" t="str">
        <f>'25M Espalda'!P23</f>
        <v>DPT6300</v>
      </c>
      <c r="AZ27" s="288">
        <f>'25M Espalda'!Q23</f>
        <v>2</v>
      </c>
      <c r="BA27" s="288">
        <v>6</v>
      </c>
      <c r="BB27" s="663"/>
      <c r="BE27" s="288">
        <v>22</v>
      </c>
      <c r="BF27" s="705"/>
      <c r="BG27" s="706"/>
      <c r="BH27" s="706"/>
      <c r="BI27" s="707"/>
      <c r="BJ27" s="288"/>
      <c r="BK27" s="288"/>
      <c r="BL27" s="288">
        <v>6</v>
      </c>
      <c r="BM27" s="663"/>
      <c r="BP27" s="288">
        <v>22</v>
      </c>
      <c r="BQ27" s="705"/>
      <c r="BR27" s="706"/>
      <c r="BS27" s="706"/>
      <c r="BT27" s="707"/>
      <c r="BU27" s="288"/>
      <c r="BV27" s="288"/>
      <c r="BW27" s="288">
        <v>6</v>
      </c>
      <c r="BX27" s="663"/>
      <c r="CA27" s="288">
        <v>22</v>
      </c>
      <c r="CB27" s="705" t="str">
        <f>'50M Libre'!I23</f>
        <v xml:space="preserve">Alejandra castro </v>
      </c>
      <c r="CC27" s="706"/>
      <c r="CD27" s="706"/>
      <c r="CE27" s="707"/>
      <c r="CF27" s="288" t="str">
        <f>'50M Libre'!J23</f>
        <v>DPT6300</v>
      </c>
      <c r="CG27" s="288" t="str">
        <f>'50M Libre'!K23</f>
        <v>1</v>
      </c>
      <c r="CH27" s="288">
        <v>6</v>
      </c>
      <c r="CI27" s="663"/>
      <c r="CL27" s="288">
        <v>22</v>
      </c>
      <c r="CM27" s="731" t="str">
        <f>'50M Libre'!O23</f>
        <v>Franco Ladrón de Guevara</v>
      </c>
      <c r="CN27" s="731"/>
      <c r="CO27" s="731"/>
      <c r="CP27" s="731"/>
      <c r="CQ27" s="288" t="str">
        <f>'50M Libre'!P23</f>
        <v>DPT6300</v>
      </c>
      <c r="CR27" s="288" t="str">
        <f>'50M Libre'!Q23</f>
        <v>8</v>
      </c>
      <c r="CS27" s="288">
        <v>6</v>
      </c>
      <c r="CT27" s="663"/>
      <c r="CW27" s="288">
        <v>22</v>
      </c>
      <c r="CX27" s="731"/>
      <c r="CY27" s="731"/>
      <c r="CZ27" s="731"/>
      <c r="DA27" s="731"/>
      <c r="DB27" s="288"/>
      <c r="DC27" s="288"/>
      <c r="DD27" s="288">
        <v>6</v>
      </c>
      <c r="DE27" s="663"/>
      <c r="DH27" s="290">
        <v>22</v>
      </c>
      <c r="DI27" s="290">
        <v>6</v>
      </c>
      <c r="DJ27" s="716" t="str">
        <f>Relevos!H24</f>
        <v xml:space="preserve">Martín Muñoz </v>
      </c>
      <c r="DK27" s="717"/>
      <c r="DL27" s="717"/>
      <c r="DM27" s="717"/>
      <c r="DN27" s="718"/>
      <c r="DO27" s="723"/>
      <c r="DP27" s="723"/>
      <c r="DS27" s="290">
        <f t="shared" si="1"/>
        <v>86</v>
      </c>
      <c r="DT27" s="290">
        <v>6</v>
      </c>
      <c r="DU27" s="716" t="str">
        <f>Relevos!H88</f>
        <v>Lukas Schneider</v>
      </c>
      <c r="DV27" s="717"/>
      <c r="DW27" s="717"/>
      <c r="DX27" s="717"/>
      <c r="DY27" s="718"/>
      <c r="DZ27" s="723"/>
      <c r="EA27" s="723"/>
      <c r="ED27" s="290">
        <v>22</v>
      </c>
      <c r="EE27" s="290">
        <v>6</v>
      </c>
      <c r="EF27" s="716" t="str">
        <f>Relevos!I24</f>
        <v xml:space="preserve">Valeria Arias </v>
      </c>
      <c r="EG27" s="717"/>
      <c r="EH27" s="717"/>
      <c r="EI27" s="717"/>
      <c r="EJ27" s="718"/>
      <c r="EK27" s="723"/>
      <c r="EL27" s="723"/>
    </row>
    <row r="28" spans="2:142">
      <c r="B28" s="288">
        <v>23</v>
      </c>
      <c r="C28" s="705" t="str">
        <f>'25M Libre'!I24</f>
        <v>Antonia Arbulú</v>
      </c>
      <c r="D28" s="706"/>
      <c r="E28" s="706"/>
      <c r="F28" s="707"/>
      <c r="G28" s="288" t="str">
        <f>'25M Libre'!J24</f>
        <v>DPT6300</v>
      </c>
      <c r="H28" s="288" t="str">
        <f>'25M Libre'!K24</f>
        <v>5</v>
      </c>
      <c r="I28" s="288">
        <v>7</v>
      </c>
      <c r="J28" s="663"/>
      <c r="M28" s="288">
        <v>23</v>
      </c>
      <c r="N28" s="705" t="str">
        <f>'25M Libre'!O24</f>
        <v>Hajo Wennekes</v>
      </c>
      <c r="O28" s="706"/>
      <c r="P28" s="706"/>
      <c r="Q28" s="707"/>
      <c r="R28" s="288" t="str">
        <f>'25M Libre'!P24</f>
        <v>DPT6300</v>
      </c>
      <c r="S28" s="288">
        <f>'25M Libre'!Q24</f>
        <v>5</v>
      </c>
      <c r="T28" s="288">
        <v>7</v>
      </c>
      <c r="U28" s="663"/>
      <c r="X28" s="91">
        <f t="shared" si="0"/>
        <v>103</v>
      </c>
      <c r="Y28" s="705"/>
      <c r="Z28" s="706"/>
      <c r="AA28" s="706"/>
      <c r="AB28" s="707"/>
      <c r="AC28" s="288"/>
      <c r="AD28" s="288"/>
      <c r="AE28" s="288">
        <v>7</v>
      </c>
      <c r="AF28" s="720"/>
      <c r="AI28" s="288">
        <v>23</v>
      </c>
      <c r="AJ28" s="705" t="str">
        <f>'25M Espalda'!I24</f>
        <v>Paola Carrasco</v>
      </c>
      <c r="AK28" s="706"/>
      <c r="AL28" s="706"/>
      <c r="AM28" s="707"/>
      <c r="AN28" s="288" t="str">
        <f>'25M Espalda'!J24</f>
        <v>DPT6300</v>
      </c>
      <c r="AO28" s="288" t="str">
        <f>'25M Espalda'!K24</f>
        <v>1</v>
      </c>
      <c r="AP28" s="288">
        <v>7</v>
      </c>
      <c r="AQ28" s="663"/>
      <c r="AT28" s="288">
        <v>23</v>
      </c>
      <c r="AU28" s="705" t="str">
        <f>'25M Espalda'!O24</f>
        <v>Benjamín Gómez</v>
      </c>
      <c r="AV28" s="706"/>
      <c r="AW28" s="706"/>
      <c r="AX28" s="707"/>
      <c r="AY28" s="288" t="str">
        <f>'25M Espalda'!P24</f>
        <v>DPT6300</v>
      </c>
      <c r="AZ28" s="288" t="str">
        <f>'25M Espalda'!Q24</f>
        <v>10</v>
      </c>
      <c r="BA28" s="288">
        <v>7</v>
      </c>
      <c r="BB28" s="663"/>
      <c r="BE28" s="288">
        <v>23</v>
      </c>
      <c r="BF28" s="705"/>
      <c r="BG28" s="706"/>
      <c r="BH28" s="706"/>
      <c r="BI28" s="707"/>
      <c r="BJ28" s="288"/>
      <c r="BK28" s="288"/>
      <c r="BL28" s="288">
        <v>7</v>
      </c>
      <c r="BM28" s="663"/>
      <c r="BP28" s="288">
        <v>23</v>
      </c>
      <c r="BQ28" s="705"/>
      <c r="BR28" s="706"/>
      <c r="BS28" s="706"/>
      <c r="BT28" s="707"/>
      <c r="BU28" s="288"/>
      <c r="BV28" s="288"/>
      <c r="BW28" s="288">
        <v>7</v>
      </c>
      <c r="BX28" s="663"/>
      <c r="CA28" s="288">
        <v>23</v>
      </c>
      <c r="CB28" s="705" t="str">
        <f>'50M Libre'!I24</f>
        <v>Daniella Aguilera</v>
      </c>
      <c r="CC28" s="706"/>
      <c r="CD28" s="706"/>
      <c r="CE28" s="707"/>
      <c r="CF28" s="288" t="str">
        <f>'50M Libre'!J24</f>
        <v>DPT6302</v>
      </c>
      <c r="CG28" s="288" t="str">
        <f>'50M Libre'!K24</f>
        <v>10</v>
      </c>
      <c r="CH28" s="288">
        <v>7</v>
      </c>
      <c r="CI28" s="663"/>
      <c r="CL28" s="288">
        <v>23</v>
      </c>
      <c r="CM28" s="731" t="str">
        <f>'50M Libre'!O24</f>
        <v>Ernesto Moeller</v>
      </c>
      <c r="CN28" s="731"/>
      <c r="CO28" s="731"/>
      <c r="CP28" s="731"/>
      <c r="CQ28" s="288" t="str">
        <f>'50M Libre'!P24</f>
        <v>DPT6302</v>
      </c>
      <c r="CR28" s="288" t="str">
        <f>'50M Libre'!Q24</f>
        <v>1</v>
      </c>
      <c r="CS28" s="288">
        <v>7</v>
      </c>
      <c r="CT28" s="663"/>
      <c r="CW28" s="288">
        <v>23</v>
      </c>
      <c r="CX28" s="731"/>
      <c r="CY28" s="731"/>
      <c r="CZ28" s="731"/>
      <c r="DA28" s="731"/>
      <c r="DB28" s="288"/>
      <c r="DC28" s="288"/>
      <c r="DD28" s="288">
        <v>7</v>
      </c>
      <c r="DE28" s="663"/>
      <c r="DH28" s="290">
        <v>23</v>
      </c>
      <c r="DI28" s="290">
        <v>6</v>
      </c>
      <c r="DJ28" s="716" t="str">
        <f>Relevos!H25</f>
        <v xml:space="preserve">Pia Páez </v>
      </c>
      <c r="DK28" s="717"/>
      <c r="DL28" s="717"/>
      <c r="DM28" s="717"/>
      <c r="DN28" s="718"/>
      <c r="DO28" s="723"/>
      <c r="DP28" s="723"/>
      <c r="DS28" s="290">
        <f t="shared" si="1"/>
        <v>87</v>
      </c>
      <c r="DT28" s="290">
        <v>6</v>
      </c>
      <c r="DU28" s="716" t="str">
        <f>Relevos!H89</f>
        <v>Magdalena Correa</v>
      </c>
      <c r="DV28" s="717"/>
      <c r="DW28" s="717"/>
      <c r="DX28" s="717"/>
      <c r="DY28" s="718"/>
      <c r="DZ28" s="723"/>
      <c r="EA28" s="723"/>
      <c r="ED28" s="290">
        <v>23</v>
      </c>
      <c r="EE28" s="290">
        <v>6</v>
      </c>
      <c r="EF28" s="716" t="str">
        <f>Relevos!I25</f>
        <v xml:space="preserve">⁠Martín nova </v>
      </c>
      <c r="EG28" s="717"/>
      <c r="EH28" s="717"/>
      <c r="EI28" s="717"/>
      <c r="EJ28" s="718"/>
      <c r="EK28" s="723"/>
      <c r="EL28" s="723"/>
    </row>
    <row r="29" spans="2:142">
      <c r="B29" s="288">
        <v>24</v>
      </c>
      <c r="C29" s="705" t="str">
        <f>'25M Libre'!I25</f>
        <v>Fernanda Ortega</v>
      </c>
      <c r="D29" s="706"/>
      <c r="E29" s="706"/>
      <c r="F29" s="707"/>
      <c r="G29" s="288" t="str">
        <f>'25M Libre'!J25</f>
        <v>DPT6300</v>
      </c>
      <c r="H29" s="288" t="str">
        <f>'25M Libre'!K25</f>
        <v>6</v>
      </c>
      <c r="I29" s="288">
        <v>8</v>
      </c>
      <c r="J29" s="663"/>
      <c r="M29" s="288">
        <v>24</v>
      </c>
      <c r="N29" s="705" t="str">
        <f>'25M Libre'!O25</f>
        <v>Diego Díaz</v>
      </c>
      <c r="O29" s="706"/>
      <c r="P29" s="706"/>
      <c r="Q29" s="707"/>
      <c r="R29" s="288" t="str">
        <f>'25M Libre'!P25</f>
        <v>DPT6300</v>
      </c>
      <c r="S29" s="288">
        <f>'25M Libre'!Q25</f>
        <v>9</v>
      </c>
      <c r="T29" s="288">
        <v>8</v>
      </c>
      <c r="U29" s="663"/>
      <c r="X29" s="91">
        <f t="shared" si="0"/>
        <v>104</v>
      </c>
      <c r="Y29" s="705"/>
      <c r="Z29" s="706"/>
      <c r="AA29" s="706"/>
      <c r="AB29" s="707"/>
      <c r="AC29" s="288"/>
      <c r="AD29" s="288"/>
      <c r="AE29" s="288">
        <v>8</v>
      </c>
      <c r="AF29" s="721"/>
      <c r="AI29" s="288">
        <v>24</v>
      </c>
      <c r="AJ29" s="705" t="str">
        <f>'25M Espalda'!I25</f>
        <v>Magdalena Correa</v>
      </c>
      <c r="AK29" s="706"/>
      <c r="AL29" s="706"/>
      <c r="AM29" s="707"/>
      <c r="AN29" s="288" t="str">
        <f>'25M Espalda'!J25</f>
        <v>DPT6300</v>
      </c>
      <c r="AO29" s="288" t="str">
        <f>'25M Espalda'!K25</f>
        <v>4</v>
      </c>
      <c r="AP29" s="288">
        <v>8</v>
      </c>
      <c r="AQ29" s="663"/>
      <c r="AT29" s="288">
        <v>24</v>
      </c>
      <c r="AU29" s="705" t="str">
        <f>'25M Espalda'!O25</f>
        <v>Martin Tapia</v>
      </c>
      <c r="AV29" s="706"/>
      <c r="AW29" s="706"/>
      <c r="AX29" s="707"/>
      <c r="AY29" s="288" t="str">
        <f>'25M Espalda'!P25</f>
        <v>DPT6300</v>
      </c>
      <c r="AZ29" s="288" t="str">
        <f>'25M Espalda'!Q25</f>
        <v>6</v>
      </c>
      <c r="BA29" s="288">
        <v>8</v>
      </c>
      <c r="BB29" s="663"/>
      <c r="BE29" s="288">
        <v>24</v>
      </c>
      <c r="BF29" s="705"/>
      <c r="BG29" s="706"/>
      <c r="BH29" s="706"/>
      <c r="BI29" s="707"/>
      <c r="BJ29" s="288"/>
      <c r="BK29" s="288"/>
      <c r="BL29" s="288">
        <v>8</v>
      </c>
      <c r="BM29" s="663"/>
      <c r="BP29" s="288">
        <v>24</v>
      </c>
      <c r="BQ29" s="705"/>
      <c r="BR29" s="706"/>
      <c r="BS29" s="706"/>
      <c r="BT29" s="707"/>
      <c r="BU29" s="288"/>
      <c r="BV29" s="288"/>
      <c r="BW29" s="288">
        <v>8</v>
      </c>
      <c r="BX29" s="663"/>
      <c r="CA29" s="288">
        <v>24</v>
      </c>
      <c r="CB29" s="705" t="str">
        <f>'50M Libre'!I25</f>
        <v>Brenda Peñailillo</v>
      </c>
      <c r="CC29" s="706"/>
      <c r="CD29" s="706"/>
      <c r="CE29" s="707"/>
      <c r="CF29" s="288" t="str">
        <f>'50M Libre'!J25</f>
        <v>DPT6302</v>
      </c>
      <c r="CG29" s="288" t="str">
        <f>'50M Libre'!K25</f>
        <v>3</v>
      </c>
      <c r="CH29" s="288">
        <v>8</v>
      </c>
      <c r="CI29" s="663"/>
      <c r="CL29" s="288">
        <v>24</v>
      </c>
      <c r="CM29" s="731" t="str">
        <f>'50M Libre'!O25</f>
        <v>Agustín Moreno</v>
      </c>
      <c r="CN29" s="731"/>
      <c r="CO29" s="731"/>
      <c r="CP29" s="731"/>
      <c r="CQ29" s="288" t="str">
        <f>'50M Libre'!P25</f>
        <v>DPT6300</v>
      </c>
      <c r="CR29" s="288" t="str">
        <f>'50M Libre'!Q25</f>
        <v>2</v>
      </c>
      <c r="CS29" s="288">
        <v>8</v>
      </c>
      <c r="CT29" s="663"/>
      <c r="CW29" s="288">
        <v>24</v>
      </c>
      <c r="CX29" s="731"/>
      <c r="CY29" s="731"/>
      <c r="CZ29" s="731"/>
      <c r="DA29" s="731"/>
      <c r="DB29" s="288"/>
      <c r="DC29" s="288"/>
      <c r="DD29" s="288">
        <v>8</v>
      </c>
      <c r="DE29" s="663"/>
      <c r="DH29" s="290">
        <v>24</v>
      </c>
      <c r="DI29" s="290">
        <v>6</v>
      </c>
      <c r="DJ29" s="716" t="str">
        <f>Relevos!H26</f>
        <v>Fernanda Ortega</v>
      </c>
      <c r="DK29" s="717"/>
      <c r="DL29" s="717"/>
      <c r="DM29" s="717"/>
      <c r="DN29" s="718"/>
      <c r="DO29" s="724"/>
      <c r="DP29" s="723"/>
      <c r="DS29" s="290">
        <f t="shared" si="1"/>
        <v>88</v>
      </c>
      <c r="DT29" s="290">
        <v>6</v>
      </c>
      <c r="DU29" s="716" t="str">
        <f>Relevos!H90</f>
        <v>Catalina Herrera</v>
      </c>
      <c r="DV29" s="717"/>
      <c r="DW29" s="717"/>
      <c r="DX29" s="717"/>
      <c r="DY29" s="718"/>
      <c r="DZ29" s="724"/>
      <c r="EA29" s="723"/>
      <c r="ED29" s="290">
        <v>24</v>
      </c>
      <c r="EE29" s="290">
        <v>6</v>
      </c>
      <c r="EF29" s="716" t="str">
        <f>Relevos!I26</f>
        <v xml:space="preserve">⁠Andrés marchant </v>
      </c>
      <c r="EG29" s="717"/>
      <c r="EH29" s="717"/>
      <c r="EI29" s="717"/>
      <c r="EJ29" s="718"/>
      <c r="EK29" s="724"/>
      <c r="EL29" s="723"/>
    </row>
    <row r="30" spans="2:142">
      <c r="B30" s="291">
        <v>25</v>
      </c>
      <c r="C30" s="459" t="str">
        <f>'25M Libre'!I26</f>
        <v>Scarleth Aros</v>
      </c>
      <c r="D30" s="460"/>
      <c r="E30" s="460"/>
      <c r="F30" s="461"/>
      <c r="G30" s="291" t="str">
        <f>'25M Libre'!J26</f>
        <v>DPT6300</v>
      </c>
      <c r="H30" s="291" t="str">
        <f>'25M Libre'!K26</f>
        <v>2</v>
      </c>
      <c r="I30" s="291">
        <v>1</v>
      </c>
      <c r="J30" s="708">
        <v>4</v>
      </c>
      <c r="M30" s="291">
        <v>25</v>
      </c>
      <c r="N30" s="459" t="str">
        <f>'25M Libre'!O26</f>
        <v>Tomás Cerda</v>
      </c>
      <c r="O30" s="460"/>
      <c r="P30" s="460"/>
      <c r="Q30" s="461"/>
      <c r="R30" s="291" t="str">
        <f>'25M Libre'!P26</f>
        <v>DPT6300</v>
      </c>
      <c r="S30" s="291" t="str">
        <f>'25M Libre'!Q26</f>
        <v>10</v>
      </c>
      <c r="T30" s="291">
        <v>1</v>
      </c>
      <c r="U30" s="708">
        <v>4</v>
      </c>
      <c r="X30" s="92">
        <f t="shared" si="0"/>
        <v>105</v>
      </c>
      <c r="Y30" s="459"/>
      <c r="Z30" s="460"/>
      <c r="AA30" s="460"/>
      <c r="AB30" s="461"/>
      <c r="AC30" s="291"/>
      <c r="AD30" s="291"/>
      <c r="AE30" s="291">
        <v>1</v>
      </c>
      <c r="AF30" s="722">
        <f>AF22+1</f>
        <v>14</v>
      </c>
      <c r="AI30" s="291">
        <v>25</v>
      </c>
      <c r="AJ30" s="459" t="str">
        <f>'25M Espalda'!I26</f>
        <v>Ignacia Olivares</v>
      </c>
      <c r="AK30" s="460"/>
      <c r="AL30" s="460"/>
      <c r="AM30" s="461"/>
      <c r="AN30" s="291" t="str">
        <f>'25M Espalda'!J26</f>
        <v>DPT6300</v>
      </c>
      <c r="AO30" s="291" t="str">
        <f>'25M Espalda'!K26</f>
        <v>1</v>
      </c>
      <c r="AP30" s="291">
        <v>1</v>
      </c>
      <c r="AQ30" s="708">
        <v>4</v>
      </c>
      <c r="AT30" s="291">
        <v>25</v>
      </c>
      <c r="AU30" s="459" t="str">
        <f>'25M Espalda'!O26</f>
        <v xml:space="preserve">Juan Pablo Loustalot </v>
      </c>
      <c r="AV30" s="460"/>
      <c r="AW30" s="460"/>
      <c r="AX30" s="461"/>
      <c r="AY30" s="63" t="str">
        <f>'25M Espalda'!P26</f>
        <v>DPT6300</v>
      </c>
      <c r="AZ30" s="63" t="str">
        <f>'25M Espalda'!Q26</f>
        <v>8</v>
      </c>
      <c r="BA30" s="291">
        <v>1</v>
      </c>
      <c r="BB30" s="708">
        <v>4</v>
      </c>
      <c r="BE30" s="291">
        <v>25</v>
      </c>
      <c r="BF30" s="459"/>
      <c r="BG30" s="460"/>
      <c r="BH30" s="460"/>
      <c r="BI30" s="461"/>
      <c r="BJ30" s="291"/>
      <c r="BK30" s="291"/>
      <c r="BL30" s="291">
        <v>1</v>
      </c>
      <c r="BM30" s="708">
        <v>4</v>
      </c>
      <c r="BP30" s="291">
        <v>25</v>
      </c>
      <c r="BQ30" s="459"/>
      <c r="BR30" s="460"/>
      <c r="BS30" s="460"/>
      <c r="BT30" s="461"/>
      <c r="BU30" s="291"/>
      <c r="BV30" s="291"/>
      <c r="BW30" s="291">
        <v>1</v>
      </c>
      <c r="BX30" s="708">
        <v>4</v>
      </c>
      <c r="CA30" s="291">
        <v>25</v>
      </c>
      <c r="CB30" s="459" t="str">
        <f>'50M Libre'!I26</f>
        <v>Victoria Castillo</v>
      </c>
      <c r="CC30" s="460"/>
      <c r="CD30" s="460"/>
      <c r="CE30" s="461"/>
      <c r="CF30" s="291" t="str">
        <f>'50M Libre'!J26</f>
        <v>DPT6302</v>
      </c>
      <c r="CG30" s="291" t="str">
        <f>'50M Libre'!K26</f>
        <v>3</v>
      </c>
      <c r="CH30" s="291">
        <v>1</v>
      </c>
      <c r="CI30" s="708">
        <v>4</v>
      </c>
      <c r="CL30" s="290">
        <v>25</v>
      </c>
      <c r="CM30" s="736" t="str">
        <f>'50M Libre'!O26</f>
        <v>Francisco González</v>
      </c>
      <c r="CN30" s="736"/>
      <c r="CO30" s="736"/>
      <c r="CP30" s="736"/>
      <c r="CQ30" s="290" t="str">
        <f>'50M Libre'!P26</f>
        <v>DPT6300</v>
      </c>
      <c r="CR30" s="290" t="str">
        <f>'50M Libre'!Q26</f>
        <v>5</v>
      </c>
      <c r="CS30" s="290">
        <v>1</v>
      </c>
      <c r="CT30" s="708">
        <v>4</v>
      </c>
      <c r="CW30" s="291">
        <v>25</v>
      </c>
      <c r="CX30" s="752"/>
      <c r="CY30" s="752"/>
      <c r="CZ30" s="752"/>
      <c r="DA30" s="752"/>
      <c r="DB30" s="291"/>
      <c r="DC30" s="291"/>
      <c r="DD30" s="291">
        <v>1</v>
      </c>
      <c r="DE30" s="708">
        <v>4</v>
      </c>
      <c r="DH30" s="288">
        <v>25</v>
      </c>
      <c r="DI30" s="288">
        <v>7</v>
      </c>
      <c r="DJ30" s="705" t="str">
        <f>Relevos!H27</f>
        <v>Juan Pablo Loustalot</v>
      </c>
      <c r="DK30" s="706"/>
      <c r="DL30" s="706"/>
      <c r="DM30" s="706"/>
      <c r="DN30" s="707"/>
      <c r="DO30" s="719">
        <v>7</v>
      </c>
      <c r="DP30" s="723"/>
      <c r="DS30" s="288">
        <f t="shared" si="1"/>
        <v>89</v>
      </c>
      <c r="DT30" s="288">
        <v>7</v>
      </c>
      <c r="DU30" s="705" t="str">
        <f>Relevos!H91</f>
        <v>Ismael Browne</v>
      </c>
      <c r="DV30" s="706"/>
      <c r="DW30" s="706"/>
      <c r="DX30" s="706"/>
      <c r="DY30" s="707"/>
      <c r="DZ30" s="719">
        <v>7</v>
      </c>
      <c r="EA30" s="723"/>
      <c r="ED30" s="288">
        <v>25</v>
      </c>
      <c r="EE30" s="288">
        <v>7</v>
      </c>
      <c r="EF30" s="705" t="str">
        <f>Relevos!I27</f>
        <v xml:space="preserve">Gabriel Melo </v>
      </c>
      <c r="EG30" s="706"/>
      <c r="EH30" s="706"/>
      <c r="EI30" s="706"/>
      <c r="EJ30" s="707"/>
      <c r="EK30" s="719">
        <v>7</v>
      </c>
      <c r="EL30" s="723"/>
    </row>
    <row r="31" spans="2:142">
      <c r="B31" s="291">
        <v>26</v>
      </c>
      <c r="C31" s="459" t="str">
        <f>'25M Libre'!I27</f>
        <v>Martina Berrios</v>
      </c>
      <c r="D31" s="460"/>
      <c r="E31" s="460"/>
      <c r="F31" s="461"/>
      <c r="G31" s="291" t="str">
        <f>'25M Libre'!J27</f>
        <v>DPT6300</v>
      </c>
      <c r="H31" s="291" t="str">
        <f>'25M Libre'!K27</f>
        <v>4</v>
      </c>
      <c r="I31" s="291">
        <v>2</v>
      </c>
      <c r="J31" s="708"/>
      <c r="M31" s="291">
        <v>26</v>
      </c>
      <c r="N31" s="459" t="str">
        <f>'25M Libre'!O27</f>
        <v>Benjamín Rojas</v>
      </c>
      <c r="O31" s="460"/>
      <c r="P31" s="460"/>
      <c r="Q31" s="461"/>
      <c r="R31" s="291" t="str">
        <f>'25M Libre'!P27</f>
        <v>DPT6300</v>
      </c>
      <c r="S31" s="291" t="str">
        <f>'25M Libre'!Q27</f>
        <v>8</v>
      </c>
      <c r="T31" s="291">
        <v>2</v>
      </c>
      <c r="U31" s="708"/>
      <c r="X31" s="92">
        <f t="shared" si="0"/>
        <v>106</v>
      </c>
      <c r="Y31" s="459"/>
      <c r="Z31" s="460"/>
      <c r="AA31" s="460"/>
      <c r="AB31" s="461"/>
      <c r="AC31" s="291"/>
      <c r="AD31" s="291"/>
      <c r="AE31" s="291">
        <v>2</v>
      </c>
      <c r="AF31" s="723"/>
      <c r="AI31" s="291">
        <v>26</v>
      </c>
      <c r="AJ31" s="459" t="str">
        <f>'25M Espalda'!I27</f>
        <v xml:space="preserve">Romina Farías </v>
      </c>
      <c r="AK31" s="460"/>
      <c r="AL31" s="460"/>
      <c r="AM31" s="461"/>
      <c r="AN31" s="291" t="str">
        <f>'25M Espalda'!J27</f>
        <v>DPT6300</v>
      </c>
      <c r="AO31" s="291" t="str">
        <f>'25M Espalda'!K27</f>
        <v>1</v>
      </c>
      <c r="AP31" s="291">
        <v>2</v>
      </c>
      <c r="AQ31" s="708"/>
      <c r="AT31" s="291">
        <v>26</v>
      </c>
      <c r="AU31" s="459" t="str">
        <f>'25M Espalda'!O27</f>
        <v>Felipe Muñoz</v>
      </c>
      <c r="AV31" s="460"/>
      <c r="AW31" s="460"/>
      <c r="AX31" s="461"/>
      <c r="AY31" s="63" t="str">
        <f>'25M Espalda'!P27</f>
        <v>DPT6300</v>
      </c>
      <c r="AZ31" s="63" t="str">
        <f>'25M Espalda'!Q27</f>
        <v>5</v>
      </c>
      <c r="BA31" s="291">
        <v>2</v>
      </c>
      <c r="BB31" s="708"/>
      <c r="BE31" s="291">
        <v>26</v>
      </c>
      <c r="BF31" s="459"/>
      <c r="BG31" s="460"/>
      <c r="BH31" s="460"/>
      <c r="BI31" s="461"/>
      <c r="BJ31" s="291"/>
      <c r="BK31" s="291"/>
      <c r="BL31" s="291">
        <v>2</v>
      </c>
      <c r="BM31" s="708"/>
      <c r="BP31" s="291">
        <v>26</v>
      </c>
      <c r="BQ31" s="459"/>
      <c r="BR31" s="460"/>
      <c r="BS31" s="460"/>
      <c r="BT31" s="461"/>
      <c r="BU31" s="291"/>
      <c r="BV31" s="291"/>
      <c r="BW31" s="291">
        <v>2</v>
      </c>
      <c r="BX31" s="708"/>
      <c r="CA31" s="291">
        <v>26</v>
      </c>
      <c r="CB31" s="459" t="str">
        <f>'50M Libre'!I27</f>
        <v xml:space="preserve">Antonia Llanos </v>
      </c>
      <c r="CC31" s="460"/>
      <c r="CD31" s="460"/>
      <c r="CE31" s="461"/>
      <c r="CF31" s="291" t="str">
        <f>'50M Libre'!J27</f>
        <v>DPT6300</v>
      </c>
      <c r="CG31" s="291" t="str">
        <f>'50M Libre'!K27</f>
        <v>8</v>
      </c>
      <c r="CH31" s="291">
        <v>2</v>
      </c>
      <c r="CI31" s="708"/>
      <c r="CL31" s="290">
        <v>26</v>
      </c>
      <c r="CM31" s="736" t="str">
        <f>'50M Libre'!O27</f>
        <v>Daniel Salinas</v>
      </c>
      <c r="CN31" s="736"/>
      <c r="CO31" s="736"/>
      <c r="CP31" s="736"/>
      <c r="CQ31" s="290" t="str">
        <f>'50M Libre'!P27</f>
        <v>DPT6300</v>
      </c>
      <c r="CR31" s="290" t="str">
        <f>'50M Libre'!Q27</f>
        <v>6</v>
      </c>
      <c r="CS31" s="290">
        <v>2</v>
      </c>
      <c r="CT31" s="708"/>
      <c r="CW31" s="291">
        <v>26</v>
      </c>
      <c r="CX31" s="752"/>
      <c r="CY31" s="752"/>
      <c r="CZ31" s="752"/>
      <c r="DA31" s="752"/>
      <c r="DB31" s="291"/>
      <c r="DC31" s="291"/>
      <c r="DD31" s="291">
        <v>2</v>
      </c>
      <c r="DE31" s="708"/>
      <c r="DH31" s="288">
        <v>26</v>
      </c>
      <c r="DI31" s="288">
        <v>7</v>
      </c>
      <c r="DJ31" s="705" t="str">
        <f>Relevos!H28</f>
        <v>Rodrigo Stappung</v>
      </c>
      <c r="DK31" s="706"/>
      <c r="DL31" s="706"/>
      <c r="DM31" s="706"/>
      <c r="DN31" s="707"/>
      <c r="DO31" s="720"/>
      <c r="DP31" s="723"/>
      <c r="DS31" s="288">
        <f t="shared" si="1"/>
        <v>90</v>
      </c>
      <c r="DT31" s="288">
        <v>7</v>
      </c>
      <c r="DU31" s="705" t="str">
        <f>Relevos!H92</f>
        <v>Pedro Palma</v>
      </c>
      <c r="DV31" s="706"/>
      <c r="DW31" s="706"/>
      <c r="DX31" s="706"/>
      <c r="DY31" s="707"/>
      <c r="DZ31" s="720"/>
      <c r="EA31" s="723"/>
      <c r="ED31" s="288">
        <v>26</v>
      </c>
      <c r="EE31" s="288">
        <v>7</v>
      </c>
      <c r="EF31" s="705" t="str">
        <f>Relevos!I28</f>
        <v xml:space="preserve">Jose Tomas Jiménez </v>
      </c>
      <c r="EG31" s="706"/>
      <c r="EH31" s="706"/>
      <c r="EI31" s="706"/>
      <c r="EJ31" s="707"/>
      <c r="EK31" s="720"/>
      <c r="EL31" s="723"/>
    </row>
    <row r="32" spans="2:142">
      <c r="B32" s="291">
        <v>27</v>
      </c>
      <c r="C32" s="459" t="str">
        <f>'25M Libre'!I28</f>
        <v xml:space="preserve">Sofía Alegria </v>
      </c>
      <c r="D32" s="460"/>
      <c r="E32" s="460"/>
      <c r="F32" s="461"/>
      <c r="G32" s="291" t="str">
        <f>'25M Libre'!J28</f>
        <v>DPT6300</v>
      </c>
      <c r="H32" s="291" t="str">
        <f>'25M Libre'!K28</f>
        <v>5</v>
      </c>
      <c r="I32" s="291">
        <v>3</v>
      </c>
      <c r="J32" s="708"/>
      <c r="M32" s="291">
        <v>27</v>
      </c>
      <c r="N32" s="459" t="str">
        <f>'25M Libre'!O28</f>
        <v>Fernando Aros Godoy</v>
      </c>
      <c r="O32" s="460"/>
      <c r="P32" s="460"/>
      <c r="Q32" s="461"/>
      <c r="R32" s="291" t="str">
        <f>'25M Libre'!P28</f>
        <v>DPT6300</v>
      </c>
      <c r="S32" s="291">
        <f>'25M Libre'!Q28</f>
        <v>2</v>
      </c>
      <c r="T32" s="291">
        <v>3</v>
      </c>
      <c r="U32" s="708"/>
      <c r="X32" s="92">
        <f t="shared" si="0"/>
        <v>107</v>
      </c>
      <c r="Y32" s="459"/>
      <c r="Z32" s="460"/>
      <c r="AA32" s="460"/>
      <c r="AB32" s="461"/>
      <c r="AC32" s="291"/>
      <c r="AD32" s="291"/>
      <c r="AE32" s="291">
        <v>3</v>
      </c>
      <c r="AF32" s="723"/>
      <c r="AI32" s="291">
        <v>27</v>
      </c>
      <c r="AJ32" s="459" t="str">
        <f>'25M Espalda'!I28</f>
        <v>Javiera Cabrera</v>
      </c>
      <c r="AK32" s="460"/>
      <c r="AL32" s="460"/>
      <c r="AM32" s="461"/>
      <c r="AN32" s="291" t="str">
        <f>'25M Espalda'!J28</f>
        <v>DPT6300</v>
      </c>
      <c r="AO32" s="291">
        <f>'25M Espalda'!K28</f>
        <v>4</v>
      </c>
      <c r="AP32" s="291">
        <v>3</v>
      </c>
      <c r="AQ32" s="708"/>
      <c r="AT32" s="291">
        <v>27</v>
      </c>
      <c r="AU32" s="459" t="str">
        <f>'25M Espalda'!O28</f>
        <v>Fabian Arias</v>
      </c>
      <c r="AV32" s="460"/>
      <c r="AW32" s="460"/>
      <c r="AX32" s="461"/>
      <c r="AY32" s="63" t="str">
        <f>'25M Espalda'!P28</f>
        <v>DPT6300</v>
      </c>
      <c r="AZ32" s="63">
        <f>'25M Espalda'!Q28</f>
        <v>2</v>
      </c>
      <c r="BA32" s="291">
        <v>3</v>
      </c>
      <c r="BB32" s="708"/>
      <c r="BE32" s="291">
        <v>27</v>
      </c>
      <c r="BF32" s="459"/>
      <c r="BG32" s="460"/>
      <c r="BH32" s="460"/>
      <c r="BI32" s="461"/>
      <c r="BJ32" s="291"/>
      <c r="BK32" s="291"/>
      <c r="BL32" s="291">
        <v>3</v>
      </c>
      <c r="BM32" s="708"/>
      <c r="BP32" s="291">
        <v>27</v>
      </c>
      <c r="BQ32" s="459"/>
      <c r="BR32" s="460"/>
      <c r="BS32" s="460"/>
      <c r="BT32" s="461"/>
      <c r="BU32" s="291"/>
      <c r="BV32" s="291"/>
      <c r="BW32" s="291">
        <v>3</v>
      </c>
      <c r="BX32" s="708"/>
      <c r="CA32" s="291">
        <v>27</v>
      </c>
      <c r="CB32" s="459" t="str">
        <f>'50M Libre'!I28</f>
        <v xml:space="preserve">Cynthia Celis </v>
      </c>
      <c r="CC32" s="460"/>
      <c r="CD32" s="460"/>
      <c r="CE32" s="461"/>
      <c r="CF32" s="291" t="str">
        <f>'50M Libre'!J28</f>
        <v>DPT6300</v>
      </c>
      <c r="CG32" s="291" t="str">
        <f>'50M Libre'!K28</f>
        <v>2</v>
      </c>
      <c r="CH32" s="291">
        <v>3</v>
      </c>
      <c r="CI32" s="708"/>
      <c r="CL32" s="290">
        <v>27</v>
      </c>
      <c r="CM32" s="736" t="str">
        <f>'50M Libre'!O28</f>
        <v xml:space="preserve">Fernando Concha </v>
      </c>
      <c r="CN32" s="736"/>
      <c r="CO32" s="736"/>
      <c r="CP32" s="736"/>
      <c r="CQ32" s="290" t="str">
        <f>'50M Libre'!P28</f>
        <v>DPT6300</v>
      </c>
      <c r="CR32" s="290">
        <f>'50M Libre'!Q28</f>
        <v>5</v>
      </c>
      <c r="CS32" s="290">
        <v>3</v>
      </c>
      <c r="CT32" s="708"/>
      <c r="CW32" s="291">
        <v>27</v>
      </c>
      <c r="CX32" s="752"/>
      <c r="CY32" s="752"/>
      <c r="CZ32" s="752"/>
      <c r="DA32" s="752"/>
      <c r="DB32" s="291"/>
      <c r="DC32" s="291"/>
      <c r="DD32" s="291">
        <v>3</v>
      </c>
      <c r="DE32" s="708"/>
      <c r="DH32" s="288">
        <v>27</v>
      </c>
      <c r="DI32" s="288">
        <v>7</v>
      </c>
      <c r="DJ32" s="705" t="str">
        <f>Relevos!H29</f>
        <v>Constanza Venegas</v>
      </c>
      <c r="DK32" s="706"/>
      <c r="DL32" s="706"/>
      <c r="DM32" s="706"/>
      <c r="DN32" s="707"/>
      <c r="DO32" s="720"/>
      <c r="DP32" s="723"/>
      <c r="DS32" s="288">
        <f t="shared" si="1"/>
        <v>91</v>
      </c>
      <c r="DT32" s="288">
        <v>7</v>
      </c>
      <c r="DU32" s="705" t="str">
        <f>Relevos!H93</f>
        <v>Antonia Silva</v>
      </c>
      <c r="DV32" s="706"/>
      <c r="DW32" s="706"/>
      <c r="DX32" s="706"/>
      <c r="DY32" s="707"/>
      <c r="DZ32" s="720"/>
      <c r="EA32" s="723"/>
      <c r="ED32" s="288">
        <v>27</v>
      </c>
      <c r="EE32" s="288">
        <v>7</v>
      </c>
      <c r="EF32" s="705" t="str">
        <f>Relevos!I29</f>
        <v>Rocío Cordova</v>
      </c>
      <c r="EG32" s="706"/>
      <c r="EH32" s="706"/>
      <c r="EI32" s="706"/>
      <c r="EJ32" s="707"/>
      <c r="EK32" s="720"/>
      <c r="EL32" s="723"/>
    </row>
    <row r="33" spans="2:142">
      <c r="B33" s="291">
        <v>28</v>
      </c>
      <c r="C33" s="459" t="str">
        <f>'25M Libre'!I29</f>
        <v xml:space="preserve">Fernanda González </v>
      </c>
      <c r="D33" s="460"/>
      <c r="E33" s="460"/>
      <c r="F33" s="461"/>
      <c r="G33" s="291" t="str">
        <f>'25M Libre'!J29</f>
        <v>DPT6300</v>
      </c>
      <c r="H33" s="291">
        <f>'25M Libre'!K29</f>
        <v>9</v>
      </c>
      <c r="I33" s="291">
        <v>4</v>
      </c>
      <c r="J33" s="708"/>
      <c r="M33" s="291">
        <v>28</v>
      </c>
      <c r="N33" s="459" t="str">
        <f>'25M Libre'!O29</f>
        <v>Franco Ladrón de Guevara</v>
      </c>
      <c r="O33" s="460"/>
      <c r="P33" s="460"/>
      <c r="Q33" s="461"/>
      <c r="R33" s="291" t="str">
        <f>'25M Libre'!P29</f>
        <v>DPT6300</v>
      </c>
      <c r="S33" s="291" t="str">
        <f>'25M Libre'!Q29</f>
        <v>8</v>
      </c>
      <c r="T33" s="291">
        <v>4</v>
      </c>
      <c r="U33" s="708"/>
      <c r="X33" s="92">
        <f t="shared" si="0"/>
        <v>108</v>
      </c>
      <c r="Y33" s="459"/>
      <c r="Z33" s="460"/>
      <c r="AA33" s="460"/>
      <c r="AB33" s="461"/>
      <c r="AC33" s="291"/>
      <c r="AD33" s="291"/>
      <c r="AE33" s="291">
        <v>4</v>
      </c>
      <c r="AF33" s="723"/>
      <c r="AI33" s="291">
        <v>28</v>
      </c>
      <c r="AJ33" s="459" t="str">
        <f>'25M Espalda'!I29</f>
        <v xml:space="preserve">Ignacia Chacón </v>
      </c>
      <c r="AK33" s="460"/>
      <c r="AL33" s="460"/>
      <c r="AM33" s="461"/>
      <c r="AN33" s="291" t="str">
        <f>'25M Espalda'!J29</f>
        <v>DPT6300</v>
      </c>
      <c r="AO33" s="291">
        <f>'25M Espalda'!K29</f>
        <v>1</v>
      </c>
      <c r="AP33" s="291">
        <v>4</v>
      </c>
      <c r="AQ33" s="708"/>
      <c r="AT33" s="291">
        <v>28</v>
      </c>
      <c r="AU33" s="459" t="str">
        <f>'25M Espalda'!O29</f>
        <v>Rodrigo Stappung</v>
      </c>
      <c r="AV33" s="460"/>
      <c r="AW33" s="460"/>
      <c r="AX33" s="461"/>
      <c r="AY33" s="63" t="str">
        <f>'25M Espalda'!P29</f>
        <v>DPT6300</v>
      </c>
      <c r="AZ33" s="63" t="str">
        <f>'25M Espalda'!Q29</f>
        <v>8</v>
      </c>
      <c r="BA33" s="291">
        <v>4</v>
      </c>
      <c r="BB33" s="708"/>
      <c r="BE33" s="291">
        <v>28</v>
      </c>
      <c r="BF33" s="459"/>
      <c r="BG33" s="460"/>
      <c r="BH33" s="460"/>
      <c r="BI33" s="461"/>
      <c r="BJ33" s="291"/>
      <c r="BK33" s="291"/>
      <c r="BL33" s="291">
        <v>4</v>
      </c>
      <c r="BM33" s="708"/>
      <c r="BP33" s="291">
        <v>28</v>
      </c>
      <c r="BQ33" s="459"/>
      <c r="BR33" s="460"/>
      <c r="BS33" s="460"/>
      <c r="BT33" s="461"/>
      <c r="BU33" s="291"/>
      <c r="BV33" s="291"/>
      <c r="BW33" s="291">
        <v>4</v>
      </c>
      <c r="BX33" s="708"/>
      <c r="CA33" s="291">
        <v>28</v>
      </c>
      <c r="CB33" s="459" t="str">
        <f>'50M Libre'!I29</f>
        <v xml:space="preserve">Fernanda González </v>
      </c>
      <c r="CC33" s="460"/>
      <c r="CD33" s="460"/>
      <c r="CE33" s="461"/>
      <c r="CF33" s="291" t="str">
        <f>'50M Libre'!J29</f>
        <v>DPT6300</v>
      </c>
      <c r="CG33" s="291">
        <f>'50M Libre'!K29</f>
        <v>9</v>
      </c>
      <c r="CH33" s="291">
        <v>4</v>
      </c>
      <c r="CI33" s="708"/>
      <c r="CL33" s="290">
        <v>28</v>
      </c>
      <c r="CM33" s="736" t="str">
        <f>'50M Libre'!O29</f>
        <v>Nicolás Scheel</v>
      </c>
      <c r="CN33" s="736"/>
      <c r="CO33" s="736"/>
      <c r="CP33" s="736"/>
      <c r="CQ33" s="290" t="str">
        <f>'50M Libre'!P29</f>
        <v>DPT6300</v>
      </c>
      <c r="CR33" s="290" t="str">
        <f>'50M Libre'!Q29</f>
        <v>6</v>
      </c>
      <c r="CS33" s="290">
        <v>4</v>
      </c>
      <c r="CT33" s="708"/>
      <c r="CW33" s="291">
        <v>28</v>
      </c>
      <c r="CX33" s="752"/>
      <c r="CY33" s="752"/>
      <c r="CZ33" s="752"/>
      <c r="DA33" s="752"/>
      <c r="DB33" s="291"/>
      <c r="DC33" s="291"/>
      <c r="DD33" s="291">
        <v>4</v>
      </c>
      <c r="DE33" s="708"/>
      <c r="DH33" s="288">
        <v>28</v>
      </c>
      <c r="DI33" s="288">
        <v>7</v>
      </c>
      <c r="DJ33" s="705" t="str">
        <f>Relevos!H30</f>
        <v>Eriagnis Morales</v>
      </c>
      <c r="DK33" s="706"/>
      <c r="DL33" s="706"/>
      <c r="DM33" s="706"/>
      <c r="DN33" s="707"/>
      <c r="DO33" s="721"/>
      <c r="DP33" s="723"/>
      <c r="DS33" s="288">
        <f t="shared" si="1"/>
        <v>92</v>
      </c>
      <c r="DT33" s="288">
        <v>7</v>
      </c>
      <c r="DU33" s="705" t="str">
        <f>Relevos!H94</f>
        <v>Martina Berrios</v>
      </c>
      <c r="DV33" s="706"/>
      <c r="DW33" s="706"/>
      <c r="DX33" s="706"/>
      <c r="DY33" s="707"/>
      <c r="DZ33" s="721"/>
      <c r="EA33" s="723"/>
      <c r="ED33" s="288">
        <v>28</v>
      </c>
      <c r="EE33" s="288">
        <v>7</v>
      </c>
      <c r="EF33" s="705" t="str">
        <f>Relevos!I30</f>
        <v xml:space="preserve">Angie Contreras </v>
      </c>
      <c r="EG33" s="706"/>
      <c r="EH33" s="706"/>
      <c r="EI33" s="706"/>
      <c r="EJ33" s="707"/>
      <c r="EK33" s="721"/>
      <c r="EL33" s="723"/>
    </row>
    <row r="34" spans="2:142">
      <c r="B34" s="291">
        <v>29</v>
      </c>
      <c r="C34" s="459" t="str">
        <f>'25M Libre'!I30</f>
        <v>Leslie Sauñe</v>
      </c>
      <c r="D34" s="460"/>
      <c r="E34" s="460"/>
      <c r="F34" s="461"/>
      <c r="G34" s="291" t="str">
        <f>'25M Libre'!J30</f>
        <v>DPT6300</v>
      </c>
      <c r="H34" s="291">
        <f>'25M Libre'!K30</f>
        <v>2</v>
      </c>
      <c r="I34" s="291">
        <v>5</v>
      </c>
      <c r="J34" s="708"/>
      <c r="M34" s="291">
        <v>29</v>
      </c>
      <c r="N34" s="459" t="str">
        <f>'25M Libre'!O30</f>
        <v>Nicolas Leay</v>
      </c>
      <c r="O34" s="460"/>
      <c r="P34" s="460"/>
      <c r="Q34" s="461"/>
      <c r="R34" s="291" t="str">
        <f>'25M Libre'!P30</f>
        <v>DPT6300</v>
      </c>
      <c r="S34" s="291" t="str">
        <f>'25M Libre'!Q30</f>
        <v>2</v>
      </c>
      <c r="T34" s="291">
        <v>5</v>
      </c>
      <c r="U34" s="708"/>
      <c r="X34" s="92">
        <f t="shared" si="0"/>
        <v>109</v>
      </c>
      <c r="Y34" s="459"/>
      <c r="Z34" s="460"/>
      <c r="AA34" s="460"/>
      <c r="AB34" s="461"/>
      <c r="AC34" s="291"/>
      <c r="AD34" s="291"/>
      <c r="AE34" s="291">
        <v>5</v>
      </c>
      <c r="AF34" s="723"/>
      <c r="AI34" s="291">
        <v>29</v>
      </c>
      <c r="AJ34" s="459" t="str">
        <f>'25M Espalda'!I30</f>
        <v>Savka Toledo</v>
      </c>
      <c r="AK34" s="460"/>
      <c r="AL34" s="460"/>
      <c r="AM34" s="461"/>
      <c r="AN34" s="291" t="str">
        <f>'25M Espalda'!J30</f>
        <v>DPT6300</v>
      </c>
      <c r="AO34" s="291" t="str">
        <f>'25M Espalda'!K30</f>
        <v>5</v>
      </c>
      <c r="AP34" s="291">
        <v>5</v>
      </c>
      <c r="AQ34" s="708"/>
      <c r="AT34" s="291">
        <v>29</v>
      </c>
      <c r="AU34" s="459" t="str">
        <f>'25M Espalda'!O30</f>
        <v>Gonzalo Bulnes</v>
      </c>
      <c r="AV34" s="460"/>
      <c r="AW34" s="460"/>
      <c r="AX34" s="461"/>
      <c r="AY34" s="63" t="str">
        <f>'25M Espalda'!P30</f>
        <v>DPT6300</v>
      </c>
      <c r="AZ34" s="63" t="str">
        <f>'25M Espalda'!Q30</f>
        <v>10</v>
      </c>
      <c r="BA34" s="291">
        <v>5</v>
      </c>
      <c r="BB34" s="708"/>
      <c r="BE34" s="291">
        <v>29</v>
      </c>
      <c r="BF34" s="459"/>
      <c r="BG34" s="460"/>
      <c r="BH34" s="460"/>
      <c r="BI34" s="461"/>
      <c r="BJ34" s="291"/>
      <c r="BK34" s="291"/>
      <c r="BL34" s="291">
        <v>5</v>
      </c>
      <c r="BM34" s="708"/>
      <c r="BP34" s="291">
        <v>29</v>
      </c>
      <c r="BQ34" s="459"/>
      <c r="BR34" s="460"/>
      <c r="BS34" s="460"/>
      <c r="BT34" s="461"/>
      <c r="BU34" s="291"/>
      <c r="BV34" s="291"/>
      <c r="BW34" s="291">
        <v>5</v>
      </c>
      <c r="BX34" s="708"/>
      <c r="CA34" s="291">
        <v>29</v>
      </c>
      <c r="CB34" s="459" t="str">
        <f>'50M Libre'!I30</f>
        <v>Allinray Mendoza</v>
      </c>
      <c r="CC34" s="460"/>
      <c r="CD34" s="460"/>
      <c r="CE34" s="461"/>
      <c r="CF34" s="291" t="str">
        <f>'50M Libre'!J30</f>
        <v>DPT6300</v>
      </c>
      <c r="CG34" s="291">
        <f>'50M Libre'!K30</f>
        <v>9</v>
      </c>
      <c r="CH34" s="291">
        <v>5</v>
      </c>
      <c r="CI34" s="708"/>
      <c r="CL34" s="290">
        <v>29</v>
      </c>
      <c r="CM34" s="736" t="str">
        <f>'50M Libre'!O30</f>
        <v>Joaquín Tapia</v>
      </c>
      <c r="CN34" s="736"/>
      <c r="CO34" s="736"/>
      <c r="CP34" s="736"/>
      <c r="CQ34" s="290" t="str">
        <f>'50M Libre'!P30</f>
        <v>DPT6302</v>
      </c>
      <c r="CR34" s="290">
        <f>'50M Libre'!Q30</f>
        <v>3</v>
      </c>
      <c r="CS34" s="290">
        <v>5</v>
      </c>
      <c r="CT34" s="708"/>
      <c r="CW34" s="291">
        <v>29</v>
      </c>
      <c r="CX34" s="752"/>
      <c r="CY34" s="752"/>
      <c r="CZ34" s="752"/>
      <c r="DA34" s="752"/>
      <c r="DB34" s="291"/>
      <c r="DC34" s="291"/>
      <c r="DD34" s="291">
        <v>5</v>
      </c>
      <c r="DE34" s="708"/>
      <c r="DH34" s="290">
        <v>29</v>
      </c>
      <c r="DI34" s="290">
        <v>8</v>
      </c>
      <c r="DJ34" s="716" t="str">
        <f>Relevos!H31</f>
        <v>Ricardo Yáñez</v>
      </c>
      <c r="DK34" s="717"/>
      <c r="DL34" s="717"/>
      <c r="DM34" s="717"/>
      <c r="DN34" s="718"/>
      <c r="DO34" s="722">
        <v>8</v>
      </c>
      <c r="DP34" s="723"/>
      <c r="DS34" s="290">
        <f t="shared" si="1"/>
        <v>93</v>
      </c>
      <c r="DT34" s="290">
        <v>8</v>
      </c>
      <c r="DU34" s="716" t="str">
        <f>Relevos!H95</f>
        <v>Pedro Matta</v>
      </c>
      <c r="DV34" s="717"/>
      <c r="DW34" s="717"/>
      <c r="DX34" s="717"/>
      <c r="DY34" s="718"/>
      <c r="DZ34" s="722">
        <v>8</v>
      </c>
      <c r="EA34" s="723"/>
      <c r="ED34" s="290">
        <v>29</v>
      </c>
      <c r="EE34" s="290">
        <v>8</v>
      </c>
      <c r="EF34" s="716" t="str">
        <f>Relevos!I31</f>
        <v>Moises Barraza</v>
      </c>
      <c r="EG34" s="717"/>
      <c r="EH34" s="717"/>
      <c r="EI34" s="717"/>
      <c r="EJ34" s="718"/>
      <c r="EK34" s="722">
        <v>8</v>
      </c>
      <c r="EL34" s="723"/>
    </row>
    <row r="35" spans="2:142">
      <c r="B35" s="291">
        <v>30</v>
      </c>
      <c r="C35" s="459" t="str">
        <f>'25M Libre'!I31</f>
        <v xml:space="preserve">Macarena Reyes </v>
      </c>
      <c r="D35" s="460"/>
      <c r="E35" s="460"/>
      <c r="F35" s="461"/>
      <c r="G35" s="291" t="str">
        <f>'25M Libre'!J31</f>
        <v>DPT6300</v>
      </c>
      <c r="H35" s="291">
        <f>'25M Libre'!K31</f>
        <v>9</v>
      </c>
      <c r="I35" s="291">
        <v>6</v>
      </c>
      <c r="J35" s="708"/>
      <c r="M35" s="291">
        <v>30</v>
      </c>
      <c r="N35" s="459" t="str">
        <f>'25M Libre'!O31</f>
        <v>Lukas Schneider</v>
      </c>
      <c r="O35" s="460"/>
      <c r="P35" s="460"/>
      <c r="Q35" s="461"/>
      <c r="R35" s="291" t="str">
        <f>'25M Libre'!P31</f>
        <v>DPT6300</v>
      </c>
      <c r="S35" s="291" t="str">
        <f>'25M Libre'!Q31</f>
        <v>4</v>
      </c>
      <c r="T35" s="291">
        <v>6</v>
      </c>
      <c r="U35" s="708"/>
      <c r="X35" s="92">
        <f t="shared" si="0"/>
        <v>110</v>
      </c>
      <c r="Y35" s="459"/>
      <c r="Z35" s="460"/>
      <c r="AA35" s="460"/>
      <c r="AB35" s="461"/>
      <c r="AC35" s="291"/>
      <c r="AD35" s="291"/>
      <c r="AE35" s="291">
        <v>6</v>
      </c>
      <c r="AF35" s="723"/>
      <c r="AI35" s="291">
        <v>30</v>
      </c>
      <c r="AJ35" s="459" t="str">
        <f>'25M Espalda'!I31</f>
        <v>María Ignacia Liberona</v>
      </c>
      <c r="AK35" s="460"/>
      <c r="AL35" s="460"/>
      <c r="AM35" s="461"/>
      <c r="AN35" s="291" t="str">
        <f>'25M Espalda'!J31</f>
        <v>DPT6300</v>
      </c>
      <c r="AO35" s="291" t="str">
        <f>'25M Espalda'!K31</f>
        <v>6</v>
      </c>
      <c r="AP35" s="291">
        <v>6</v>
      </c>
      <c r="AQ35" s="708"/>
      <c r="AT35" s="291">
        <v>30</v>
      </c>
      <c r="AU35" s="459" t="str">
        <f>'25M Espalda'!O31</f>
        <v xml:space="preserve">Julio Orozco </v>
      </c>
      <c r="AV35" s="460"/>
      <c r="AW35" s="460"/>
      <c r="AX35" s="461"/>
      <c r="AY35" s="63" t="str">
        <f>'25M Espalda'!P31</f>
        <v>DPT6300</v>
      </c>
      <c r="AZ35" s="63" t="str">
        <f>'25M Espalda'!Q31</f>
        <v>3</v>
      </c>
      <c r="BA35" s="291">
        <v>6</v>
      </c>
      <c r="BB35" s="708"/>
      <c r="BE35" s="291">
        <v>30</v>
      </c>
      <c r="BF35" s="459"/>
      <c r="BG35" s="460"/>
      <c r="BH35" s="460"/>
      <c r="BI35" s="461"/>
      <c r="BJ35" s="291"/>
      <c r="BK35" s="291"/>
      <c r="BL35" s="291">
        <v>6</v>
      </c>
      <c r="BM35" s="708"/>
      <c r="BP35" s="291">
        <v>30</v>
      </c>
      <c r="BQ35" s="459"/>
      <c r="BR35" s="460"/>
      <c r="BS35" s="460"/>
      <c r="BT35" s="461"/>
      <c r="BU35" s="291"/>
      <c r="BV35" s="291"/>
      <c r="BW35" s="291">
        <v>6</v>
      </c>
      <c r="BX35" s="708"/>
      <c r="CA35" s="291">
        <v>30</v>
      </c>
      <c r="CB35" s="459" t="str">
        <f>'50M Libre'!I31</f>
        <v>Esperanza Ibieta</v>
      </c>
      <c r="CC35" s="460"/>
      <c r="CD35" s="460"/>
      <c r="CE35" s="461"/>
      <c r="CF35" s="291" t="str">
        <f>'50M Libre'!J31</f>
        <v>DPT6302</v>
      </c>
      <c r="CG35" s="291">
        <f>'50M Libre'!K31</f>
        <v>1</v>
      </c>
      <c r="CH35" s="291">
        <v>6</v>
      </c>
      <c r="CI35" s="708"/>
      <c r="CL35" s="290">
        <v>30</v>
      </c>
      <c r="CM35" s="736" t="str">
        <f>'50M Libre'!O31</f>
        <v>Angelo Basso Muñoz</v>
      </c>
      <c r="CN35" s="736"/>
      <c r="CO35" s="736"/>
      <c r="CP35" s="736"/>
      <c r="CQ35" s="290" t="str">
        <f>'50M Libre'!P31</f>
        <v>DPT6302</v>
      </c>
      <c r="CR35" s="290" t="str">
        <f>'50M Libre'!Q31</f>
        <v>3</v>
      </c>
      <c r="CS35" s="290">
        <v>6</v>
      </c>
      <c r="CT35" s="708"/>
      <c r="CW35" s="291">
        <v>30</v>
      </c>
      <c r="CX35" s="752"/>
      <c r="CY35" s="752"/>
      <c r="CZ35" s="752"/>
      <c r="DA35" s="752"/>
      <c r="DB35" s="291"/>
      <c r="DC35" s="291"/>
      <c r="DD35" s="291">
        <v>6</v>
      </c>
      <c r="DE35" s="708"/>
      <c r="DH35" s="290">
        <v>30</v>
      </c>
      <c r="DI35" s="290">
        <v>8</v>
      </c>
      <c r="DJ35" s="716" t="str">
        <f>Relevos!H32</f>
        <v>Mauricio Salas</v>
      </c>
      <c r="DK35" s="717"/>
      <c r="DL35" s="717"/>
      <c r="DM35" s="717"/>
      <c r="DN35" s="718"/>
      <c r="DO35" s="723"/>
      <c r="DP35" s="723"/>
      <c r="DS35" s="290">
        <f t="shared" si="1"/>
        <v>94</v>
      </c>
      <c r="DT35" s="290">
        <v>8</v>
      </c>
      <c r="DU35" s="716" t="str">
        <f>Relevos!H96</f>
        <v>Josue Medina</v>
      </c>
      <c r="DV35" s="717"/>
      <c r="DW35" s="717"/>
      <c r="DX35" s="717"/>
      <c r="DY35" s="718"/>
      <c r="DZ35" s="723"/>
      <c r="EA35" s="723"/>
      <c r="ED35" s="290">
        <v>30</v>
      </c>
      <c r="EE35" s="290">
        <v>8</v>
      </c>
      <c r="EF35" s="716" t="str">
        <f>Relevos!I32</f>
        <v xml:space="preserve">Duvan Henao </v>
      </c>
      <c r="EG35" s="717"/>
      <c r="EH35" s="717"/>
      <c r="EI35" s="717"/>
      <c r="EJ35" s="718"/>
      <c r="EK35" s="723"/>
      <c r="EL35" s="723"/>
    </row>
    <row r="36" spans="2:142">
      <c r="B36" s="291">
        <v>31</v>
      </c>
      <c r="C36" s="459" t="str">
        <f>'25M Libre'!I32</f>
        <v>Constanza Venegas</v>
      </c>
      <c r="D36" s="460"/>
      <c r="E36" s="460"/>
      <c r="F36" s="461"/>
      <c r="G36" s="291" t="str">
        <f>'25M Libre'!J32</f>
        <v>DPT6300</v>
      </c>
      <c r="H36" s="291" t="str">
        <f>'25M Libre'!K32</f>
        <v>8</v>
      </c>
      <c r="I36" s="291">
        <v>7</v>
      </c>
      <c r="J36" s="708"/>
      <c r="M36" s="291">
        <v>31</v>
      </c>
      <c r="N36" s="459" t="str">
        <f>'25M Libre'!O32</f>
        <v>Ricardo Yáñez</v>
      </c>
      <c r="O36" s="460"/>
      <c r="P36" s="460"/>
      <c r="Q36" s="461"/>
      <c r="R36" s="291" t="str">
        <f>'25M Libre'!P32</f>
        <v>DPT6300</v>
      </c>
      <c r="S36" s="291" t="str">
        <f>'25M Libre'!Q32</f>
        <v>8</v>
      </c>
      <c r="T36" s="291">
        <v>7</v>
      </c>
      <c r="U36" s="708"/>
      <c r="X36" s="92">
        <f t="shared" si="0"/>
        <v>111</v>
      </c>
      <c r="Y36" s="459"/>
      <c r="Z36" s="460"/>
      <c r="AA36" s="460"/>
      <c r="AB36" s="461"/>
      <c r="AC36" s="291"/>
      <c r="AD36" s="291"/>
      <c r="AE36" s="291">
        <v>7</v>
      </c>
      <c r="AF36" s="723"/>
      <c r="AI36" s="291">
        <v>31</v>
      </c>
      <c r="AJ36" s="459" t="str">
        <f>'25M Espalda'!I32</f>
        <v>Kamila Salas</v>
      </c>
      <c r="AK36" s="460"/>
      <c r="AL36" s="460"/>
      <c r="AM36" s="461"/>
      <c r="AN36" s="291" t="str">
        <f>'25M Espalda'!J32</f>
        <v>DPT6300</v>
      </c>
      <c r="AO36" s="291" t="str">
        <f>'25M Espalda'!K32</f>
        <v>8</v>
      </c>
      <c r="AP36" s="291">
        <v>7</v>
      </c>
      <c r="AQ36" s="708"/>
      <c r="AT36" s="291">
        <v>31</v>
      </c>
      <c r="AU36" s="459" t="str">
        <f>'25M Espalda'!O32</f>
        <v>Rodrigo Arrau</v>
      </c>
      <c r="AV36" s="460"/>
      <c r="AW36" s="460"/>
      <c r="AX36" s="461"/>
      <c r="AY36" s="63" t="str">
        <f>'25M Espalda'!P32</f>
        <v>DPT6300</v>
      </c>
      <c r="AZ36" s="63" t="str">
        <f>'25M Espalda'!Q32</f>
        <v>8</v>
      </c>
      <c r="BA36" s="291">
        <v>7</v>
      </c>
      <c r="BB36" s="708"/>
      <c r="BE36" s="291">
        <v>31</v>
      </c>
      <c r="BF36" s="459"/>
      <c r="BG36" s="460"/>
      <c r="BH36" s="460"/>
      <c r="BI36" s="461"/>
      <c r="BJ36" s="291"/>
      <c r="BK36" s="291"/>
      <c r="BL36" s="291">
        <v>7</v>
      </c>
      <c r="BM36" s="708"/>
      <c r="BP36" s="291">
        <v>31</v>
      </c>
      <c r="BQ36" s="459"/>
      <c r="BR36" s="460"/>
      <c r="BS36" s="460"/>
      <c r="BT36" s="461"/>
      <c r="BU36" s="291"/>
      <c r="BV36" s="291"/>
      <c r="BW36" s="291">
        <v>7</v>
      </c>
      <c r="BX36" s="708"/>
      <c r="CA36" s="291">
        <v>31</v>
      </c>
      <c r="CB36" s="459" t="str">
        <f>'50M Libre'!I32</f>
        <v>Sofía Vásquez</v>
      </c>
      <c r="CC36" s="460"/>
      <c r="CD36" s="460"/>
      <c r="CE36" s="461"/>
      <c r="CF36" s="291" t="str">
        <f>'50M Libre'!J32</f>
        <v>DPT6300</v>
      </c>
      <c r="CG36" s="291">
        <f>'50M Libre'!K32</f>
        <v>2</v>
      </c>
      <c r="CH36" s="291">
        <v>7</v>
      </c>
      <c r="CI36" s="708"/>
      <c r="CL36" s="290">
        <v>31</v>
      </c>
      <c r="CM36" s="736" t="str">
        <f>'50M Libre'!O32</f>
        <v>Juan Fuentes</v>
      </c>
      <c r="CN36" s="736"/>
      <c r="CO36" s="736"/>
      <c r="CP36" s="736"/>
      <c r="CQ36" s="290" t="str">
        <f>'50M Libre'!P32</f>
        <v>DPT6302</v>
      </c>
      <c r="CR36" s="290">
        <f>'50M Libre'!Q32</f>
        <v>3</v>
      </c>
      <c r="CS36" s="290">
        <v>7</v>
      </c>
      <c r="CT36" s="708"/>
      <c r="CW36" s="291">
        <v>31</v>
      </c>
      <c r="CX36" s="752"/>
      <c r="CY36" s="752"/>
      <c r="CZ36" s="752"/>
      <c r="DA36" s="752"/>
      <c r="DB36" s="291"/>
      <c r="DC36" s="291"/>
      <c r="DD36" s="291">
        <v>7</v>
      </c>
      <c r="DE36" s="708"/>
      <c r="DH36" s="290">
        <v>31</v>
      </c>
      <c r="DI36" s="290">
        <v>8</v>
      </c>
      <c r="DJ36" s="716" t="str">
        <f>Relevos!H33</f>
        <v>Victoria Cayres</v>
      </c>
      <c r="DK36" s="717"/>
      <c r="DL36" s="717"/>
      <c r="DM36" s="717"/>
      <c r="DN36" s="718"/>
      <c r="DO36" s="723"/>
      <c r="DP36" s="723"/>
      <c r="DS36" s="290">
        <f t="shared" si="1"/>
        <v>95</v>
      </c>
      <c r="DT36" s="290">
        <v>8</v>
      </c>
      <c r="DU36" s="716" t="str">
        <f>Relevos!H97</f>
        <v>Amira Mitre</v>
      </c>
      <c r="DV36" s="717"/>
      <c r="DW36" s="717"/>
      <c r="DX36" s="717"/>
      <c r="DY36" s="718"/>
      <c r="DZ36" s="723"/>
      <c r="EA36" s="723"/>
      <c r="ED36" s="290">
        <v>31</v>
      </c>
      <c r="EE36" s="290">
        <v>8</v>
      </c>
      <c r="EF36" s="716" t="str">
        <f>Relevos!I33</f>
        <v xml:space="preserve">Romina Farías </v>
      </c>
      <c r="EG36" s="717"/>
      <c r="EH36" s="717"/>
      <c r="EI36" s="717"/>
      <c r="EJ36" s="718"/>
      <c r="EK36" s="723"/>
      <c r="EL36" s="723"/>
    </row>
    <row r="37" spans="2:142">
      <c r="B37" s="291">
        <v>32</v>
      </c>
      <c r="C37" s="459" t="str">
        <f>'25M Libre'!I33</f>
        <v xml:space="preserve">Cynthia Celis </v>
      </c>
      <c r="D37" s="460"/>
      <c r="E37" s="460"/>
      <c r="F37" s="461"/>
      <c r="G37" s="291" t="str">
        <f>'25M Libre'!J33</f>
        <v>DPT6300</v>
      </c>
      <c r="H37" s="291" t="str">
        <f>'25M Libre'!K33</f>
        <v>2</v>
      </c>
      <c r="I37" s="291">
        <v>8</v>
      </c>
      <c r="J37" s="708"/>
      <c r="M37" s="291">
        <v>32</v>
      </c>
      <c r="N37" s="459" t="str">
        <f>'25M Libre'!O33</f>
        <v>Matías García</v>
      </c>
      <c r="O37" s="460"/>
      <c r="P37" s="460"/>
      <c r="Q37" s="461"/>
      <c r="R37" s="291" t="str">
        <f>'25M Libre'!P33</f>
        <v>DPT6300</v>
      </c>
      <c r="S37" s="291">
        <f>'25M Libre'!Q33</f>
        <v>8</v>
      </c>
      <c r="T37" s="291">
        <v>8</v>
      </c>
      <c r="U37" s="708"/>
      <c r="X37" s="92">
        <f t="shared" si="0"/>
        <v>112</v>
      </c>
      <c r="Y37" s="459"/>
      <c r="Z37" s="460"/>
      <c r="AA37" s="460"/>
      <c r="AB37" s="461"/>
      <c r="AC37" s="291"/>
      <c r="AD37" s="291"/>
      <c r="AE37" s="291">
        <v>8</v>
      </c>
      <c r="AF37" s="724"/>
      <c r="AI37" s="291">
        <v>32</v>
      </c>
      <c r="AJ37" s="459" t="str">
        <f>'25M Espalda'!I33</f>
        <v>Rosario Rojas</v>
      </c>
      <c r="AK37" s="460"/>
      <c r="AL37" s="460"/>
      <c r="AM37" s="461"/>
      <c r="AN37" s="291" t="str">
        <f>'25M Espalda'!J33</f>
        <v>DPT6300</v>
      </c>
      <c r="AO37" s="291" t="str">
        <f>'25M Espalda'!K33</f>
        <v>2</v>
      </c>
      <c r="AP37" s="291">
        <v>8</v>
      </c>
      <c r="AQ37" s="708"/>
      <c r="AT37" s="291">
        <v>32</v>
      </c>
      <c r="AU37" s="459" t="str">
        <f>'25M Espalda'!O33</f>
        <v>Sebastián Lenz</v>
      </c>
      <c r="AV37" s="460"/>
      <c r="AW37" s="460"/>
      <c r="AX37" s="461"/>
      <c r="AY37" s="63" t="str">
        <f>'25M Espalda'!P33</f>
        <v>DPT6300</v>
      </c>
      <c r="AZ37" s="63" t="str">
        <f>'25M Espalda'!Q33</f>
        <v>10</v>
      </c>
      <c r="BA37" s="291">
        <v>8</v>
      </c>
      <c r="BB37" s="708"/>
      <c r="BE37" s="291">
        <v>32</v>
      </c>
      <c r="BF37" s="459"/>
      <c r="BG37" s="460"/>
      <c r="BH37" s="460"/>
      <c r="BI37" s="461"/>
      <c r="BJ37" s="291"/>
      <c r="BK37" s="291"/>
      <c r="BL37" s="291">
        <v>8</v>
      </c>
      <c r="BM37" s="708"/>
      <c r="BP37" s="291">
        <v>32</v>
      </c>
      <c r="BQ37" s="459"/>
      <c r="BR37" s="460"/>
      <c r="BS37" s="460"/>
      <c r="BT37" s="461"/>
      <c r="BU37" s="291"/>
      <c r="BV37" s="291"/>
      <c r="BW37" s="291">
        <v>8</v>
      </c>
      <c r="BX37" s="708"/>
      <c r="CA37" s="291">
        <v>32</v>
      </c>
      <c r="CB37" s="459" t="str">
        <f>'50M Libre'!I33</f>
        <v>Montserrat González</v>
      </c>
      <c r="CC37" s="460"/>
      <c r="CD37" s="460"/>
      <c r="CE37" s="461"/>
      <c r="CF37" s="291" t="str">
        <f>'50M Libre'!J33</f>
        <v>DPT6300</v>
      </c>
      <c r="CG37" s="291">
        <f>'50M Libre'!K33</f>
        <v>9</v>
      </c>
      <c r="CH37" s="291">
        <v>8</v>
      </c>
      <c r="CI37" s="708"/>
      <c r="CL37" s="290">
        <v>32</v>
      </c>
      <c r="CM37" s="736" t="str">
        <f>'50M Libre'!O33</f>
        <v>Lukas Schneider</v>
      </c>
      <c r="CN37" s="736"/>
      <c r="CO37" s="736"/>
      <c r="CP37" s="736"/>
      <c r="CQ37" s="290" t="str">
        <f>'50M Libre'!P33</f>
        <v>DPT6300</v>
      </c>
      <c r="CR37" s="290" t="str">
        <f>'50M Libre'!Q33</f>
        <v>4</v>
      </c>
      <c r="CS37" s="290">
        <v>8</v>
      </c>
      <c r="CT37" s="708"/>
      <c r="CW37" s="291">
        <v>32</v>
      </c>
      <c r="CX37" s="752"/>
      <c r="CY37" s="752"/>
      <c r="CZ37" s="752"/>
      <c r="DA37" s="752"/>
      <c r="DB37" s="291"/>
      <c r="DC37" s="291"/>
      <c r="DD37" s="291">
        <v>8</v>
      </c>
      <c r="DE37" s="708"/>
      <c r="DH37" s="290">
        <v>32</v>
      </c>
      <c r="DI37" s="290">
        <v>8</v>
      </c>
      <c r="DJ37" s="716" t="str">
        <f>Relevos!H34</f>
        <v>Antonia Orellana</v>
      </c>
      <c r="DK37" s="717"/>
      <c r="DL37" s="717"/>
      <c r="DM37" s="717"/>
      <c r="DN37" s="718"/>
      <c r="DO37" s="724"/>
      <c r="DP37" s="724"/>
      <c r="DS37" s="290">
        <f t="shared" si="1"/>
        <v>96</v>
      </c>
      <c r="DT37" s="290">
        <v>8</v>
      </c>
      <c r="DU37" s="716" t="str">
        <f>Relevos!H98</f>
        <v>Valentina Larraín</v>
      </c>
      <c r="DV37" s="717"/>
      <c r="DW37" s="717"/>
      <c r="DX37" s="717"/>
      <c r="DY37" s="718"/>
      <c r="DZ37" s="724"/>
      <c r="EA37" s="724"/>
      <c r="ED37" s="290">
        <v>32</v>
      </c>
      <c r="EE37" s="290">
        <v>8</v>
      </c>
      <c r="EF37" s="716" t="str">
        <f>Relevos!I34</f>
        <v xml:space="preserve">Rocío Moya </v>
      </c>
      <c r="EG37" s="717"/>
      <c r="EH37" s="717"/>
      <c r="EI37" s="717"/>
      <c r="EJ37" s="718"/>
      <c r="EK37" s="724"/>
      <c r="EL37" s="724"/>
    </row>
    <row r="38" spans="2:142">
      <c r="B38" s="288">
        <v>33</v>
      </c>
      <c r="C38" s="705" t="str">
        <f>'25M Libre'!I34</f>
        <v>Bárbara Chávez</v>
      </c>
      <c r="D38" s="706"/>
      <c r="E38" s="706"/>
      <c r="F38" s="707"/>
      <c r="G38" s="288" t="str">
        <f>'25M Libre'!J34</f>
        <v>DPT6300</v>
      </c>
      <c r="H38" s="288" t="str">
        <f>'25M Libre'!K34</f>
        <v>8</v>
      </c>
      <c r="I38" s="288">
        <v>1</v>
      </c>
      <c r="J38" s="663">
        <v>5</v>
      </c>
      <c r="M38" s="288">
        <v>33</v>
      </c>
      <c r="N38" s="705" t="str">
        <f>'25M Libre'!O34</f>
        <v xml:space="preserve">Diego Delgado </v>
      </c>
      <c r="O38" s="706"/>
      <c r="P38" s="706"/>
      <c r="Q38" s="707"/>
      <c r="R38" s="288" t="str">
        <f>'25M Libre'!P34</f>
        <v>DPT6300</v>
      </c>
      <c r="S38" s="288">
        <f>'25M Libre'!Q34</f>
        <v>1</v>
      </c>
      <c r="T38" s="288">
        <v>1</v>
      </c>
      <c r="U38" s="663">
        <v>5</v>
      </c>
      <c r="X38" s="91">
        <f t="shared" si="0"/>
        <v>113</v>
      </c>
      <c r="Y38" s="705"/>
      <c r="Z38" s="706"/>
      <c r="AA38" s="706"/>
      <c r="AB38" s="707"/>
      <c r="AC38" s="288"/>
      <c r="AD38" s="288"/>
      <c r="AE38" s="288">
        <v>1</v>
      </c>
      <c r="AF38" s="719">
        <f>AF30+1</f>
        <v>15</v>
      </c>
      <c r="AI38" s="288">
        <v>33</v>
      </c>
      <c r="AJ38" s="705" t="str">
        <f>'25M Espalda'!I34</f>
        <v>Scarleth Aros</v>
      </c>
      <c r="AK38" s="706"/>
      <c r="AL38" s="706"/>
      <c r="AM38" s="707"/>
      <c r="AN38" s="288" t="str">
        <f>'25M Espalda'!J34</f>
        <v>DPT6300</v>
      </c>
      <c r="AO38" s="288" t="str">
        <f>'25M Espalda'!K34</f>
        <v>2</v>
      </c>
      <c r="AP38" s="288">
        <v>1</v>
      </c>
      <c r="AQ38" s="663">
        <v>5</v>
      </c>
      <c r="AT38" s="288">
        <v>33</v>
      </c>
      <c r="AU38" s="705" t="str">
        <f>'25M Espalda'!O34</f>
        <v>Javier Espinoza</v>
      </c>
      <c r="AV38" s="706"/>
      <c r="AW38" s="706"/>
      <c r="AX38" s="707"/>
      <c r="AY38" s="288" t="str">
        <f>'25M Espalda'!P34</f>
        <v>DPT6300</v>
      </c>
      <c r="AZ38" s="288" t="str">
        <f>'25M Espalda'!Q34</f>
        <v>6</v>
      </c>
      <c r="BA38" s="288">
        <v>1</v>
      </c>
      <c r="BB38" s="663">
        <v>5</v>
      </c>
      <c r="BE38" s="288">
        <v>33</v>
      </c>
      <c r="BF38" s="705"/>
      <c r="BG38" s="706"/>
      <c r="BH38" s="706"/>
      <c r="BI38" s="707"/>
      <c r="BJ38" s="288"/>
      <c r="BK38" s="288"/>
      <c r="BL38" s="288">
        <v>1</v>
      </c>
      <c r="BM38" s="663">
        <v>5</v>
      </c>
      <c r="BP38" s="288">
        <v>33</v>
      </c>
      <c r="BQ38" s="705"/>
      <c r="BR38" s="706"/>
      <c r="BS38" s="706"/>
      <c r="BT38" s="707"/>
      <c r="BU38" s="288"/>
      <c r="BV38" s="288"/>
      <c r="BW38" s="288">
        <v>1</v>
      </c>
      <c r="BX38" s="663">
        <v>5</v>
      </c>
      <c r="CA38" s="288">
        <v>33</v>
      </c>
      <c r="CB38" s="705" t="str">
        <f>'50M Libre'!I34</f>
        <v xml:space="preserve">Valentina Hernández </v>
      </c>
      <c r="CC38" s="706"/>
      <c r="CD38" s="706"/>
      <c r="CE38" s="707"/>
      <c r="CF38" s="288" t="str">
        <f>'50M Libre'!J34</f>
        <v>DPT6300</v>
      </c>
      <c r="CG38" s="288" t="str">
        <f>'50M Libre'!K34</f>
        <v>2</v>
      </c>
      <c r="CH38" s="288">
        <v>1</v>
      </c>
      <c r="CI38" s="663">
        <v>5</v>
      </c>
      <c r="CL38" s="288">
        <v>33</v>
      </c>
      <c r="CM38" s="731" t="str">
        <f>'50M Libre'!O34</f>
        <v>Rodolfo Cruz</v>
      </c>
      <c r="CN38" s="731"/>
      <c r="CO38" s="731"/>
      <c r="CP38" s="731"/>
      <c r="CQ38" s="288" t="str">
        <f>'50M Libre'!P34</f>
        <v>DPT6300</v>
      </c>
      <c r="CR38" s="288">
        <f>'50M Libre'!Q34</f>
        <v>9</v>
      </c>
      <c r="CS38" s="288">
        <v>1</v>
      </c>
      <c r="CT38" s="663">
        <v>5</v>
      </c>
      <c r="CW38" s="288">
        <v>33</v>
      </c>
      <c r="CX38" s="731"/>
      <c r="CY38" s="731"/>
      <c r="CZ38" s="731"/>
      <c r="DA38" s="731"/>
      <c r="DB38" s="288"/>
      <c r="DC38" s="288"/>
      <c r="DD38" s="288">
        <v>1</v>
      </c>
      <c r="DE38" s="663">
        <v>5</v>
      </c>
    </row>
    <row r="39" spans="2:142">
      <c r="B39" s="288">
        <v>34</v>
      </c>
      <c r="C39" s="705" t="str">
        <f>'25M Libre'!I35</f>
        <v>Gabriela Galaz</v>
      </c>
      <c r="D39" s="706"/>
      <c r="E39" s="706"/>
      <c r="F39" s="707"/>
      <c r="G39" s="288" t="str">
        <f>'25M Libre'!J35</f>
        <v>DPT6300</v>
      </c>
      <c r="H39" s="288">
        <f>'25M Libre'!K35</f>
        <v>9</v>
      </c>
      <c r="I39" s="288">
        <v>2</v>
      </c>
      <c r="J39" s="663"/>
      <c r="M39" s="288">
        <v>34</v>
      </c>
      <c r="N39" s="705" t="str">
        <f>'25M Libre'!O35</f>
        <v>Rodrigo Arrau</v>
      </c>
      <c r="O39" s="706"/>
      <c r="P39" s="706"/>
      <c r="Q39" s="707"/>
      <c r="R39" s="288" t="str">
        <f>'25M Libre'!P35</f>
        <v>DPT6300</v>
      </c>
      <c r="S39" s="288" t="str">
        <f>'25M Libre'!Q35</f>
        <v>8</v>
      </c>
      <c r="T39" s="288">
        <v>2</v>
      </c>
      <c r="U39" s="663"/>
      <c r="X39" s="91">
        <f t="shared" si="0"/>
        <v>114</v>
      </c>
      <c r="Y39" s="705"/>
      <c r="Z39" s="706"/>
      <c r="AA39" s="706"/>
      <c r="AB39" s="707"/>
      <c r="AC39" s="288"/>
      <c r="AD39" s="288"/>
      <c r="AE39" s="288">
        <v>2</v>
      </c>
      <c r="AF39" s="720"/>
      <c r="AI39" s="288">
        <v>34</v>
      </c>
      <c r="AJ39" s="705" t="str">
        <f>'25M Espalda'!I35</f>
        <v xml:space="preserve">Valentina Larraín </v>
      </c>
      <c r="AK39" s="706"/>
      <c r="AL39" s="706"/>
      <c r="AM39" s="707"/>
      <c r="AN39" s="288" t="str">
        <f>'25M Espalda'!J35</f>
        <v>DPT6300</v>
      </c>
      <c r="AO39" s="288" t="str">
        <f>'25M Espalda'!K35</f>
        <v>4</v>
      </c>
      <c r="AP39" s="288">
        <v>2</v>
      </c>
      <c r="AQ39" s="663"/>
      <c r="AT39" s="288">
        <v>34</v>
      </c>
      <c r="AU39" s="705" t="str">
        <f>'25M Espalda'!O35</f>
        <v xml:space="preserve">Adriano Gatica </v>
      </c>
      <c r="AV39" s="706"/>
      <c r="AW39" s="706"/>
      <c r="AX39" s="707"/>
      <c r="AY39" s="288" t="str">
        <f>'25M Espalda'!P35</f>
        <v>DPT6300</v>
      </c>
      <c r="AZ39" s="288" t="str">
        <f>'25M Espalda'!Q35</f>
        <v>8</v>
      </c>
      <c r="BA39" s="288">
        <v>2</v>
      </c>
      <c r="BB39" s="663"/>
      <c r="BE39" s="288">
        <v>34</v>
      </c>
      <c r="BF39" s="705"/>
      <c r="BG39" s="706"/>
      <c r="BH39" s="706"/>
      <c r="BI39" s="707"/>
      <c r="BJ39" s="288"/>
      <c r="BK39" s="288"/>
      <c r="BL39" s="288">
        <v>2</v>
      </c>
      <c r="BM39" s="663"/>
      <c r="BP39" s="288">
        <v>34</v>
      </c>
      <c r="BQ39" s="705"/>
      <c r="BR39" s="706"/>
      <c r="BS39" s="706"/>
      <c r="BT39" s="707"/>
      <c r="BU39" s="288"/>
      <c r="BV39" s="288"/>
      <c r="BW39" s="288">
        <v>2</v>
      </c>
      <c r="BX39" s="663"/>
      <c r="CA39" s="288">
        <v>34</v>
      </c>
      <c r="CB39" s="705" t="str">
        <f>'50M Libre'!I35</f>
        <v>Valentina Martínez</v>
      </c>
      <c r="CC39" s="706"/>
      <c r="CD39" s="706"/>
      <c r="CE39" s="707"/>
      <c r="CF39" s="288" t="str">
        <f>'50M Libre'!J35</f>
        <v>DPT6300</v>
      </c>
      <c r="CG39" s="288" t="str">
        <f>'50M Libre'!K35</f>
        <v>10</v>
      </c>
      <c r="CH39" s="288">
        <v>2</v>
      </c>
      <c r="CI39" s="663"/>
      <c r="CL39" s="288">
        <v>34</v>
      </c>
      <c r="CM39" s="731" t="str">
        <f>'50M Libre'!O35</f>
        <v>Ricardo Yáñez</v>
      </c>
      <c r="CN39" s="731"/>
      <c r="CO39" s="731"/>
      <c r="CP39" s="731"/>
      <c r="CQ39" s="288" t="str">
        <f>'50M Libre'!P35</f>
        <v>DPT6300</v>
      </c>
      <c r="CR39" s="288" t="str">
        <f>'50M Libre'!Q35</f>
        <v>8</v>
      </c>
      <c r="CS39" s="288">
        <v>2</v>
      </c>
      <c r="CT39" s="663"/>
      <c r="CW39" s="288">
        <v>34</v>
      </c>
      <c r="CX39" s="731"/>
      <c r="CY39" s="731"/>
      <c r="CZ39" s="731"/>
      <c r="DA39" s="731"/>
      <c r="DB39" s="288"/>
      <c r="DC39" s="288"/>
      <c r="DD39" s="288">
        <v>2</v>
      </c>
      <c r="DE39" s="663"/>
    </row>
    <row r="40" spans="2:142">
      <c r="B40" s="288">
        <v>35</v>
      </c>
      <c r="C40" s="705" t="str">
        <f>'25M Libre'!I36</f>
        <v>María Cerna</v>
      </c>
      <c r="D40" s="706"/>
      <c r="E40" s="706"/>
      <c r="F40" s="707"/>
      <c r="G40" s="288" t="str">
        <f>'25M Libre'!J36</f>
        <v>DPT6300</v>
      </c>
      <c r="H40" s="288" t="str">
        <f>'25M Libre'!K36</f>
        <v>4</v>
      </c>
      <c r="I40" s="288">
        <v>3</v>
      </c>
      <c r="J40" s="663"/>
      <c r="M40" s="288">
        <v>35</v>
      </c>
      <c r="N40" s="705" t="str">
        <f>'25M Libre'!O36</f>
        <v>Cristóbal Sobarzo Alvarez</v>
      </c>
      <c r="O40" s="706"/>
      <c r="P40" s="706"/>
      <c r="Q40" s="707"/>
      <c r="R40" s="288" t="str">
        <f>'25M Libre'!P36</f>
        <v>DPT6300</v>
      </c>
      <c r="S40" s="288" t="str">
        <f>'25M Libre'!Q36</f>
        <v>10</v>
      </c>
      <c r="T40" s="288">
        <v>3</v>
      </c>
      <c r="U40" s="663"/>
      <c r="X40" s="91">
        <f t="shared" si="0"/>
        <v>115</v>
      </c>
      <c r="Y40" s="705"/>
      <c r="Z40" s="706"/>
      <c r="AA40" s="706"/>
      <c r="AB40" s="707"/>
      <c r="AC40" s="288"/>
      <c r="AD40" s="288"/>
      <c r="AE40" s="288">
        <v>3</v>
      </c>
      <c r="AF40" s="720"/>
      <c r="AI40" s="288">
        <v>35</v>
      </c>
      <c r="AJ40" s="705" t="str">
        <f>'25M Espalda'!I36</f>
        <v>Leslie Sauñe</v>
      </c>
      <c r="AK40" s="706"/>
      <c r="AL40" s="706"/>
      <c r="AM40" s="707"/>
      <c r="AN40" s="288" t="str">
        <f>'25M Espalda'!J36</f>
        <v>DPT6300</v>
      </c>
      <c r="AO40" s="288" t="str">
        <f>'25M Espalda'!K36</f>
        <v>2</v>
      </c>
      <c r="AP40" s="288">
        <v>3</v>
      </c>
      <c r="AQ40" s="663"/>
      <c r="AT40" s="288">
        <v>35</v>
      </c>
      <c r="AU40" s="705" t="str">
        <f>'25M Espalda'!O36</f>
        <v xml:space="preserve">Matías Espinoza </v>
      </c>
      <c r="AV40" s="706"/>
      <c r="AW40" s="706"/>
      <c r="AX40" s="707"/>
      <c r="AY40" s="288" t="str">
        <f>'25M Espalda'!P36</f>
        <v>DPT6300</v>
      </c>
      <c r="AZ40" s="288" t="str">
        <f>'25M Espalda'!Q36</f>
        <v>6</v>
      </c>
      <c r="BA40" s="288">
        <v>3</v>
      </c>
      <c r="BB40" s="663"/>
      <c r="BE40" s="288">
        <v>35</v>
      </c>
      <c r="BF40" s="705"/>
      <c r="BG40" s="706"/>
      <c r="BH40" s="706"/>
      <c r="BI40" s="707"/>
      <c r="BJ40" s="288"/>
      <c r="BK40" s="288"/>
      <c r="BL40" s="288">
        <v>3</v>
      </c>
      <c r="BM40" s="663"/>
      <c r="BP40" s="288">
        <v>35</v>
      </c>
      <c r="BQ40" s="705"/>
      <c r="BR40" s="706"/>
      <c r="BS40" s="706"/>
      <c r="BT40" s="707"/>
      <c r="BU40" s="288"/>
      <c r="BV40" s="288"/>
      <c r="BW40" s="288">
        <v>3</v>
      </c>
      <c r="BX40" s="663"/>
      <c r="CA40" s="288">
        <v>35</v>
      </c>
      <c r="CB40" s="705" t="str">
        <f>'50M Libre'!I36</f>
        <v>Camila Einersen</v>
      </c>
      <c r="CC40" s="706"/>
      <c r="CD40" s="706"/>
      <c r="CE40" s="707"/>
      <c r="CF40" s="288" t="str">
        <f>'50M Libre'!J36</f>
        <v>DPT6302</v>
      </c>
      <c r="CG40" s="288" t="str">
        <f>'50M Libre'!K36</f>
        <v>1</v>
      </c>
      <c r="CH40" s="288">
        <v>3</v>
      </c>
      <c r="CI40" s="663"/>
      <c r="CL40" s="288">
        <v>35</v>
      </c>
      <c r="CM40" s="731" t="str">
        <f>'50M Libre'!O36</f>
        <v>Luis Ramirez</v>
      </c>
      <c r="CN40" s="731"/>
      <c r="CO40" s="731"/>
      <c r="CP40" s="731"/>
      <c r="CQ40" s="288" t="str">
        <f>'50M Libre'!P36</f>
        <v>DPT6300</v>
      </c>
      <c r="CR40" s="288" t="str">
        <f>'50M Libre'!Q36</f>
        <v>1</v>
      </c>
      <c r="CS40" s="288">
        <v>3</v>
      </c>
      <c r="CT40" s="663"/>
      <c r="CW40" s="288">
        <v>35</v>
      </c>
      <c r="CX40" s="731"/>
      <c r="CY40" s="731"/>
      <c r="CZ40" s="731"/>
      <c r="DA40" s="731"/>
      <c r="DB40" s="288"/>
      <c r="DC40" s="288"/>
      <c r="DD40" s="288">
        <v>3</v>
      </c>
      <c r="DE40" s="663"/>
    </row>
    <row r="41" spans="2:142">
      <c r="B41" s="288">
        <v>36</v>
      </c>
      <c r="C41" s="705" t="str">
        <f>'25M Libre'!I37</f>
        <v>Alma Ottosson</v>
      </c>
      <c r="D41" s="706"/>
      <c r="E41" s="706"/>
      <c r="F41" s="707"/>
      <c r="G41" s="288" t="str">
        <f>'25M Libre'!J37</f>
        <v>DPT6300</v>
      </c>
      <c r="H41" s="288" t="str">
        <f>'25M Libre'!K37</f>
        <v>1</v>
      </c>
      <c r="I41" s="288">
        <v>4</v>
      </c>
      <c r="J41" s="663"/>
      <c r="M41" s="288">
        <v>36</v>
      </c>
      <c r="N41" s="705" t="str">
        <f>'25M Libre'!O37</f>
        <v>Agustín Moreno</v>
      </c>
      <c r="O41" s="706"/>
      <c r="P41" s="706"/>
      <c r="Q41" s="707"/>
      <c r="R41" s="288" t="str">
        <f>'25M Libre'!P37</f>
        <v>DPT6300</v>
      </c>
      <c r="S41" s="288" t="str">
        <f>'25M Libre'!Q37</f>
        <v>2</v>
      </c>
      <c r="T41" s="288">
        <v>4</v>
      </c>
      <c r="U41" s="663"/>
      <c r="X41" s="91">
        <f t="shared" si="0"/>
        <v>116</v>
      </c>
      <c r="Y41" s="705"/>
      <c r="Z41" s="706"/>
      <c r="AA41" s="706"/>
      <c r="AB41" s="707"/>
      <c r="AC41" s="288"/>
      <c r="AD41" s="288"/>
      <c r="AE41" s="288">
        <v>4</v>
      </c>
      <c r="AF41" s="720"/>
      <c r="AI41" s="288">
        <v>36</v>
      </c>
      <c r="AJ41" s="705" t="str">
        <f>'25M Espalda'!I37</f>
        <v xml:space="preserve">Charlizze Mardonez </v>
      </c>
      <c r="AK41" s="706"/>
      <c r="AL41" s="706"/>
      <c r="AM41" s="707"/>
      <c r="AN41" s="288" t="str">
        <f>'25M Espalda'!J37</f>
        <v>DPT6300</v>
      </c>
      <c r="AO41" s="288">
        <f>'25M Espalda'!K37</f>
        <v>9</v>
      </c>
      <c r="AP41" s="288">
        <v>4</v>
      </c>
      <c r="AQ41" s="663"/>
      <c r="AT41" s="288">
        <v>36</v>
      </c>
      <c r="AU41" s="705" t="str">
        <f>'25M Espalda'!O37</f>
        <v>Sergio Azócar</v>
      </c>
      <c r="AV41" s="706"/>
      <c r="AW41" s="706"/>
      <c r="AX41" s="707"/>
      <c r="AY41" s="288" t="str">
        <f>'25M Espalda'!P37</f>
        <v>DPT6300</v>
      </c>
      <c r="AZ41" s="288" t="str">
        <f>'25M Espalda'!Q37</f>
        <v>6</v>
      </c>
      <c r="BA41" s="288">
        <v>4</v>
      </c>
      <c r="BB41" s="663"/>
      <c r="BE41" s="288">
        <v>36</v>
      </c>
      <c r="BF41" s="705"/>
      <c r="BG41" s="706"/>
      <c r="BH41" s="706"/>
      <c r="BI41" s="707"/>
      <c r="BJ41" s="288"/>
      <c r="BK41" s="288"/>
      <c r="BL41" s="288">
        <v>4</v>
      </c>
      <c r="BM41" s="663"/>
      <c r="BP41" s="288">
        <v>36</v>
      </c>
      <c r="BQ41" s="705"/>
      <c r="BR41" s="706"/>
      <c r="BS41" s="706"/>
      <c r="BT41" s="707"/>
      <c r="BU41" s="288"/>
      <c r="BV41" s="288"/>
      <c r="BW41" s="288">
        <v>4</v>
      </c>
      <c r="BX41" s="663"/>
      <c r="CA41" s="288">
        <v>36</v>
      </c>
      <c r="CB41" s="705" t="str">
        <f>'50M Libre'!I37</f>
        <v xml:space="preserve">Antonnia Campusano </v>
      </c>
      <c r="CC41" s="706"/>
      <c r="CD41" s="706"/>
      <c r="CE41" s="707"/>
      <c r="CF41" s="288" t="str">
        <f>'50M Libre'!J37</f>
        <v>DPT6300</v>
      </c>
      <c r="CG41" s="288">
        <f>'50M Libre'!K37</f>
        <v>2</v>
      </c>
      <c r="CH41" s="288">
        <v>4</v>
      </c>
      <c r="CI41" s="663"/>
      <c r="CL41" s="288">
        <v>36</v>
      </c>
      <c r="CM41" s="731" t="str">
        <f>'50M Libre'!O37</f>
        <v>Duvan Henao</v>
      </c>
      <c r="CN41" s="731"/>
      <c r="CO41" s="731"/>
      <c r="CP41" s="731"/>
      <c r="CQ41" s="288" t="str">
        <f>'50M Libre'!P37</f>
        <v>DPT6300</v>
      </c>
      <c r="CR41" s="288" t="str">
        <f>'50M Libre'!Q37</f>
        <v>1</v>
      </c>
      <c r="CS41" s="288">
        <v>4</v>
      </c>
      <c r="CT41" s="663"/>
      <c r="CW41" s="288">
        <v>36</v>
      </c>
      <c r="CX41" s="731"/>
      <c r="CY41" s="731"/>
      <c r="CZ41" s="731"/>
      <c r="DA41" s="731"/>
      <c r="DB41" s="288"/>
      <c r="DC41" s="288"/>
      <c r="DD41" s="288">
        <v>4</v>
      </c>
      <c r="DE41" s="663"/>
    </row>
    <row r="42" spans="2:142">
      <c r="B42" s="288">
        <v>37</v>
      </c>
      <c r="C42" s="705" t="str">
        <f>'25M Libre'!I38</f>
        <v xml:space="preserve">Valentina Hernández </v>
      </c>
      <c r="D42" s="706"/>
      <c r="E42" s="706"/>
      <c r="F42" s="707"/>
      <c r="G42" s="288" t="str">
        <f>'25M Libre'!J38</f>
        <v>DPT6300</v>
      </c>
      <c r="H42" s="288" t="str">
        <f>'25M Libre'!K38</f>
        <v>2</v>
      </c>
      <c r="I42" s="288">
        <v>5</v>
      </c>
      <c r="J42" s="663"/>
      <c r="M42" s="288">
        <v>37</v>
      </c>
      <c r="N42" s="705" t="str">
        <f>'25M Libre'!O38</f>
        <v>Nicholas Henriquez</v>
      </c>
      <c r="O42" s="706"/>
      <c r="P42" s="706"/>
      <c r="Q42" s="707"/>
      <c r="R42" s="288" t="str">
        <f>'25M Libre'!P38</f>
        <v>DPT6300</v>
      </c>
      <c r="S42" s="288" t="str">
        <f>'25M Libre'!Q38</f>
        <v>2</v>
      </c>
      <c r="T42" s="288">
        <v>5</v>
      </c>
      <c r="U42" s="663"/>
      <c r="X42" s="91">
        <f t="shared" si="0"/>
        <v>117</v>
      </c>
      <c r="Y42" s="705"/>
      <c r="Z42" s="706"/>
      <c r="AA42" s="706"/>
      <c r="AB42" s="707"/>
      <c r="AC42" s="288"/>
      <c r="AD42" s="288"/>
      <c r="AE42" s="288">
        <v>5</v>
      </c>
      <c r="AF42" s="720"/>
      <c r="AI42" s="288">
        <v>37</v>
      </c>
      <c r="AJ42" s="705" t="str">
        <f>'25M Espalda'!I38</f>
        <v xml:space="preserve">Jessica Narvaez </v>
      </c>
      <c r="AK42" s="706"/>
      <c r="AL42" s="706"/>
      <c r="AM42" s="707"/>
      <c r="AN42" s="288" t="str">
        <f>'25M Espalda'!J38</f>
        <v>DPT6300</v>
      </c>
      <c r="AO42" s="288" t="str">
        <f>'25M Espalda'!K38</f>
        <v>2</v>
      </c>
      <c r="AP42" s="288">
        <v>5</v>
      </c>
      <c r="AQ42" s="663"/>
      <c r="AT42" s="288">
        <v>37</v>
      </c>
      <c r="AU42" s="705" t="str">
        <f>'25M Espalda'!O38</f>
        <v>Tomas Chacon</v>
      </c>
      <c r="AV42" s="706"/>
      <c r="AW42" s="706"/>
      <c r="AX42" s="707"/>
      <c r="AY42" s="288" t="str">
        <f>'25M Espalda'!P38</f>
        <v>DPT6300</v>
      </c>
      <c r="AZ42" s="288">
        <f>'25M Espalda'!Q38</f>
        <v>9</v>
      </c>
      <c r="BA42" s="288">
        <v>5</v>
      </c>
      <c r="BB42" s="663"/>
      <c r="BE42" s="288">
        <v>37</v>
      </c>
      <c r="BF42" s="705"/>
      <c r="BG42" s="706"/>
      <c r="BH42" s="706"/>
      <c r="BI42" s="707"/>
      <c r="BJ42" s="288"/>
      <c r="BK42" s="288"/>
      <c r="BL42" s="288">
        <v>5</v>
      </c>
      <c r="BM42" s="663"/>
      <c r="BP42" s="288">
        <v>37</v>
      </c>
      <c r="BQ42" s="705"/>
      <c r="BR42" s="706"/>
      <c r="BS42" s="706"/>
      <c r="BT42" s="707"/>
      <c r="BU42" s="288"/>
      <c r="BV42" s="288"/>
      <c r="BW42" s="288">
        <v>5</v>
      </c>
      <c r="BX42" s="663"/>
      <c r="CA42" s="288">
        <v>37</v>
      </c>
      <c r="CB42" s="705" t="str">
        <f>'50M Libre'!I38</f>
        <v>Alma Ottosson</v>
      </c>
      <c r="CC42" s="706"/>
      <c r="CD42" s="706"/>
      <c r="CE42" s="707"/>
      <c r="CF42" s="288" t="str">
        <f>'50M Libre'!J38</f>
        <v>DPT6300</v>
      </c>
      <c r="CG42" s="288" t="str">
        <f>'50M Libre'!K38</f>
        <v>1</v>
      </c>
      <c r="CH42" s="288">
        <v>5</v>
      </c>
      <c r="CI42" s="663"/>
      <c r="CL42" s="288">
        <v>37</v>
      </c>
      <c r="CM42" s="731" t="str">
        <f>'50M Libre'!O38</f>
        <v>Amado Donoso</v>
      </c>
      <c r="CN42" s="731"/>
      <c r="CO42" s="731"/>
      <c r="CP42" s="731"/>
      <c r="CQ42" s="288" t="str">
        <f>'50M Libre'!P38</f>
        <v>DPT6300</v>
      </c>
      <c r="CR42" s="288" t="str">
        <f>'50M Libre'!Q38</f>
        <v>5</v>
      </c>
      <c r="CS42" s="288">
        <v>5</v>
      </c>
      <c r="CT42" s="663"/>
      <c r="CW42" s="288">
        <v>37</v>
      </c>
      <c r="CX42" s="731"/>
      <c r="CY42" s="731"/>
      <c r="CZ42" s="731"/>
      <c r="DA42" s="731"/>
      <c r="DB42" s="288"/>
      <c r="DC42" s="288"/>
      <c r="DD42" s="288">
        <v>5</v>
      </c>
      <c r="DE42" s="663"/>
    </row>
    <row r="43" spans="2:142">
      <c r="B43" s="288">
        <v>38</v>
      </c>
      <c r="C43" s="705" t="str">
        <f>'25M Libre'!I39</f>
        <v>Millantu Torrealba</v>
      </c>
      <c r="D43" s="706"/>
      <c r="E43" s="706"/>
      <c r="F43" s="707"/>
      <c r="G43" s="288" t="str">
        <f>'25M Libre'!J39</f>
        <v>DPT6300</v>
      </c>
      <c r="H43" s="288">
        <f>'25M Libre'!K39</f>
        <v>2</v>
      </c>
      <c r="I43" s="288">
        <v>6</v>
      </c>
      <c r="J43" s="663"/>
      <c r="M43" s="288">
        <v>38</v>
      </c>
      <c r="N43" s="705" t="str">
        <f>'25M Libre'!O39</f>
        <v>Rodolfo Cruz</v>
      </c>
      <c r="O43" s="706"/>
      <c r="P43" s="706"/>
      <c r="Q43" s="707"/>
      <c r="R43" s="288" t="str">
        <f>'25M Libre'!P39</f>
        <v>DPT6300</v>
      </c>
      <c r="S43" s="288">
        <f>'25M Libre'!Q39</f>
        <v>9</v>
      </c>
      <c r="T43" s="288">
        <v>6</v>
      </c>
      <c r="U43" s="663"/>
      <c r="X43" s="91">
        <f t="shared" si="0"/>
        <v>118</v>
      </c>
      <c r="Y43" s="705"/>
      <c r="Z43" s="706"/>
      <c r="AA43" s="706"/>
      <c r="AB43" s="707"/>
      <c r="AC43" s="288"/>
      <c r="AD43" s="288"/>
      <c r="AE43" s="288">
        <v>6</v>
      </c>
      <c r="AF43" s="720"/>
      <c r="AI43" s="288">
        <v>38</v>
      </c>
      <c r="AJ43" s="705" t="str">
        <f>'25M Espalda'!I39</f>
        <v xml:space="preserve">Romiuska Brito </v>
      </c>
      <c r="AK43" s="706"/>
      <c r="AL43" s="706"/>
      <c r="AM43" s="707"/>
      <c r="AN43" s="288" t="str">
        <f>'25M Espalda'!J39</f>
        <v>DPT6300</v>
      </c>
      <c r="AO43" s="288" t="str">
        <f>'25M Espalda'!K39</f>
        <v>10</v>
      </c>
      <c r="AP43" s="288">
        <v>6</v>
      </c>
      <c r="AQ43" s="663"/>
      <c r="AT43" s="288">
        <v>38</v>
      </c>
      <c r="AU43" s="705" t="str">
        <f>'25M Espalda'!O39</f>
        <v>Martín Muñoz</v>
      </c>
      <c r="AV43" s="706"/>
      <c r="AW43" s="706"/>
      <c r="AX43" s="707"/>
      <c r="AY43" s="288" t="str">
        <f>'25M Espalda'!P39</f>
        <v>DPT6300</v>
      </c>
      <c r="AZ43" s="288" t="str">
        <f>'25M Espalda'!Q39</f>
        <v>6</v>
      </c>
      <c r="BA43" s="288">
        <v>6</v>
      </c>
      <c r="BB43" s="663"/>
      <c r="BE43" s="288">
        <v>38</v>
      </c>
      <c r="BF43" s="705"/>
      <c r="BG43" s="706"/>
      <c r="BH43" s="706"/>
      <c r="BI43" s="707"/>
      <c r="BJ43" s="288"/>
      <c r="BK43" s="288"/>
      <c r="BL43" s="288">
        <v>6</v>
      </c>
      <c r="BM43" s="663"/>
      <c r="BP43" s="288">
        <v>38</v>
      </c>
      <c r="BQ43" s="705"/>
      <c r="BR43" s="706"/>
      <c r="BS43" s="706"/>
      <c r="BT43" s="707"/>
      <c r="BU43" s="288"/>
      <c r="BV43" s="288"/>
      <c r="BW43" s="288">
        <v>6</v>
      </c>
      <c r="BX43" s="663"/>
      <c r="CA43" s="288">
        <v>38</v>
      </c>
      <c r="CB43" s="705" t="str">
        <f>'50M Libre'!I39</f>
        <v>María Buchholtz</v>
      </c>
      <c r="CC43" s="706"/>
      <c r="CD43" s="706"/>
      <c r="CE43" s="707"/>
      <c r="CF43" s="288" t="str">
        <f>'50M Libre'!J39</f>
        <v>DPT6300</v>
      </c>
      <c r="CG43" s="288">
        <f>'50M Libre'!K39</f>
        <v>9</v>
      </c>
      <c r="CH43" s="288">
        <v>6</v>
      </c>
      <c r="CI43" s="663"/>
      <c r="CL43" s="288">
        <v>38</v>
      </c>
      <c r="CM43" s="731" t="str">
        <f>'50M Libre'!O39</f>
        <v>Juan Nail</v>
      </c>
      <c r="CN43" s="731"/>
      <c r="CO43" s="731"/>
      <c r="CP43" s="731"/>
      <c r="CQ43" s="288" t="str">
        <f>'50M Libre'!P39</f>
        <v>DPT6302</v>
      </c>
      <c r="CR43" s="288" t="str">
        <f>'50M Libre'!Q39</f>
        <v>2</v>
      </c>
      <c r="CS43" s="288">
        <v>6</v>
      </c>
      <c r="CT43" s="663"/>
      <c r="CW43" s="288">
        <v>38</v>
      </c>
      <c r="CX43" s="731"/>
      <c r="CY43" s="731"/>
      <c r="CZ43" s="731"/>
      <c r="DA43" s="731"/>
      <c r="DB43" s="288"/>
      <c r="DC43" s="288"/>
      <c r="DD43" s="288">
        <v>6</v>
      </c>
      <c r="DE43" s="663"/>
    </row>
    <row r="44" spans="2:142">
      <c r="B44" s="288">
        <v>39</v>
      </c>
      <c r="C44" s="705" t="str">
        <f>'25M Libre'!I40</f>
        <v>Javiera Lemuñir Soto</v>
      </c>
      <c r="D44" s="706"/>
      <c r="E44" s="706"/>
      <c r="F44" s="707"/>
      <c r="G44" s="288" t="str">
        <f>'25M Libre'!J40</f>
        <v>DPT6300</v>
      </c>
      <c r="H44" s="288" t="str">
        <f>'25M Libre'!K40</f>
        <v>1</v>
      </c>
      <c r="I44" s="288">
        <v>7</v>
      </c>
      <c r="J44" s="663"/>
      <c r="M44" s="288">
        <v>39</v>
      </c>
      <c r="N44" s="705" t="str">
        <f>'25M Libre'!O40</f>
        <v xml:space="preserve">Tomás Núñez </v>
      </c>
      <c r="O44" s="706"/>
      <c r="P44" s="706"/>
      <c r="Q44" s="707"/>
      <c r="R44" s="288" t="str">
        <f>'25M Libre'!P40</f>
        <v>DPT6300</v>
      </c>
      <c r="S44" s="288">
        <f>'25M Libre'!Q40</f>
        <v>9</v>
      </c>
      <c r="T44" s="288">
        <v>7</v>
      </c>
      <c r="U44" s="663"/>
      <c r="X44" s="91">
        <f t="shared" si="0"/>
        <v>119</v>
      </c>
      <c r="Y44" s="705"/>
      <c r="Z44" s="706"/>
      <c r="AA44" s="706"/>
      <c r="AB44" s="707"/>
      <c r="AC44" s="288"/>
      <c r="AD44" s="288"/>
      <c r="AE44" s="288">
        <v>7</v>
      </c>
      <c r="AF44" s="720"/>
      <c r="AI44" s="288">
        <v>39</v>
      </c>
      <c r="AJ44" s="705" t="str">
        <f>'25M Espalda'!I40</f>
        <v>Ignacia Chacón</v>
      </c>
      <c r="AK44" s="706"/>
      <c r="AL44" s="706"/>
      <c r="AM44" s="707"/>
      <c r="AN44" s="288" t="str">
        <f>'25M Espalda'!J40</f>
        <v>DPT6300</v>
      </c>
      <c r="AO44" s="288" t="str">
        <f>'25M Espalda'!K40</f>
        <v>1</v>
      </c>
      <c r="AP44" s="288">
        <v>7</v>
      </c>
      <c r="AQ44" s="663"/>
      <c r="AT44" s="288">
        <v>39</v>
      </c>
      <c r="AU44" s="705" t="str">
        <f>'25M Espalda'!O40</f>
        <v xml:space="preserve">Alberto cisternas </v>
      </c>
      <c r="AV44" s="706"/>
      <c r="AW44" s="706"/>
      <c r="AX44" s="707"/>
      <c r="AY44" s="288" t="str">
        <f>'25M Espalda'!P40</f>
        <v>DPT6300</v>
      </c>
      <c r="AZ44" s="288" t="str">
        <f>'25M Espalda'!Q40</f>
        <v>8</v>
      </c>
      <c r="BA44" s="288">
        <v>7</v>
      </c>
      <c r="BB44" s="663"/>
      <c r="BE44" s="288">
        <v>39</v>
      </c>
      <c r="BF44" s="705"/>
      <c r="BG44" s="706"/>
      <c r="BH44" s="706"/>
      <c r="BI44" s="707"/>
      <c r="BJ44" s="288"/>
      <c r="BK44" s="288"/>
      <c r="BL44" s="288">
        <v>7</v>
      </c>
      <c r="BM44" s="663"/>
      <c r="BP44" s="288">
        <v>39</v>
      </c>
      <c r="BQ44" s="705"/>
      <c r="BR44" s="706"/>
      <c r="BS44" s="706"/>
      <c r="BT44" s="707"/>
      <c r="BU44" s="288"/>
      <c r="BV44" s="288"/>
      <c r="BW44" s="288">
        <v>7</v>
      </c>
      <c r="BX44" s="663"/>
      <c r="CA44" s="288">
        <v>39</v>
      </c>
      <c r="CB44" s="705" t="str">
        <f>'50M Libre'!I40</f>
        <v>Martina Bravo</v>
      </c>
      <c r="CC44" s="706"/>
      <c r="CD44" s="706"/>
      <c r="CE44" s="707"/>
      <c r="CF44" s="288" t="str">
        <f>'50M Libre'!J40</f>
        <v>DPT6302</v>
      </c>
      <c r="CG44" s="288">
        <f>'50M Libre'!K40</f>
        <v>3</v>
      </c>
      <c r="CH44" s="288">
        <v>7</v>
      </c>
      <c r="CI44" s="663"/>
      <c r="CL44" s="288">
        <v>39</v>
      </c>
      <c r="CM44" s="731" t="str">
        <f>'50M Libre'!O40</f>
        <v>Angelo Basso</v>
      </c>
      <c r="CN44" s="731"/>
      <c r="CO44" s="731"/>
      <c r="CP44" s="731"/>
      <c r="CQ44" s="288" t="str">
        <f>'50M Libre'!P40</f>
        <v>DPT6302</v>
      </c>
      <c r="CR44" s="288">
        <f>'50M Libre'!Q40</f>
        <v>3</v>
      </c>
      <c r="CS44" s="288">
        <v>7</v>
      </c>
      <c r="CT44" s="663"/>
      <c r="CW44" s="288">
        <v>39</v>
      </c>
      <c r="CX44" s="731"/>
      <c r="CY44" s="731"/>
      <c r="CZ44" s="731"/>
      <c r="DA44" s="731"/>
      <c r="DB44" s="288"/>
      <c r="DC44" s="288"/>
      <c r="DD44" s="288">
        <v>7</v>
      </c>
      <c r="DE44" s="663"/>
    </row>
    <row r="45" spans="2:142">
      <c r="B45" s="288">
        <v>40</v>
      </c>
      <c r="C45" s="705" t="str">
        <f>'25M Libre'!I41</f>
        <v>Ángela Guesalaga</v>
      </c>
      <c r="D45" s="706"/>
      <c r="E45" s="706"/>
      <c r="F45" s="707"/>
      <c r="G45" s="288" t="str">
        <f>'25M Libre'!J41</f>
        <v>DPT6300</v>
      </c>
      <c r="H45" s="288" t="str">
        <f>'25M Libre'!K41</f>
        <v>1</v>
      </c>
      <c r="I45" s="288">
        <v>8</v>
      </c>
      <c r="J45" s="663"/>
      <c r="M45" s="288">
        <v>40</v>
      </c>
      <c r="N45" s="705" t="str">
        <f>'25M Libre'!O41</f>
        <v>Benjamín Carvajal</v>
      </c>
      <c r="O45" s="706"/>
      <c r="P45" s="706"/>
      <c r="Q45" s="707"/>
      <c r="R45" s="288" t="str">
        <f>'25M Libre'!P41</f>
        <v>DPT6300</v>
      </c>
      <c r="S45" s="288" t="str">
        <f>'25M Libre'!Q41</f>
        <v>6</v>
      </c>
      <c r="T45" s="288">
        <v>8</v>
      </c>
      <c r="U45" s="663"/>
      <c r="X45" s="91">
        <f t="shared" si="0"/>
        <v>120</v>
      </c>
      <c r="Y45" s="705"/>
      <c r="Z45" s="706"/>
      <c r="AA45" s="706"/>
      <c r="AB45" s="707"/>
      <c r="AC45" s="288"/>
      <c r="AD45" s="288"/>
      <c r="AE45" s="288">
        <v>8</v>
      </c>
      <c r="AF45" s="721"/>
      <c r="AI45" s="288">
        <v>40</v>
      </c>
      <c r="AJ45" s="705" t="str">
        <f>'25M Espalda'!I41</f>
        <v>Ayelén Maité Gómez</v>
      </c>
      <c r="AK45" s="706"/>
      <c r="AL45" s="706"/>
      <c r="AM45" s="707"/>
      <c r="AN45" s="288" t="str">
        <f>'25M Espalda'!J41</f>
        <v>DPT6300</v>
      </c>
      <c r="AO45" s="288" t="str">
        <f>'25M Espalda'!K41</f>
        <v>4</v>
      </c>
      <c r="AP45" s="288">
        <v>8</v>
      </c>
      <c r="AQ45" s="663"/>
      <c r="AT45" s="288">
        <v>40</v>
      </c>
      <c r="AU45" s="705" t="str">
        <f>'25M Espalda'!O41</f>
        <v>Martín Parra</v>
      </c>
      <c r="AV45" s="706"/>
      <c r="AW45" s="706"/>
      <c r="AX45" s="707"/>
      <c r="AY45" s="288" t="str">
        <f>'25M Espalda'!P41</f>
        <v>DPT6300</v>
      </c>
      <c r="AZ45" s="288" t="str">
        <f>'25M Espalda'!Q41</f>
        <v>10</v>
      </c>
      <c r="BA45" s="288">
        <v>8</v>
      </c>
      <c r="BB45" s="663"/>
      <c r="BE45" s="288">
        <v>40</v>
      </c>
      <c r="BF45" s="705"/>
      <c r="BG45" s="706"/>
      <c r="BH45" s="706"/>
      <c r="BI45" s="707"/>
      <c r="BJ45" s="288"/>
      <c r="BK45" s="288"/>
      <c r="BL45" s="288">
        <v>8</v>
      </c>
      <c r="BM45" s="663"/>
      <c r="BP45" s="288">
        <v>40</v>
      </c>
      <c r="BQ45" s="705"/>
      <c r="BR45" s="706"/>
      <c r="BS45" s="706"/>
      <c r="BT45" s="707"/>
      <c r="BU45" s="288"/>
      <c r="BV45" s="288"/>
      <c r="BW45" s="288">
        <v>8</v>
      </c>
      <c r="BX45" s="663"/>
      <c r="CA45" s="288">
        <v>40</v>
      </c>
      <c r="CB45" s="705"/>
      <c r="CC45" s="706"/>
      <c r="CD45" s="706"/>
      <c r="CE45" s="707"/>
      <c r="CF45" s="288"/>
      <c r="CG45" s="288"/>
      <c r="CH45" s="288">
        <v>8</v>
      </c>
      <c r="CI45" s="663"/>
      <c r="CL45" s="288">
        <v>40</v>
      </c>
      <c r="CM45" s="731" t="str">
        <f>'50M Libre'!O41</f>
        <v>Tomás Lingán</v>
      </c>
      <c r="CN45" s="731"/>
      <c r="CO45" s="731"/>
      <c r="CP45" s="731"/>
      <c r="CQ45" s="288" t="str">
        <f>'50M Libre'!P41</f>
        <v>DPT6300</v>
      </c>
      <c r="CR45" s="288" t="str">
        <f>'50M Libre'!Q41</f>
        <v>6</v>
      </c>
      <c r="CS45" s="288">
        <v>8</v>
      </c>
      <c r="CT45" s="663"/>
      <c r="CW45" s="288">
        <v>40</v>
      </c>
      <c r="CX45" s="731"/>
      <c r="CY45" s="731"/>
      <c r="CZ45" s="731"/>
      <c r="DA45" s="731"/>
      <c r="DB45" s="288"/>
      <c r="DC45" s="288"/>
      <c r="DD45" s="288">
        <v>8</v>
      </c>
      <c r="DE45" s="663"/>
    </row>
    <row r="50" spans="2:131">
      <c r="BD50" s="1" t="s">
        <v>216</v>
      </c>
    </row>
    <row r="51" spans="2:131">
      <c r="BE51" s="732" t="s">
        <v>215</v>
      </c>
      <c r="BF51" s="732"/>
      <c r="BG51" s="732"/>
      <c r="BH51" s="732"/>
      <c r="BI51" s="732"/>
      <c r="BJ51" s="732"/>
      <c r="BK51" s="732"/>
      <c r="BL51" s="732"/>
      <c r="BM51" s="732"/>
      <c r="BP51" s="732" t="s">
        <v>215</v>
      </c>
      <c r="BQ51" s="732"/>
      <c r="BR51" s="732"/>
      <c r="BS51" s="732"/>
      <c r="BT51" s="732"/>
      <c r="BU51" s="732"/>
      <c r="BV51" s="732"/>
      <c r="BW51" s="732"/>
      <c r="BX51" s="732"/>
      <c r="CW51" s="749" t="s">
        <v>215</v>
      </c>
      <c r="CX51" s="750"/>
      <c r="CY51" s="750"/>
      <c r="CZ51" s="750"/>
      <c r="DA51" s="750"/>
      <c r="DB51" s="750"/>
      <c r="DC51" s="750"/>
      <c r="DD51" s="750"/>
      <c r="DE51" s="751"/>
    </row>
    <row r="53" spans="2:131">
      <c r="B53" s="709" t="s">
        <v>210</v>
      </c>
      <c r="C53" s="709"/>
      <c r="D53" s="709"/>
      <c r="E53" s="29">
        <f>E4</f>
        <v>1</v>
      </c>
      <c r="F53" s="733" t="str">
        <f>F4</f>
        <v>25 Metros Libre Damas</v>
      </c>
      <c r="G53" s="734"/>
      <c r="H53" s="734"/>
      <c r="I53" s="734"/>
      <c r="J53" s="735"/>
      <c r="M53" s="709" t="s">
        <v>210</v>
      </c>
      <c r="N53" s="709"/>
      <c r="O53" s="709"/>
      <c r="P53" s="29">
        <f>P4</f>
        <v>2</v>
      </c>
      <c r="Q53" s="733" t="str">
        <f>Q4</f>
        <v>25 Metros Libre Varones</v>
      </c>
      <c r="R53" s="734"/>
      <c r="S53" s="734"/>
      <c r="T53" s="734"/>
      <c r="U53" s="735"/>
      <c r="AI53" s="709" t="s">
        <v>210</v>
      </c>
      <c r="AJ53" s="709"/>
      <c r="AK53" s="709"/>
      <c r="AL53" s="30">
        <f>AL4</f>
        <v>3</v>
      </c>
      <c r="AM53" s="737" t="str">
        <f>AM4</f>
        <v>25 Metros Espalda Damas</v>
      </c>
      <c r="AN53" s="738"/>
      <c r="AO53" s="738"/>
      <c r="AP53" s="738"/>
      <c r="AQ53" s="739"/>
      <c r="AT53" s="709" t="s">
        <v>210</v>
      </c>
      <c r="AU53" s="709"/>
      <c r="AV53" s="709"/>
      <c r="AW53" s="30">
        <f>AW4</f>
        <v>4</v>
      </c>
      <c r="AX53" s="737" t="str">
        <f>AX4</f>
        <v>25 Metros Espalda Varones</v>
      </c>
      <c r="AY53" s="738"/>
      <c r="AZ53" s="738"/>
      <c r="BA53" s="738"/>
      <c r="BB53" s="739"/>
      <c r="BE53" s="709" t="s">
        <v>210</v>
      </c>
      <c r="BF53" s="709"/>
      <c r="BG53" s="709"/>
      <c r="BH53" s="23">
        <f>BH4+1</f>
        <v>6</v>
      </c>
      <c r="BI53" s="740" t="s">
        <v>155</v>
      </c>
      <c r="BJ53" s="741"/>
      <c r="BK53" s="741"/>
      <c r="BL53" s="741"/>
      <c r="BM53" s="742"/>
      <c r="BP53" s="709" t="s">
        <v>210</v>
      </c>
      <c r="BQ53" s="709"/>
      <c r="BR53" s="709"/>
      <c r="BS53" s="24">
        <f>BS4+1</f>
        <v>8</v>
      </c>
      <c r="BT53" s="743" t="s">
        <v>160</v>
      </c>
      <c r="BU53" s="744"/>
      <c r="BV53" s="744"/>
      <c r="BW53" s="744"/>
      <c r="BX53" s="745"/>
      <c r="CA53" s="709" t="s">
        <v>210</v>
      </c>
      <c r="CB53" s="709"/>
      <c r="CC53" s="709"/>
      <c r="CD53" s="25">
        <f>BS102+1</f>
        <v>1</v>
      </c>
      <c r="CE53" s="710" t="s">
        <v>164</v>
      </c>
      <c r="CF53" s="711"/>
      <c r="CG53" s="711"/>
      <c r="CH53" s="711"/>
      <c r="CI53" s="712"/>
      <c r="CL53" s="709" t="s">
        <v>210</v>
      </c>
      <c r="CM53" s="709"/>
      <c r="CN53" s="709"/>
      <c r="CO53" s="25">
        <f>CO4</f>
        <v>10</v>
      </c>
      <c r="CP53" s="710" t="str">
        <f>CP4</f>
        <v>50 Metros Libre Varones</v>
      </c>
      <c r="CQ53" s="711"/>
      <c r="CR53" s="711"/>
      <c r="CS53" s="711"/>
      <c r="CT53" s="712"/>
      <c r="CW53" s="728" t="s">
        <v>210</v>
      </c>
      <c r="CX53" s="729"/>
      <c r="CY53" s="730"/>
      <c r="CZ53" s="26">
        <f>CZ4+1</f>
        <v>12</v>
      </c>
      <c r="DA53" s="746" t="s">
        <v>175</v>
      </c>
      <c r="DB53" s="747"/>
      <c r="DC53" s="747"/>
      <c r="DD53" s="747"/>
      <c r="DE53" s="748"/>
      <c r="DH53" s="709" t="s">
        <v>210</v>
      </c>
      <c r="DI53" s="709"/>
      <c r="DJ53" s="709"/>
      <c r="DK53" s="27">
        <f>DK4</f>
        <v>13</v>
      </c>
      <c r="DL53" s="725" t="str">
        <f>DL4</f>
        <v>100 Metros Relevo Mixtos Libre</v>
      </c>
      <c r="DM53" s="726"/>
      <c r="DN53" s="726"/>
      <c r="DO53" s="726"/>
      <c r="DP53" s="727"/>
      <c r="DS53" s="709" t="s">
        <v>210</v>
      </c>
      <c r="DT53" s="709"/>
      <c r="DU53" s="709"/>
      <c r="DV53" s="27">
        <f>DK53</f>
        <v>13</v>
      </c>
      <c r="DW53" s="725" t="s">
        <v>196</v>
      </c>
      <c r="DX53" s="726"/>
      <c r="DY53" s="726"/>
      <c r="DZ53" s="726"/>
      <c r="EA53" s="727"/>
    </row>
    <row r="54" spans="2:131">
      <c r="B54" s="287" t="s">
        <v>113</v>
      </c>
      <c r="C54" s="709" t="s">
        <v>109</v>
      </c>
      <c r="D54" s="709"/>
      <c r="E54" s="709"/>
      <c r="F54" s="709"/>
      <c r="G54" s="287" t="s">
        <v>110</v>
      </c>
      <c r="H54" s="287" t="s">
        <v>111</v>
      </c>
      <c r="I54" s="287" t="s">
        <v>5</v>
      </c>
      <c r="J54" s="287" t="s">
        <v>211</v>
      </c>
      <c r="M54" s="287" t="s">
        <v>113</v>
      </c>
      <c r="N54" s="709" t="s">
        <v>109</v>
      </c>
      <c r="O54" s="709"/>
      <c r="P54" s="709"/>
      <c r="Q54" s="709"/>
      <c r="R54" s="287" t="s">
        <v>110</v>
      </c>
      <c r="S54" s="287" t="s">
        <v>111</v>
      </c>
      <c r="T54" s="287" t="s">
        <v>5</v>
      </c>
      <c r="U54" s="287" t="s">
        <v>211</v>
      </c>
      <c r="AI54" s="287" t="s">
        <v>113</v>
      </c>
      <c r="AJ54" s="709" t="s">
        <v>109</v>
      </c>
      <c r="AK54" s="709"/>
      <c r="AL54" s="709"/>
      <c r="AM54" s="709"/>
      <c r="AN54" s="287" t="s">
        <v>110</v>
      </c>
      <c r="AO54" s="287" t="s">
        <v>111</v>
      </c>
      <c r="AP54" s="287" t="s">
        <v>5</v>
      </c>
      <c r="AQ54" s="287" t="s">
        <v>211</v>
      </c>
      <c r="AT54" s="287" t="s">
        <v>113</v>
      </c>
      <c r="AU54" s="709" t="s">
        <v>109</v>
      </c>
      <c r="AV54" s="709"/>
      <c r="AW54" s="709"/>
      <c r="AX54" s="709"/>
      <c r="AY54" s="287" t="s">
        <v>110</v>
      </c>
      <c r="AZ54" s="287" t="s">
        <v>111</v>
      </c>
      <c r="BA54" s="287" t="s">
        <v>5</v>
      </c>
      <c r="BB54" s="287" t="s">
        <v>211</v>
      </c>
      <c r="BE54" s="287" t="s">
        <v>113</v>
      </c>
      <c r="BF54" s="709" t="s">
        <v>109</v>
      </c>
      <c r="BG54" s="709"/>
      <c r="BH54" s="709"/>
      <c r="BI54" s="709"/>
      <c r="BJ54" s="287" t="s">
        <v>110</v>
      </c>
      <c r="BK54" s="287" t="s">
        <v>111</v>
      </c>
      <c r="BL54" s="287" t="s">
        <v>5</v>
      </c>
      <c r="BM54" s="287" t="s">
        <v>211</v>
      </c>
      <c r="BP54" s="287" t="s">
        <v>113</v>
      </c>
      <c r="BQ54" s="709" t="s">
        <v>109</v>
      </c>
      <c r="BR54" s="709"/>
      <c r="BS54" s="709"/>
      <c r="BT54" s="709"/>
      <c r="BU54" s="287" t="s">
        <v>110</v>
      </c>
      <c r="BV54" s="287" t="s">
        <v>111</v>
      </c>
      <c r="BW54" s="287" t="s">
        <v>5</v>
      </c>
      <c r="BX54" s="287" t="s">
        <v>211</v>
      </c>
      <c r="CA54" s="287" t="s">
        <v>113</v>
      </c>
      <c r="CB54" s="709" t="s">
        <v>109</v>
      </c>
      <c r="CC54" s="709"/>
      <c r="CD54" s="709"/>
      <c r="CE54" s="709"/>
      <c r="CF54" s="287" t="s">
        <v>110</v>
      </c>
      <c r="CG54" s="287" t="s">
        <v>111</v>
      </c>
      <c r="CH54" s="287" t="s">
        <v>5</v>
      </c>
      <c r="CI54" s="287" t="s">
        <v>211</v>
      </c>
      <c r="CL54" s="287" t="s">
        <v>113</v>
      </c>
      <c r="CM54" s="709" t="s">
        <v>109</v>
      </c>
      <c r="CN54" s="709"/>
      <c r="CO54" s="709"/>
      <c r="CP54" s="709"/>
      <c r="CQ54" s="287" t="s">
        <v>110</v>
      </c>
      <c r="CR54" s="287" t="s">
        <v>111</v>
      </c>
      <c r="CS54" s="287" t="s">
        <v>5</v>
      </c>
      <c r="CT54" s="287" t="s">
        <v>211</v>
      </c>
      <c r="CW54" s="287" t="s">
        <v>113</v>
      </c>
      <c r="CX54" s="728" t="s">
        <v>109</v>
      </c>
      <c r="CY54" s="729"/>
      <c r="CZ54" s="729"/>
      <c r="DA54" s="730"/>
      <c r="DB54" s="287" t="s">
        <v>110</v>
      </c>
      <c r="DC54" s="287" t="s">
        <v>111</v>
      </c>
      <c r="DD54" s="287" t="s">
        <v>5</v>
      </c>
      <c r="DE54" s="287" t="s">
        <v>211</v>
      </c>
      <c r="DH54" s="287" t="s">
        <v>113</v>
      </c>
      <c r="DI54" s="287" t="s">
        <v>197</v>
      </c>
      <c r="DJ54" s="728" t="s">
        <v>198</v>
      </c>
      <c r="DK54" s="729"/>
      <c r="DL54" s="729"/>
      <c r="DM54" s="729"/>
      <c r="DN54" s="730"/>
      <c r="DO54" s="287" t="s">
        <v>5</v>
      </c>
      <c r="DP54" s="287" t="s">
        <v>211</v>
      </c>
      <c r="DS54" s="287" t="s">
        <v>113</v>
      </c>
      <c r="DT54" s="287" t="s">
        <v>197</v>
      </c>
      <c r="DU54" s="728" t="s">
        <v>198</v>
      </c>
      <c r="DV54" s="729"/>
      <c r="DW54" s="729"/>
      <c r="DX54" s="729"/>
      <c r="DY54" s="730"/>
      <c r="DZ54" s="287" t="s">
        <v>5</v>
      </c>
      <c r="EA54" s="287" t="s">
        <v>211</v>
      </c>
    </row>
    <row r="55" spans="2:131">
      <c r="B55" s="288">
        <f>B45+1</f>
        <v>41</v>
      </c>
      <c r="C55" s="731" t="str">
        <f>'25M Libre'!I42</f>
        <v>María Buchholtz</v>
      </c>
      <c r="D55" s="731"/>
      <c r="E55" s="731"/>
      <c r="F55" s="731"/>
      <c r="G55" s="288" t="str">
        <f>'25M Libre'!J42</f>
        <v>DPT6300</v>
      </c>
      <c r="H55" s="288">
        <f>'25M Libre'!K42</f>
        <v>9</v>
      </c>
      <c r="I55" s="288">
        <v>1</v>
      </c>
      <c r="J55" s="663">
        <f>J38+1</f>
        <v>6</v>
      </c>
      <c r="M55" s="288">
        <f>M45+1</f>
        <v>41</v>
      </c>
      <c r="N55" s="731" t="str">
        <f>'25M Libre'!O42</f>
        <v>Bastian Navia</v>
      </c>
      <c r="O55" s="731"/>
      <c r="P55" s="731"/>
      <c r="Q55" s="731"/>
      <c r="R55" s="288" t="str">
        <f>'25M Libre'!P42</f>
        <v>DPT6300</v>
      </c>
      <c r="S55" s="288" t="str">
        <f>'25M Libre'!Q42</f>
        <v>2</v>
      </c>
      <c r="T55" s="288">
        <v>1</v>
      </c>
      <c r="U55" s="663">
        <f>U38+1</f>
        <v>6</v>
      </c>
      <c r="AI55" s="288">
        <f>AI45+1</f>
        <v>41</v>
      </c>
      <c r="AJ55" s="731" t="str">
        <f>'25M Espalda'!I42</f>
        <v>María Buchholtz</v>
      </c>
      <c r="AK55" s="731"/>
      <c r="AL55" s="731"/>
      <c r="AM55" s="731"/>
      <c r="AN55" s="288" t="str">
        <f>'25M Espalda'!J42</f>
        <v>DPT6300</v>
      </c>
      <c r="AO55" s="288">
        <f>'25M Espalda'!K42</f>
        <v>9</v>
      </c>
      <c r="AP55" s="288">
        <v>1</v>
      </c>
      <c r="AQ55" s="663">
        <f>AQ38+1</f>
        <v>6</v>
      </c>
      <c r="AT55" s="288">
        <f>AT45+1</f>
        <v>41</v>
      </c>
      <c r="AU55" s="731" t="str">
        <f>'25M Espalda'!O42</f>
        <v>Vicente de Gavardo</v>
      </c>
      <c r="AV55" s="731"/>
      <c r="AW55" s="731"/>
      <c r="AX55" s="731"/>
      <c r="AY55" s="288" t="str">
        <f>'25M Espalda'!P42</f>
        <v>DPT6300</v>
      </c>
      <c r="AZ55" s="288" t="str">
        <f>'25M Espalda'!Q42</f>
        <v>8</v>
      </c>
      <c r="BA55" s="288">
        <v>1</v>
      </c>
      <c r="BB55" s="663">
        <f>BB38+1</f>
        <v>6</v>
      </c>
      <c r="BE55" s="288">
        <v>1</v>
      </c>
      <c r="BF55" s="731" t="str">
        <f>'25M Mariposa'!O2</f>
        <v>Alonso Cid</v>
      </c>
      <c r="BG55" s="731"/>
      <c r="BH55" s="731"/>
      <c r="BI55" s="731"/>
      <c r="BJ55" s="288" t="str">
        <f>'25M Mariposa'!P2</f>
        <v>DPT6302</v>
      </c>
      <c r="BK55" s="288" t="str">
        <f>'25M Mariposa'!Q2</f>
        <v>1</v>
      </c>
      <c r="BL55" s="288">
        <v>1</v>
      </c>
      <c r="BM55" s="663">
        <v>1</v>
      </c>
      <c r="BP55" s="288">
        <v>1</v>
      </c>
      <c r="BQ55" s="705" t="str">
        <f>'25M Pecho'!O2</f>
        <v>Juan Nail</v>
      </c>
      <c r="BR55" s="706"/>
      <c r="BS55" s="706"/>
      <c r="BT55" s="707"/>
      <c r="BU55" s="288" t="str">
        <f>'25M Pecho'!P2</f>
        <v>DPT6302</v>
      </c>
      <c r="BV55" s="288" t="str">
        <f>'25M Pecho'!Q2</f>
        <v>2</v>
      </c>
      <c r="BW55" s="288">
        <v>1</v>
      </c>
      <c r="BX55" s="663">
        <v>1</v>
      </c>
      <c r="CA55" s="288">
        <v>1</v>
      </c>
      <c r="CB55" s="705"/>
      <c r="CC55" s="706"/>
      <c r="CD55" s="706"/>
      <c r="CE55" s="707"/>
      <c r="CF55" s="288"/>
      <c r="CG55" s="288"/>
      <c r="CH55" s="288">
        <v>1</v>
      </c>
      <c r="CI55" s="663">
        <v>6</v>
      </c>
      <c r="CL55" s="288">
        <f>CL45+1</f>
        <v>41</v>
      </c>
      <c r="CM55" s="731" t="str">
        <f>'50M Libre'!O42</f>
        <v xml:space="preserve">Adriano Gatica </v>
      </c>
      <c r="CN55" s="731"/>
      <c r="CO55" s="731"/>
      <c r="CP55" s="731"/>
      <c r="CQ55" s="288" t="str">
        <f>'50M Libre'!P42</f>
        <v>DPT6300</v>
      </c>
      <c r="CR55" s="288" t="str">
        <f>'50M Libre'!Q42</f>
        <v>8</v>
      </c>
      <c r="CS55" s="288">
        <v>1</v>
      </c>
      <c r="CT55" s="663">
        <f>CT38+1</f>
        <v>6</v>
      </c>
      <c r="CW55" s="288">
        <v>1</v>
      </c>
      <c r="CX55" s="705" t="str">
        <f>'100M Combinado'!P2</f>
        <v>Felipe Medina</v>
      </c>
      <c r="CY55" s="706"/>
      <c r="CZ55" s="706"/>
      <c r="DA55" s="707"/>
      <c r="DB55" s="288" t="str">
        <f>'100M Combinado'!Q2</f>
        <v>DPT6302</v>
      </c>
      <c r="DC55" s="288" t="str">
        <f>'100M Combinado'!R2</f>
        <v>3</v>
      </c>
      <c r="DD55" s="288">
        <v>1</v>
      </c>
      <c r="DE55" s="719">
        <v>1</v>
      </c>
      <c r="DH55" s="288">
        <f>DH37+1</f>
        <v>33</v>
      </c>
      <c r="DI55" s="288">
        <v>1</v>
      </c>
      <c r="DJ55" s="705" t="str">
        <f>Relevos!H35</f>
        <v>Franco Ladron De Guevara</v>
      </c>
      <c r="DK55" s="706"/>
      <c r="DL55" s="706"/>
      <c r="DM55" s="706"/>
      <c r="DN55" s="707"/>
      <c r="DO55" s="719">
        <v>1</v>
      </c>
      <c r="DP55" s="722">
        <f>DP6+1</f>
        <v>2</v>
      </c>
      <c r="DS55" s="288">
        <f>DS37+1</f>
        <v>97</v>
      </c>
      <c r="DT55" s="288">
        <v>1</v>
      </c>
      <c r="DU55" s="705"/>
      <c r="DV55" s="706"/>
      <c r="DW55" s="706"/>
      <c r="DX55" s="706"/>
      <c r="DY55" s="707"/>
      <c r="DZ55" s="719">
        <v>1</v>
      </c>
      <c r="EA55" s="722">
        <v>4</v>
      </c>
    </row>
    <row r="56" spans="2:131">
      <c r="B56" s="288">
        <f>B55+1</f>
        <v>42</v>
      </c>
      <c r="C56" s="705" t="str">
        <f>'25M Libre'!I43</f>
        <v>Ángeles Fuentes</v>
      </c>
      <c r="D56" s="706"/>
      <c r="E56" s="706"/>
      <c r="F56" s="707"/>
      <c r="G56" s="288" t="str">
        <f>'25M Libre'!J43</f>
        <v>DPT6300</v>
      </c>
      <c r="H56" s="288" t="str">
        <f>'25M Libre'!K43</f>
        <v>6</v>
      </c>
      <c r="I56" s="288">
        <v>2</v>
      </c>
      <c r="J56" s="663"/>
      <c r="M56" s="288">
        <f>M55+1</f>
        <v>42</v>
      </c>
      <c r="N56" s="731" t="str">
        <f>'25M Libre'!O43</f>
        <v>Martin Tapia</v>
      </c>
      <c r="O56" s="731"/>
      <c r="P56" s="731"/>
      <c r="Q56" s="731"/>
      <c r="R56" s="288" t="str">
        <f>'25M Libre'!P43</f>
        <v>DPT6300</v>
      </c>
      <c r="S56" s="288" t="str">
        <f>'25M Libre'!Q43</f>
        <v>6</v>
      </c>
      <c r="T56" s="288">
        <v>2</v>
      </c>
      <c r="U56" s="663"/>
      <c r="AI56" s="288">
        <f>AI55+1</f>
        <v>42</v>
      </c>
      <c r="AJ56" s="705" t="str">
        <f>'25M Espalda'!I43</f>
        <v>Victoria Cayres</v>
      </c>
      <c r="AK56" s="706"/>
      <c r="AL56" s="706"/>
      <c r="AM56" s="707"/>
      <c r="AN56" s="288" t="str">
        <f>'25M Espalda'!J43</f>
        <v>DPT6300</v>
      </c>
      <c r="AO56" s="288" t="str">
        <f>'25M Espalda'!K43</f>
        <v>8</v>
      </c>
      <c r="AP56" s="288">
        <v>2</v>
      </c>
      <c r="AQ56" s="663"/>
      <c r="AT56" s="288">
        <f>AT55+1</f>
        <v>42</v>
      </c>
      <c r="AU56" s="705" t="str">
        <f>'25M Espalda'!O43</f>
        <v>Matías García</v>
      </c>
      <c r="AV56" s="706"/>
      <c r="AW56" s="706"/>
      <c r="AX56" s="707"/>
      <c r="AY56" s="288" t="str">
        <f>'25M Espalda'!P43</f>
        <v>DPT6300</v>
      </c>
      <c r="AZ56" s="288">
        <f>'25M Espalda'!Q43</f>
        <v>8</v>
      </c>
      <c r="BA56" s="288">
        <v>2</v>
      </c>
      <c r="BB56" s="663"/>
      <c r="BE56" s="288">
        <v>2</v>
      </c>
      <c r="BF56" s="705" t="str">
        <f>'25M Mariposa'!O3</f>
        <v>Juan Fuentes</v>
      </c>
      <c r="BG56" s="706"/>
      <c r="BH56" s="706"/>
      <c r="BI56" s="707"/>
      <c r="BJ56" s="288" t="str">
        <f>'25M Mariposa'!P3</f>
        <v>DPT6302</v>
      </c>
      <c r="BK56" s="288">
        <f>'25M Mariposa'!Q3</f>
        <v>3</v>
      </c>
      <c r="BL56" s="288">
        <v>2</v>
      </c>
      <c r="BM56" s="663"/>
      <c r="BP56" s="288">
        <v>2</v>
      </c>
      <c r="BQ56" s="705" t="str">
        <f>'25M Pecho'!O3</f>
        <v xml:space="preserve">Diego Barraza </v>
      </c>
      <c r="BR56" s="706"/>
      <c r="BS56" s="706"/>
      <c r="BT56" s="707"/>
      <c r="BU56" s="288" t="str">
        <f>'25M Pecho'!P3</f>
        <v>DPT6302</v>
      </c>
      <c r="BV56" s="288" t="str">
        <f>'25M Pecho'!Q3</f>
        <v>1</v>
      </c>
      <c r="BW56" s="288">
        <v>2</v>
      </c>
      <c r="BX56" s="663"/>
      <c r="CA56" s="288">
        <v>2</v>
      </c>
      <c r="CB56" s="705"/>
      <c r="CC56" s="706"/>
      <c r="CD56" s="706"/>
      <c r="CE56" s="707"/>
      <c r="CF56" s="288"/>
      <c r="CG56" s="288"/>
      <c r="CH56" s="288">
        <v>2</v>
      </c>
      <c r="CI56" s="663"/>
      <c r="CL56" s="288">
        <f>CL55+1</f>
        <v>42</v>
      </c>
      <c r="CM56" s="705" t="str">
        <f>'50M Libre'!O43</f>
        <v>Vicente Calderón</v>
      </c>
      <c r="CN56" s="706"/>
      <c r="CO56" s="706"/>
      <c r="CP56" s="707"/>
      <c r="CQ56" s="288" t="str">
        <f>'50M Libre'!P43</f>
        <v>DPT6302</v>
      </c>
      <c r="CR56" s="288" t="str">
        <f>'50M Libre'!Q43</f>
        <v>2</v>
      </c>
      <c r="CS56" s="288">
        <v>2</v>
      </c>
      <c r="CT56" s="663"/>
      <c r="CW56" s="288">
        <v>2</v>
      </c>
      <c r="CX56" s="705" t="str">
        <f>'100M Combinado'!P3</f>
        <v>Ernesto Moeller</v>
      </c>
      <c r="CY56" s="706"/>
      <c r="CZ56" s="706"/>
      <c r="DA56" s="707"/>
      <c r="DB56" s="288" t="str">
        <f>'100M Combinado'!Q3</f>
        <v>DPT6302</v>
      </c>
      <c r="DC56" s="288">
        <f>'100M Combinado'!R3</f>
        <v>1</v>
      </c>
      <c r="DD56" s="288">
        <v>2</v>
      </c>
      <c r="DE56" s="720"/>
      <c r="DH56" s="288">
        <f>DH55+1</f>
        <v>34</v>
      </c>
      <c r="DI56" s="288">
        <v>1</v>
      </c>
      <c r="DJ56" s="705" t="str">
        <f>Relevos!H36</f>
        <v>Rodrigo Arrau</v>
      </c>
      <c r="DK56" s="706"/>
      <c r="DL56" s="706"/>
      <c r="DM56" s="706"/>
      <c r="DN56" s="707"/>
      <c r="DO56" s="720"/>
      <c r="DP56" s="723"/>
      <c r="DS56" s="288">
        <f>DS55+1</f>
        <v>98</v>
      </c>
      <c r="DT56" s="288">
        <v>1</v>
      </c>
      <c r="DU56" s="705"/>
      <c r="DV56" s="706"/>
      <c r="DW56" s="706"/>
      <c r="DX56" s="706"/>
      <c r="DY56" s="707"/>
      <c r="DZ56" s="720"/>
      <c r="EA56" s="723"/>
    </row>
    <row r="57" spans="2:131">
      <c r="B57" s="288">
        <f t="shared" ref="B57:B94" si="2">B56+1</f>
        <v>43</v>
      </c>
      <c r="C57" s="705" t="str">
        <f>'25M Libre'!I44</f>
        <v xml:space="preserve">Jessica Narvaez </v>
      </c>
      <c r="D57" s="706"/>
      <c r="E57" s="706"/>
      <c r="F57" s="707"/>
      <c r="G57" s="288" t="str">
        <f>'25M Libre'!J44</f>
        <v>DPT6300</v>
      </c>
      <c r="H57" s="288">
        <f>'25M Libre'!K44</f>
        <v>2</v>
      </c>
      <c r="I57" s="288">
        <v>3</v>
      </c>
      <c r="J57" s="663"/>
      <c r="M57" s="288">
        <f t="shared" ref="M57:M94" si="3">M56+1</f>
        <v>43</v>
      </c>
      <c r="N57" s="731" t="str">
        <f>'25M Libre'!O44</f>
        <v>Patricio Arce</v>
      </c>
      <c r="O57" s="731"/>
      <c r="P57" s="731"/>
      <c r="Q57" s="731"/>
      <c r="R57" s="288" t="str">
        <f>'25M Libre'!P44</f>
        <v>DPT6300</v>
      </c>
      <c r="S57" s="288" t="str">
        <f>'25M Libre'!Q44</f>
        <v>3</v>
      </c>
      <c r="T57" s="288">
        <v>3</v>
      </c>
      <c r="U57" s="663"/>
      <c r="AI57" s="288">
        <f t="shared" ref="AI57:AI94" si="4">AI56+1</f>
        <v>43</v>
      </c>
      <c r="AJ57" s="705" t="str">
        <f>'25M Espalda'!I44</f>
        <v>Consuelo Castro</v>
      </c>
      <c r="AK57" s="706"/>
      <c r="AL57" s="706"/>
      <c r="AM57" s="707"/>
      <c r="AN57" s="288" t="str">
        <f>'25M Espalda'!J44</f>
        <v>DPT6300</v>
      </c>
      <c r="AO57" s="288" t="str">
        <f>'25M Espalda'!K44</f>
        <v>10</v>
      </c>
      <c r="AP57" s="288">
        <v>3</v>
      </c>
      <c r="AQ57" s="663"/>
      <c r="AT57" s="288">
        <f t="shared" ref="AT57:AT94" si="5">AT56+1</f>
        <v>43</v>
      </c>
      <c r="AU57" s="705" t="str">
        <f>'25M Espalda'!O44</f>
        <v>Abraham Bustos</v>
      </c>
      <c r="AV57" s="706"/>
      <c r="AW57" s="706"/>
      <c r="AX57" s="707"/>
      <c r="AY57" s="288" t="str">
        <f>'25M Espalda'!P44</f>
        <v>DPT6300</v>
      </c>
      <c r="AZ57" s="288" t="str">
        <f>'25M Espalda'!Q44</f>
        <v>8</v>
      </c>
      <c r="BA57" s="288">
        <v>3</v>
      </c>
      <c r="BB57" s="663"/>
      <c r="BE57" s="288">
        <v>3</v>
      </c>
      <c r="BF57" s="705" t="str">
        <f>'25M Mariposa'!O4</f>
        <v>Joaquín Tapia</v>
      </c>
      <c r="BG57" s="706"/>
      <c r="BH57" s="706"/>
      <c r="BI57" s="707"/>
      <c r="BJ57" s="288" t="str">
        <f>'25M Mariposa'!P4</f>
        <v>DPT6302</v>
      </c>
      <c r="BK57" s="288">
        <f>'25M Mariposa'!Q4</f>
        <v>3</v>
      </c>
      <c r="BL57" s="288">
        <v>3</v>
      </c>
      <c r="BM57" s="663"/>
      <c r="BP57" s="288">
        <v>3</v>
      </c>
      <c r="BQ57" s="705" t="str">
        <f>'25M Pecho'!O4</f>
        <v>Diego González</v>
      </c>
      <c r="BR57" s="706"/>
      <c r="BS57" s="706"/>
      <c r="BT57" s="707"/>
      <c r="BU57" s="288" t="str">
        <f>'25M Pecho'!P4</f>
        <v>DPT6302</v>
      </c>
      <c r="BV57" s="288">
        <f>'25M Pecho'!Q4</f>
        <v>1</v>
      </c>
      <c r="BW57" s="288">
        <v>3</v>
      </c>
      <c r="BX57" s="663"/>
      <c r="CA57" s="288">
        <v>3</v>
      </c>
      <c r="CB57" s="705" t="str">
        <f>'50M Libre'!I44</f>
        <v>Sofia Jofre</v>
      </c>
      <c r="CC57" s="706"/>
      <c r="CD57" s="706"/>
      <c r="CE57" s="707"/>
      <c r="CF57" s="288" t="str">
        <f>'50M Libre'!J44</f>
        <v>DPT6300</v>
      </c>
      <c r="CG57" s="288">
        <f>'50M Libre'!K44</f>
        <v>9</v>
      </c>
      <c r="CH57" s="288">
        <v>3</v>
      </c>
      <c r="CI57" s="663"/>
      <c r="CL57" s="288">
        <f t="shared" ref="CL57:CL94" si="6">CL56+1</f>
        <v>43</v>
      </c>
      <c r="CM57" s="705" t="str">
        <f>'50M Libre'!O44</f>
        <v>Pedro Caldera</v>
      </c>
      <c r="CN57" s="706"/>
      <c r="CO57" s="706"/>
      <c r="CP57" s="707"/>
      <c r="CQ57" s="288" t="str">
        <f>'50M Libre'!P44</f>
        <v>DPT6300</v>
      </c>
      <c r="CR57" s="288" t="str">
        <f>'50M Libre'!Q44</f>
        <v>6</v>
      </c>
      <c r="CS57" s="288">
        <v>3</v>
      </c>
      <c r="CT57" s="663"/>
      <c r="CW57" s="288">
        <v>3</v>
      </c>
      <c r="CX57" s="705" t="str">
        <f>'100M Combinado'!P4</f>
        <v xml:space="preserve">José Tomás Jiménez Ruiz </v>
      </c>
      <c r="CY57" s="706"/>
      <c r="CZ57" s="706"/>
      <c r="DA57" s="707"/>
      <c r="DB57" s="288" t="str">
        <f>'100M Combinado'!Q4</f>
        <v>DPT6302</v>
      </c>
      <c r="DC57" s="288">
        <f>'100M Combinado'!R4</f>
        <v>1</v>
      </c>
      <c r="DD57" s="288">
        <v>3</v>
      </c>
      <c r="DE57" s="720"/>
      <c r="DH57" s="288">
        <f t="shared" ref="DH57:DH86" si="7">DH56+1</f>
        <v>35</v>
      </c>
      <c r="DI57" s="288">
        <v>1</v>
      </c>
      <c r="DJ57" s="705" t="str">
        <f>Relevos!H37</f>
        <v>Bárbara Chávez</v>
      </c>
      <c r="DK57" s="706"/>
      <c r="DL57" s="706"/>
      <c r="DM57" s="706"/>
      <c r="DN57" s="707"/>
      <c r="DO57" s="720"/>
      <c r="DP57" s="723"/>
      <c r="DS57" s="288">
        <f t="shared" ref="DS57:DS86" si="8">DS56+1</f>
        <v>99</v>
      </c>
      <c r="DT57" s="288">
        <v>1</v>
      </c>
      <c r="DU57" s="705"/>
      <c r="DV57" s="706"/>
      <c r="DW57" s="706"/>
      <c r="DX57" s="706"/>
      <c r="DY57" s="707"/>
      <c r="DZ57" s="720"/>
      <c r="EA57" s="723"/>
    </row>
    <row r="58" spans="2:131">
      <c r="B58" s="288">
        <f t="shared" si="2"/>
        <v>44</v>
      </c>
      <c r="C58" s="705" t="str">
        <f>'25M Libre'!I45</f>
        <v>Amaia Mujica</v>
      </c>
      <c r="D58" s="706"/>
      <c r="E58" s="706"/>
      <c r="F58" s="707"/>
      <c r="G58" s="288" t="str">
        <f>'25M Libre'!J45</f>
        <v>DPT6300</v>
      </c>
      <c r="H58" s="288" t="str">
        <f>'25M Libre'!K45</f>
        <v>2</v>
      </c>
      <c r="I58" s="288">
        <v>4</v>
      </c>
      <c r="J58" s="663"/>
      <c r="M58" s="288">
        <f t="shared" si="3"/>
        <v>44</v>
      </c>
      <c r="N58" s="731" t="str">
        <f>'25M Libre'!O45</f>
        <v>Ariel Corry</v>
      </c>
      <c r="O58" s="731"/>
      <c r="P58" s="731"/>
      <c r="Q58" s="731"/>
      <c r="R58" s="288" t="str">
        <f>'25M Libre'!P45</f>
        <v>DPT6300</v>
      </c>
      <c r="S58" s="288" t="str">
        <f>'25M Libre'!Q45</f>
        <v>2</v>
      </c>
      <c r="T58" s="288">
        <v>4</v>
      </c>
      <c r="U58" s="663"/>
      <c r="AI58" s="288">
        <f t="shared" si="4"/>
        <v>44</v>
      </c>
      <c r="AJ58" s="705" t="str">
        <f>'25M Espalda'!I45</f>
        <v xml:space="preserve">Natalia Torres </v>
      </c>
      <c r="AK58" s="706"/>
      <c r="AL58" s="706"/>
      <c r="AM58" s="707"/>
      <c r="AN58" s="288" t="str">
        <f>'25M Espalda'!J45</f>
        <v>DPT6300</v>
      </c>
      <c r="AO58" s="288" t="str">
        <f>'25M Espalda'!K45</f>
        <v>6</v>
      </c>
      <c r="AP58" s="288">
        <v>4</v>
      </c>
      <c r="AQ58" s="663"/>
      <c r="AT58" s="288">
        <f t="shared" si="5"/>
        <v>44</v>
      </c>
      <c r="AU58" s="705" t="str">
        <f>'25M Espalda'!O45</f>
        <v>Diego Díaz</v>
      </c>
      <c r="AV58" s="706"/>
      <c r="AW58" s="706"/>
      <c r="AX58" s="707"/>
      <c r="AY58" s="288" t="str">
        <f>'25M Espalda'!P45</f>
        <v>DPT6300</v>
      </c>
      <c r="AZ58" s="288">
        <f>'25M Espalda'!Q45</f>
        <v>9</v>
      </c>
      <c r="BA58" s="288">
        <v>4</v>
      </c>
      <c r="BB58" s="663"/>
      <c r="BE58" s="288">
        <v>4</v>
      </c>
      <c r="BF58" s="705" t="str">
        <f>'25M Mariposa'!O5</f>
        <v>Ricardo Soto</v>
      </c>
      <c r="BG58" s="706"/>
      <c r="BH58" s="706"/>
      <c r="BI58" s="707"/>
      <c r="BJ58" s="288" t="str">
        <f>'25M Mariposa'!P5</f>
        <v>DPT6302</v>
      </c>
      <c r="BK58" s="288">
        <f>'25M Mariposa'!Q5</f>
        <v>1</v>
      </c>
      <c r="BL58" s="288">
        <v>4</v>
      </c>
      <c r="BM58" s="663"/>
      <c r="BP58" s="288">
        <v>4</v>
      </c>
      <c r="BQ58" s="705" t="str">
        <f>'25M Pecho'!O5</f>
        <v>Gabriel Melo</v>
      </c>
      <c r="BR58" s="706"/>
      <c r="BS58" s="706"/>
      <c r="BT58" s="707"/>
      <c r="BU58" s="288" t="str">
        <f>'25M Pecho'!P5</f>
        <v>DPT6302</v>
      </c>
      <c r="BV58" s="288">
        <f>'25M Pecho'!Q5</f>
        <v>1</v>
      </c>
      <c r="BW58" s="288">
        <v>4</v>
      </c>
      <c r="BX58" s="663"/>
      <c r="CA58" s="288">
        <v>4</v>
      </c>
      <c r="CB58" s="705" t="str">
        <f>'50M Libre'!I45</f>
        <v>Valeria Arias</v>
      </c>
      <c r="CC58" s="706"/>
      <c r="CD58" s="706"/>
      <c r="CE58" s="707"/>
      <c r="CF58" s="288" t="str">
        <f>'50M Libre'!J45</f>
        <v>DPT6302</v>
      </c>
      <c r="CG58" s="288">
        <f>'50M Libre'!K45</f>
        <v>1</v>
      </c>
      <c r="CH58" s="288">
        <v>4</v>
      </c>
      <c r="CI58" s="663"/>
      <c r="CL58" s="288">
        <f t="shared" si="6"/>
        <v>44</v>
      </c>
      <c r="CM58" s="705" t="str">
        <f>'50M Libre'!O45</f>
        <v>Hajo Wennekes</v>
      </c>
      <c r="CN58" s="706"/>
      <c r="CO58" s="706"/>
      <c r="CP58" s="707"/>
      <c r="CQ58" s="288" t="str">
        <f>'50M Libre'!P45</f>
        <v>DPT6300</v>
      </c>
      <c r="CR58" s="288">
        <f>'50M Libre'!Q45</f>
        <v>5</v>
      </c>
      <c r="CS58" s="288">
        <v>4</v>
      </c>
      <c r="CT58" s="663"/>
      <c r="CW58" s="288">
        <v>4</v>
      </c>
      <c r="CX58" s="705" t="str">
        <f>'100M Combinado'!P5</f>
        <v>José Manuel Jouanne</v>
      </c>
      <c r="CY58" s="706"/>
      <c r="CZ58" s="706"/>
      <c r="DA58" s="707"/>
      <c r="DB58" s="288" t="str">
        <f>'100M Combinado'!Q5</f>
        <v>DPT6302</v>
      </c>
      <c r="DC58" s="288">
        <f>'100M Combinado'!R5</f>
        <v>1</v>
      </c>
      <c r="DD58" s="288">
        <v>4</v>
      </c>
      <c r="DE58" s="720"/>
      <c r="DH58" s="288">
        <f t="shared" si="7"/>
        <v>36</v>
      </c>
      <c r="DI58" s="288">
        <v>1</v>
      </c>
      <c r="DJ58" s="705" t="str">
        <f>Relevos!H38</f>
        <v>Bernardita Rosas</v>
      </c>
      <c r="DK58" s="706"/>
      <c r="DL58" s="706"/>
      <c r="DM58" s="706"/>
      <c r="DN58" s="707"/>
      <c r="DO58" s="721"/>
      <c r="DP58" s="723"/>
      <c r="DS58" s="133">
        <f t="shared" si="8"/>
        <v>100</v>
      </c>
      <c r="DT58" s="288">
        <v>1</v>
      </c>
      <c r="DU58" s="705"/>
      <c r="DV58" s="706"/>
      <c r="DW58" s="706"/>
      <c r="DX58" s="706"/>
      <c r="DY58" s="707"/>
      <c r="DZ58" s="721"/>
      <c r="EA58" s="723"/>
    </row>
    <row r="59" spans="2:131">
      <c r="B59" s="288">
        <f t="shared" si="2"/>
        <v>45</v>
      </c>
      <c r="C59" s="705" t="str">
        <f>'25M Libre'!I46</f>
        <v>Antonia Orellana</v>
      </c>
      <c r="D59" s="706"/>
      <c r="E59" s="706"/>
      <c r="F59" s="707"/>
      <c r="G59" s="288" t="str">
        <f>'25M Libre'!J46</f>
        <v>DPT6300</v>
      </c>
      <c r="H59" s="288" t="str">
        <f>'25M Libre'!K46</f>
        <v>8</v>
      </c>
      <c r="I59" s="288">
        <v>5</v>
      </c>
      <c r="J59" s="663"/>
      <c r="M59" s="288">
        <f t="shared" si="3"/>
        <v>45</v>
      </c>
      <c r="N59" s="731" t="str">
        <f>'25M Libre'!O46</f>
        <v>Fabian Arias</v>
      </c>
      <c r="O59" s="731"/>
      <c r="P59" s="731"/>
      <c r="Q59" s="731"/>
      <c r="R59" s="288" t="str">
        <f>'25M Libre'!P46</f>
        <v>DPT6300</v>
      </c>
      <c r="S59" s="288" t="str">
        <f>'25M Libre'!Q46</f>
        <v>2</v>
      </c>
      <c r="T59" s="288">
        <v>5</v>
      </c>
      <c r="U59" s="663"/>
      <c r="AI59" s="288">
        <f t="shared" si="4"/>
        <v>45</v>
      </c>
      <c r="AJ59" s="705" t="str">
        <f>'25M Espalda'!I46</f>
        <v xml:space="preserve">Cecilia Burrull </v>
      </c>
      <c r="AK59" s="706"/>
      <c r="AL59" s="706"/>
      <c r="AM59" s="707"/>
      <c r="AN59" s="288" t="str">
        <f>'25M Espalda'!J46</f>
        <v>DPT6300</v>
      </c>
      <c r="AO59" s="288" t="str">
        <f>'25M Espalda'!K46</f>
        <v>10</v>
      </c>
      <c r="AP59" s="288">
        <v>5</v>
      </c>
      <c r="AQ59" s="663"/>
      <c r="AT59" s="288">
        <f t="shared" si="5"/>
        <v>45</v>
      </c>
      <c r="AU59" s="705" t="str">
        <f>'25M Espalda'!O46</f>
        <v>Rodolfo Cruz</v>
      </c>
      <c r="AV59" s="706"/>
      <c r="AW59" s="706"/>
      <c r="AX59" s="707"/>
      <c r="AY59" s="288" t="str">
        <f>'25M Espalda'!P46</f>
        <v>DPT6300</v>
      </c>
      <c r="AZ59" s="288">
        <f>'25M Espalda'!Q46</f>
        <v>9</v>
      </c>
      <c r="BA59" s="288">
        <v>5</v>
      </c>
      <c r="BB59" s="663"/>
      <c r="BE59" s="288">
        <v>5</v>
      </c>
      <c r="BF59" s="705" t="str">
        <f>'25M Mariposa'!O6</f>
        <v>Alex Fuentes</v>
      </c>
      <c r="BG59" s="706"/>
      <c r="BH59" s="706"/>
      <c r="BI59" s="707"/>
      <c r="BJ59" s="288" t="str">
        <f>'25M Mariposa'!P6</f>
        <v>DPT6302</v>
      </c>
      <c r="BK59" s="288" t="str">
        <f>'25M Mariposa'!Q6</f>
        <v>2</v>
      </c>
      <c r="BL59" s="288">
        <v>5</v>
      </c>
      <c r="BM59" s="663"/>
      <c r="BP59" s="288">
        <v>5</v>
      </c>
      <c r="BQ59" s="705" t="str">
        <f>'25M Pecho'!O6</f>
        <v>Angelo Basso Muñoz</v>
      </c>
      <c r="BR59" s="706"/>
      <c r="BS59" s="706"/>
      <c r="BT59" s="707"/>
      <c r="BU59" s="288" t="str">
        <f>'25M Pecho'!P6</f>
        <v>DPT6302</v>
      </c>
      <c r="BV59" s="288" t="str">
        <f>'25M Pecho'!Q6</f>
        <v>3</v>
      </c>
      <c r="BW59" s="288">
        <v>5</v>
      </c>
      <c r="BX59" s="663"/>
      <c r="CA59" s="288">
        <v>5</v>
      </c>
      <c r="CB59" s="705" t="str">
        <f>'50M Libre'!I46</f>
        <v>Isidora Rubio</v>
      </c>
      <c r="CC59" s="706"/>
      <c r="CD59" s="706"/>
      <c r="CE59" s="707"/>
      <c r="CF59" s="288" t="str">
        <f>'50M Libre'!J46</f>
        <v>DPT6300</v>
      </c>
      <c r="CG59" s="288">
        <f>'50M Libre'!K46</f>
        <v>1</v>
      </c>
      <c r="CH59" s="288">
        <v>5</v>
      </c>
      <c r="CI59" s="663"/>
      <c r="CL59" s="288">
        <f t="shared" si="6"/>
        <v>45</v>
      </c>
      <c r="CM59" s="705" t="str">
        <f>'50M Libre'!O46</f>
        <v>Juan Aguayo</v>
      </c>
      <c r="CN59" s="706"/>
      <c r="CO59" s="706"/>
      <c r="CP59" s="707"/>
      <c r="CQ59" s="288" t="str">
        <f>'50M Libre'!P46</f>
        <v>DPT6300</v>
      </c>
      <c r="CR59" s="288">
        <f>'50M Libre'!Q46</f>
        <v>5</v>
      </c>
      <c r="CS59" s="288">
        <v>5</v>
      </c>
      <c r="CT59" s="663"/>
      <c r="CW59" s="288">
        <v>5</v>
      </c>
      <c r="CX59" s="705" t="str">
        <f>'100M Combinado'!P6</f>
        <v>Juan Pablo Garcés</v>
      </c>
      <c r="CY59" s="706"/>
      <c r="CZ59" s="706"/>
      <c r="DA59" s="707"/>
      <c r="DB59" s="288" t="str">
        <f>'100M Combinado'!Q6</f>
        <v>DPT6302</v>
      </c>
      <c r="DC59" s="288">
        <f>'100M Combinado'!R6</f>
        <v>1</v>
      </c>
      <c r="DD59" s="288">
        <v>5</v>
      </c>
      <c r="DE59" s="720"/>
      <c r="DH59" s="290">
        <f t="shared" si="7"/>
        <v>37</v>
      </c>
      <c r="DI59" s="290">
        <v>2</v>
      </c>
      <c r="DJ59" s="716" t="str">
        <f>Relevos!H39</f>
        <v>Pablo Muñoz</v>
      </c>
      <c r="DK59" s="717"/>
      <c r="DL59" s="717"/>
      <c r="DM59" s="717"/>
      <c r="DN59" s="718"/>
      <c r="DO59" s="722">
        <v>2</v>
      </c>
      <c r="DP59" s="723"/>
      <c r="DS59" s="134">
        <f t="shared" si="8"/>
        <v>101</v>
      </c>
      <c r="DT59" s="290">
        <v>2</v>
      </c>
      <c r="DU59" s="716" t="str">
        <f>Relevos!H103</f>
        <v>Alan Padilla</v>
      </c>
      <c r="DV59" s="717"/>
      <c r="DW59" s="717"/>
      <c r="DX59" s="717"/>
      <c r="DY59" s="718"/>
      <c r="DZ59" s="722">
        <v>2</v>
      </c>
      <c r="EA59" s="723"/>
    </row>
    <row r="60" spans="2:131">
      <c r="B60" s="288">
        <f t="shared" si="2"/>
        <v>46</v>
      </c>
      <c r="C60" s="705" t="str">
        <f>'25M Libre'!I47</f>
        <v xml:space="preserve">Sofía Vásquez </v>
      </c>
      <c r="D60" s="706"/>
      <c r="E60" s="706"/>
      <c r="F60" s="707"/>
      <c r="G60" s="288" t="str">
        <f>'25M Libre'!J47</f>
        <v>DPT6300</v>
      </c>
      <c r="H60" s="288" t="str">
        <f>'25M Libre'!K47</f>
        <v>2</v>
      </c>
      <c r="I60" s="288">
        <v>6</v>
      </c>
      <c r="J60" s="663"/>
      <c r="M60" s="288">
        <f t="shared" si="3"/>
        <v>46</v>
      </c>
      <c r="N60" s="731" t="str">
        <f>'25M Libre'!O47</f>
        <v>Amado Donoso</v>
      </c>
      <c r="O60" s="731"/>
      <c r="P60" s="731"/>
      <c r="Q60" s="731"/>
      <c r="R60" s="288" t="str">
        <f>'25M Libre'!P47</f>
        <v>DPT6300</v>
      </c>
      <c r="S60" s="288" t="str">
        <f>'25M Libre'!Q47</f>
        <v>5</v>
      </c>
      <c r="T60" s="288">
        <v>6</v>
      </c>
      <c r="U60" s="663"/>
      <c r="AI60" s="288">
        <f t="shared" si="4"/>
        <v>46</v>
      </c>
      <c r="AJ60" s="705" t="str">
        <f>'25M Espalda'!I47</f>
        <v>Millantu Torrealba</v>
      </c>
      <c r="AK60" s="706"/>
      <c r="AL60" s="706"/>
      <c r="AM60" s="707"/>
      <c r="AN60" s="288" t="str">
        <f>'25M Espalda'!J47</f>
        <v>DPT6300</v>
      </c>
      <c r="AO60" s="288">
        <f>'25M Espalda'!K47</f>
        <v>2</v>
      </c>
      <c r="AP60" s="288">
        <v>6</v>
      </c>
      <c r="AQ60" s="663"/>
      <c r="AT60" s="288">
        <f t="shared" si="5"/>
        <v>46</v>
      </c>
      <c r="AU60" s="705" t="str">
        <f>'25M Espalda'!O47</f>
        <v>Francisco González</v>
      </c>
      <c r="AV60" s="706"/>
      <c r="AW60" s="706"/>
      <c r="AX60" s="707"/>
      <c r="AY60" s="288" t="str">
        <f>'25M Espalda'!P47</f>
        <v>DPT6300</v>
      </c>
      <c r="AZ60" s="288" t="str">
        <f>'25M Espalda'!Q47</f>
        <v>5</v>
      </c>
      <c r="BA60" s="288">
        <v>6</v>
      </c>
      <c r="BB60" s="663"/>
      <c r="BE60" s="288">
        <v>6</v>
      </c>
      <c r="BF60" s="705" t="str">
        <f>'25M Mariposa'!O7</f>
        <v>Rafael Montecinos</v>
      </c>
      <c r="BG60" s="706"/>
      <c r="BH60" s="706"/>
      <c r="BI60" s="707"/>
      <c r="BJ60" s="288" t="str">
        <f>'25M Mariposa'!P7</f>
        <v>DPT6302</v>
      </c>
      <c r="BK60" s="288" t="str">
        <f>'25M Mariposa'!Q7</f>
        <v>2</v>
      </c>
      <c r="BL60" s="288">
        <v>6</v>
      </c>
      <c r="BM60" s="663"/>
      <c r="BP60" s="288">
        <v>6</v>
      </c>
      <c r="BQ60" s="705" t="str">
        <f>'25M Pecho'!O7</f>
        <v>Joaquin Barros</v>
      </c>
      <c r="BR60" s="706"/>
      <c r="BS60" s="706"/>
      <c r="BT60" s="707"/>
      <c r="BU60" s="288" t="str">
        <f>'25M Pecho'!P7</f>
        <v>DPT6302</v>
      </c>
      <c r="BV60" s="288">
        <f>'25M Pecho'!Q7</f>
        <v>1</v>
      </c>
      <c r="BW60" s="288">
        <v>6</v>
      </c>
      <c r="BX60" s="663"/>
      <c r="CA60" s="288">
        <v>6</v>
      </c>
      <c r="CB60" s="705"/>
      <c r="CC60" s="706"/>
      <c r="CD60" s="706"/>
      <c r="CE60" s="707"/>
      <c r="CF60" s="288"/>
      <c r="CG60" s="288"/>
      <c r="CH60" s="288">
        <v>6</v>
      </c>
      <c r="CI60" s="663"/>
      <c r="CL60" s="288">
        <f t="shared" si="6"/>
        <v>46</v>
      </c>
      <c r="CM60" s="705" t="str">
        <f>'50M Libre'!O47</f>
        <v>Bastian Navia</v>
      </c>
      <c r="CN60" s="706"/>
      <c r="CO60" s="706"/>
      <c r="CP60" s="707"/>
      <c r="CQ60" s="288" t="str">
        <f>'50M Libre'!P47</f>
        <v>DPT6300</v>
      </c>
      <c r="CR60" s="288" t="str">
        <f>'50M Libre'!Q47</f>
        <v>2</v>
      </c>
      <c r="CS60" s="288">
        <v>6</v>
      </c>
      <c r="CT60" s="663"/>
      <c r="CW60" s="288">
        <v>6</v>
      </c>
      <c r="CX60" s="705" t="str">
        <f>'100M Combinado'!P7</f>
        <v>Duvan Henao</v>
      </c>
      <c r="CY60" s="706"/>
      <c r="CZ60" s="706"/>
      <c r="DA60" s="707"/>
      <c r="DB60" s="288" t="str">
        <f>'100M Combinado'!Q7</f>
        <v>DPT6300</v>
      </c>
      <c r="DC60" s="288">
        <f>'100M Combinado'!R7</f>
        <v>1</v>
      </c>
      <c r="DD60" s="288">
        <v>6</v>
      </c>
      <c r="DE60" s="720"/>
      <c r="DH60" s="290">
        <f t="shared" si="7"/>
        <v>38</v>
      </c>
      <c r="DI60" s="290">
        <v>2</v>
      </c>
      <c r="DJ60" s="716" t="str">
        <f>Relevos!H40</f>
        <v>Adriano Gatica</v>
      </c>
      <c r="DK60" s="717"/>
      <c r="DL60" s="717"/>
      <c r="DM60" s="717"/>
      <c r="DN60" s="718"/>
      <c r="DO60" s="723"/>
      <c r="DP60" s="723"/>
      <c r="DS60" s="134">
        <f t="shared" si="8"/>
        <v>102</v>
      </c>
      <c r="DT60" s="290">
        <v>2</v>
      </c>
      <c r="DU60" s="716" t="str">
        <f>Relevos!H104</f>
        <v>Daniel Sebastian</v>
      </c>
      <c r="DV60" s="717"/>
      <c r="DW60" s="717"/>
      <c r="DX60" s="717"/>
      <c r="DY60" s="718"/>
      <c r="DZ60" s="723"/>
      <c r="EA60" s="723"/>
    </row>
    <row r="61" spans="2:131">
      <c r="B61" s="288">
        <f t="shared" si="2"/>
        <v>47</v>
      </c>
      <c r="C61" s="705" t="str">
        <f>'25M Libre'!I48</f>
        <v xml:space="preserve">Rosario Rojas </v>
      </c>
      <c r="D61" s="706"/>
      <c r="E61" s="706"/>
      <c r="F61" s="707"/>
      <c r="G61" s="288" t="str">
        <f>'25M Libre'!J48</f>
        <v>DPT6300</v>
      </c>
      <c r="H61" s="288" t="str">
        <f>'25M Libre'!K48</f>
        <v>1</v>
      </c>
      <c r="I61" s="288">
        <v>7</v>
      </c>
      <c r="J61" s="663"/>
      <c r="M61" s="288">
        <f t="shared" si="3"/>
        <v>47</v>
      </c>
      <c r="N61" s="731" t="str">
        <f>'25M Libre'!O48</f>
        <v xml:space="preserve">Fernando Concha </v>
      </c>
      <c r="O61" s="731"/>
      <c r="P61" s="731"/>
      <c r="Q61" s="731"/>
      <c r="R61" s="288" t="str">
        <f>'25M Libre'!P48</f>
        <v>DPT6300</v>
      </c>
      <c r="S61" s="288">
        <f>'25M Libre'!Q48</f>
        <v>5</v>
      </c>
      <c r="T61" s="288">
        <v>7</v>
      </c>
      <c r="U61" s="663"/>
      <c r="AI61" s="288">
        <f t="shared" si="4"/>
        <v>47</v>
      </c>
      <c r="AJ61" s="705" t="str">
        <f>'25M Espalda'!I48</f>
        <v xml:space="preserve">Amaia Mujica </v>
      </c>
      <c r="AK61" s="706"/>
      <c r="AL61" s="706"/>
      <c r="AM61" s="707"/>
      <c r="AN61" s="288" t="str">
        <f>'25M Espalda'!J48</f>
        <v>DPT6300</v>
      </c>
      <c r="AO61" s="288">
        <f>'25M Espalda'!K48</f>
        <v>2</v>
      </c>
      <c r="AP61" s="288">
        <v>7</v>
      </c>
      <c r="AQ61" s="663"/>
      <c r="AT61" s="288">
        <f t="shared" si="5"/>
        <v>47</v>
      </c>
      <c r="AU61" s="705" t="str">
        <f>'25M Espalda'!O48</f>
        <v xml:space="preserve">Andrés Soto </v>
      </c>
      <c r="AV61" s="706"/>
      <c r="AW61" s="706"/>
      <c r="AX61" s="707"/>
      <c r="AY61" s="288" t="str">
        <f>'25M Espalda'!P48</f>
        <v>DPT6300</v>
      </c>
      <c r="AZ61" s="288" t="str">
        <f>'25M Espalda'!Q48</f>
        <v>8</v>
      </c>
      <c r="BA61" s="288">
        <v>7</v>
      </c>
      <c r="BB61" s="663"/>
      <c r="BE61" s="288">
        <v>7</v>
      </c>
      <c r="BF61" s="705" t="str">
        <f>'25M Mariposa'!O8</f>
        <v>Joaquín Muñoz</v>
      </c>
      <c r="BG61" s="706"/>
      <c r="BH61" s="706"/>
      <c r="BI61" s="707"/>
      <c r="BJ61" s="288" t="str">
        <f>'25M Mariposa'!P8</f>
        <v>DPT6302</v>
      </c>
      <c r="BK61" s="288">
        <f>'25M Mariposa'!Q8</f>
        <v>2</v>
      </c>
      <c r="BL61" s="288">
        <v>7</v>
      </c>
      <c r="BM61" s="663"/>
      <c r="BP61" s="288">
        <v>7</v>
      </c>
      <c r="BQ61" s="705" t="str">
        <f>'25M Pecho'!O8</f>
        <v>Pablo Llanos</v>
      </c>
      <c r="BR61" s="706"/>
      <c r="BS61" s="706"/>
      <c r="BT61" s="707"/>
      <c r="BU61" s="288" t="str">
        <f>'25M Pecho'!P8</f>
        <v>DPT6302</v>
      </c>
      <c r="BV61" s="288" t="str">
        <f>'25M Pecho'!Q8</f>
        <v>1</v>
      </c>
      <c r="BW61" s="288">
        <v>7</v>
      </c>
      <c r="BX61" s="663"/>
      <c r="CA61" s="288">
        <v>7</v>
      </c>
      <c r="CB61" s="705"/>
      <c r="CC61" s="706"/>
      <c r="CD61" s="706"/>
      <c r="CE61" s="707"/>
      <c r="CF61" s="288"/>
      <c r="CG61" s="288"/>
      <c r="CH61" s="288">
        <v>7</v>
      </c>
      <c r="CI61" s="663"/>
      <c r="CL61" s="288">
        <f t="shared" si="6"/>
        <v>47</v>
      </c>
      <c r="CM61" s="705" t="str">
        <f>'50M Libre'!O48</f>
        <v>Abraham Bustos</v>
      </c>
      <c r="CN61" s="706"/>
      <c r="CO61" s="706"/>
      <c r="CP61" s="707"/>
      <c r="CQ61" s="288" t="str">
        <f>'50M Libre'!P48</f>
        <v>DPT6300</v>
      </c>
      <c r="CR61" s="288" t="str">
        <f>'50M Libre'!Q48</f>
        <v>8</v>
      </c>
      <c r="CS61" s="288">
        <v>7</v>
      </c>
      <c r="CT61" s="663"/>
      <c r="CW61" s="288">
        <v>7</v>
      </c>
      <c r="CX61" s="705" t="str">
        <f>'100M Combinado'!P8</f>
        <v>Felipe Saavedra</v>
      </c>
      <c r="CY61" s="706"/>
      <c r="CZ61" s="706"/>
      <c r="DA61" s="707"/>
      <c r="DB61" s="288" t="str">
        <f>'100M Combinado'!Q8</f>
        <v>DPT6302</v>
      </c>
      <c r="DC61" s="288" t="str">
        <f>'100M Combinado'!R8</f>
        <v>3</v>
      </c>
      <c r="DD61" s="288">
        <v>7</v>
      </c>
      <c r="DE61" s="720"/>
      <c r="DH61" s="290">
        <f t="shared" si="7"/>
        <v>39</v>
      </c>
      <c r="DI61" s="290">
        <v>2</v>
      </c>
      <c r="DJ61" s="716" t="str">
        <f>Relevos!H41</f>
        <v>Kamila Salas</v>
      </c>
      <c r="DK61" s="717"/>
      <c r="DL61" s="717"/>
      <c r="DM61" s="717"/>
      <c r="DN61" s="718"/>
      <c r="DO61" s="723"/>
      <c r="DP61" s="723"/>
      <c r="DS61" s="134">
        <f t="shared" si="8"/>
        <v>103</v>
      </c>
      <c r="DT61" s="290">
        <v>2</v>
      </c>
      <c r="DU61" s="716" t="str">
        <f>Relevos!H105</f>
        <v>María Cerna</v>
      </c>
      <c r="DV61" s="717"/>
      <c r="DW61" s="717"/>
      <c r="DX61" s="717"/>
      <c r="DY61" s="718"/>
      <c r="DZ61" s="723"/>
      <c r="EA61" s="723"/>
    </row>
    <row r="62" spans="2:131">
      <c r="B62" s="288">
        <f t="shared" si="2"/>
        <v>48</v>
      </c>
      <c r="C62" s="705" t="str">
        <f>'25M Libre'!I49</f>
        <v xml:space="preserve">Valentina Larraín </v>
      </c>
      <c r="D62" s="706"/>
      <c r="E62" s="706"/>
      <c r="F62" s="707"/>
      <c r="G62" s="288" t="str">
        <f>'25M Libre'!J49</f>
        <v>DPT6300</v>
      </c>
      <c r="H62" s="288" t="str">
        <f>'25M Libre'!K49</f>
        <v>4</v>
      </c>
      <c r="I62" s="288">
        <v>8</v>
      </c>
      <c r="J62" s="663"/>
      <c r="M62" s="288">
        <f t="shared" si="3"/>
        <v>48</v>
      </c>
      <c r="N62" s="731" t="str">
        <f>'25M Libre'!O49</f>
        <v>Miguel Aguilera</v>
      </c>
      <c r="O62" s="731"/>
      <c r="P62" s="731"/>
      <c r="Q62" s="731"/>
      <c r="R62" s="288" t="str">
        <f>'25M Libre'!P49</f>
        <v>DPT6300</v>
      </c>
      <c r="S62" s="288" t="str">
        <f>'25M Libre'!Q49</f>
        <v>5</v>
      </c>
      <c r="T62" s="288">
        <v>8</v>
      </c>
      <c r="U62" s="663"/>
      <c r="AI62" s="288">
        <f t="shared" si="4"/>
        <v>48</v>
      </c>
      <c r="AJ62" s="705" t="str">
        <f>'25M Espalda'!I49</f>
        <v>Sherene Zalej</v>
      </c>
      <c r="AK62" s="706"/>
      <c r="AL62" s="706"/>
      <c r="AM62" s="707"/>
      <c r="AN62" s="288" t="str">
        <f>'25M Espalda'!J49</f>
        <v>DPT6300</v>
      </c>
      <c r="AO62" s="288" t="str">
        <f>'25M Espalda'!K49</f>
        <v>8</v>
      </c>
      <c r="AP62" s="288">
        <v>8</v>
      </c>
      <c r="AQ62" s="663"/>
      <c r="AT62" s="288">
        <f t="shared" si="5"/>
        <v>48</v>
      </c>
      <c r="AU62" s="705" t="str">
        <f>'25M Espalda'!O49</f>
        <v>Mauricio Salas</v>
      </c>
      <c r="AV62" s="706"/>
      <c r="AW62" s="706"/>
      <c r="AX62" s="707"/>
      <c r="AY62" s="288" t="str">
        <f>'25M Espalda'!P49</f>
        <v>DPT6300</v>
      </c>
      <c r="AZ62" s="288" t="str">
        <f>'25M Espalda'!Q49</f>
        <v>8</v>
      </c>
      <c r="BA62" s="288">
        <v>8</v>
      </c>
      <c r="BB62" s="663"/>
      <c r="BE62" s="288">
        <v>8</v>
      </c>
      <c r="BF62" s="705" t="str">
        <f>'25M Mariposa'!O9</f>
        <v>Gabriel Melo</v>
      </c>
      <c r="BG62" s="706"/>
      <c r="BH62" s="706"/>
      <c r="BI62" s="707"/>
      <c r="BJ62" s="288" t="str">
        <f>'25M Mariposa'!P9</f>
        <v>DPT6302</v>
      </c>
      <c r="BK62" s="288" t="str">
        <f>'25M Mariposa'!Q9</f>
        <v>1</v>
      </c>
      <c r="BL62" s="288">
        <v>8</v>
      </c>
      <c r="BM62" s="663"/>
      <c r="BP62" s="288">
        <v>8</v>
      </c>
      <c r="BQ62" s="705" t="str">
        <f>'25M Pecho'!O9</f>
        <v>Alonso Meta</v>
      </c>
      <c r="BR62" s="706"/>
      <c r="BS62" s="706"/>
      <c r="BT62" s="707"/>
      <c r="BU62" s="288" t="str">
        <f>'25M Pecho'!P9</f>
        <v>DPT6302</v>
      </c>
      <c r="BV62" s="288" t="str">
        <f>'25M Pecho'!Q9</f>
        <v>3</v>
      </c>
      <c r="BW62" s="288">
        <v>8</v>
      </c>
      <c r="BX62" s="663"/>
      <c r="CA62" s="288">
        <v>8</v>
      </c>
      <c r="CB62" s="705"/>
      <c r="CC62" s="706"/>
      <c r="CD62" s="706"/>
      <c r="CE62" s="707"/>
      <c r="CF62" s="288"/>
      <c r="CG62" s="288"/>
      <c r="CH62" s="288">
        <v>8</v>
      </c>
      <c r="CI62" s="663"/>
      <c r="CL62" s="288">
        <f t="shared" si="6"/>
        <v>48</v>
      </c>
      <c r="CM62" s="705" t="str">
        <f>'50M Libre'!O49</f>
        <v xml:space="preserve">Amado Donoso Laguna </v>
      </c>
      <c r="CN62" s="706"/>
      <c r="CO62" s="706"/>
      <c r="CP62" s="707"/>
      <c r="CQ62" s="288" t="str">
        <f>'50M Libre'!P49</f>
        <v>DPT6300</v>
      </c>
      <c r="CR62" s="288">
        <f>'50M Libre'!Q49</f>
        <v>5</v>
      </c>
      <c r="CS62" s="288">
        <v>8</v>
      </c>
      <c r="CT62" s="663"/>
      <c r="CW62" s="288">
        <v>8</v>
      </c>
      <c r="CX62" s="705"/>
      <c r="CY62" s="706"/>
      <c r="CZ62" s="706"/>
      <c r="DA62" s="707"/>
      <c r="DB62" s="288"/>
      <c r="DC62" s="288"/>
      <c r="DD62" s="288">
        <v>8</v>
      </c>
      <c r="DE62" s="721"/>
      <c r="DH62" s="290">
        <f t="shared" si="7"/>
        <v>40</v>
      </c>
      <c r="DI62" s="290">
        <v>2</v>
      </c>
      <c r="DJ62" s="716" t="str">
        <f>Relevos!H42</f>
        <v>Sherene Zalej</v>
      </c>
      <c r="DK62" s="717"/>
      <c r="DL62" s="717"/>
      <c r="DM62" s="717"/>
      <c r="DN62" s="718"/>
      <c r="DO62" s="724"/>
      <c r="DP62" s="723"/>
      <c r="DS62" s="134">
        <f t="shared" si="8"/>
        <v>104</v>
      </c>
      <c r="DT62" s="290">
        <v>2</v>
      </c>
      <c r="DU62" s="716" t="str">
        <f>Relevos!H106</f>
        <v>Javiera Cabrera</v>
      </c>
      <c r="DV62" s="717"/>
      <c r="DW62" s="717"/>
      <c r="DX62" s="717"/>
      <c r="DY62" s="718"/>
      <c r="DZ62" s="724"/>
      <c r="EA62" s="723"/>
    </row>
    <row r="63" spans="2:131">
      <c r="B63" s="290">
        <f t="shared" si="2"/>
        <v>49</v>
      </c>
      <c r="C63" s="459" t="str">
        <f>'25M Libre'!I50</f>
        <v xml:space="preserve">Antonia orellana </v>
      </c>
      <c r="D63" s="460"/>
      <c r="E63" s="460"/>
      <c r="F63" s="461"/>
      <c r="G63" s="291" t="str">
        <f>'25M Libre'!J50</f>
        <v>DPT6300</v>
      </c>
      <c r="H63" s="291">
        <f>'25M Libre'!K50</f>
        <v>5</v>
      </c>
      <c r="I63" s="291">
        <v>1</v>
      </c>
      <c r="J63" s="713">
        <f>J55+1</f>
        <v>7</v>
      </c>
      <c r="M63" s="290">
        <f t="shared" si="3"/>
        <v>49</v>
      </c>
      <c r="N63" s="736" t="str">
        <f>'25M Libre'!O50</f>
        <v>Maximiliano Vidal</v>
      </c>
      <c r="O63" s="736"/>
      <c r="P63" s="736"/>
      <c r="Q63" s="736"/>
      <c r="R63" s="290" t="str">
        <f>'25M Libre'!P50</f>
        <v>DPT6300</v>
      </c>
      <c r="S63" s="290">
        <f>'25M Libre'!Q50</f>
        <v>9</v>
      </c>
      <c r="T63" s="290">
        <v>1</v>
      </c>
      <c r="U63" s="722">
        <f>U55+1</f>
        <v>7</v>
      </c>
      <c r="AI63" s="290">
        <f t="shared" si="4"/>
        <v>49</v>
      </c>
      <c r="AJ63" s="459" t="str">
        <f>'25M Espalda'!I50</f>
        <v>Natalia Rodríguez</v>
      </c>
      <c r="AK63" s="460"/>
      <c r="AL63" s="460"/>
      <c r="AM63" s="461"/>
      <c r="AN63" s="291" t="str">
        <f>'25M Espalda'!J50</f>
        <v>DPT6300</v>
      </c>
      <c r="AO63" s="291" t="str">
        <f>'25M Espalda'!K50</f>
        <v>10</v>
      </c>
      <c r="AP63" s="291">
        <v>1</v>
      </c>
      <c r="AQ63" s="713">
        <f>AQ55+1</f>
        <v>7</v>
      </c>
      <c r="AT63" s="290">
        <f t="shared" si="5"/>
        <v>49</v>
      </c>
      <c r="AU63" s="459" t="str">
        <f>'25M Espalda'!O50</f>
        <v>Pedro Caldera</v>
      </c>
      <c r="AV63" s="460"/>
      <c r="AW63" s="460"/>
      <c r="AX63" s="461"/>
      <c r="AY63" s="291" t="str">
        <f>'25M Espalda'!P50</f>
        <v>DPT6300</v>
      </c>
      <c r="AZ63" s="291" t="str">
        <f>'25M Espalda'!Q50</f>
        <v>6</v>
      </c>
      <c r="BA63" s="291">
        <v>1</v>
      </c>
      <c r="BB63" s="713">
        <f>BB55+1</f>
        <v>7</v>
      </c>
      <c r="BE63" s="291">
        <v>9</v>
      </c>
      <c r="BF63" s="459" t="str">
        <f>'25M Mariposa'!O10</f>
        <v xml:space="preserve">José Tomás Jiménez </v>
      </c>
      <c r="BG63" s="460"/>
      <c r="BH63" s="460"/>
      <c r="BI63" s="461"/>
      <c r="BJ63" s="291" t="str">
        <f>'25M Mariposa'!P10</f>
        <v>DPT6302</v>
      </c>
      <c r="BK63" s="291" t="str">
        <f>'25M Mariposa'!Q10</f>
        <v>1</v>
      </c>
      <c r="BL63" s="291">
        <v>1</v>
      </c>
      <c r="BM63" s="713">
        <v>2</v>
      </c>
      <c r="BP63" s="291">
        <v>9</v>
      </c>
      <c r="BQ63" s="459" t="str">
        <f>'25M Pecho'!O10</f>
        <v>Ricardo Soto</v>
      </c>
      <c r="BR63" s="460"/>
      <c r="BS63" s="460"/>
      <c r="BT63" s="461"/>
      <c r="BU63" s="291" t="str">
        <f>'25M Pecho'!P10</f>
        <v>DPT6302</v>
      </c>
      <c r="BV63" s="291">
        <f>'25M Pecho'!Q10</f>
        <v>1</v>
      </c>
      <c r="BW63" s="291">
        <v>1</v>
      </c>
      <c r="BX63" s="713">
        <v>2</v>
      </c>
      <c r="CA63" s="291">
        <v>9</v>
      </c>
      <c r="CB63" s="459"/>
      <c r="CC63" s="460"/>
      <c r="CD63" s="460"/>
      <c r="CE63" s="461"/>
      <c r="CF63" s="291"/>
      <c r="CG63" s="291"/>
      <c r="CH63" s="291">
        <v>1</v>
      </c>
      <c r="CI63" s="713">
        <v>2</v>
      </c>
      <c r="CL63" s="290">
        <f t="shared" si="6"/>
        <v>49</v>
      </c>
      <c r="CM63" s="459" t="str">
        <f>'50M Libre'!O50</f>
        <v xml:space="preserve">Diego Barraza </v>
      </c>
      <c r="CN63" s="460"/>
      <c r="CO63" s="460"/>
      <c r="CP63" s="461"/>
      <c r="CQ63" s="291" t="str">
        <f>'50M Libre'!P50</f>
        <v>DPT6302</v>
      </c>
      <c r="CR63" s="291" t="str">
        <f>'50M Libre'!Q50</f>
        <v>1</v>
      </c>
      <c r="CS63" s="291">
        <v>1</v>
      </c>
      <c r="CT63" s="713">
        <f>CT55+1</f>
        <v>7</v>
      </c>
      <c r="CW63" s="291">
        <v>9</v>
      </c>
      <c r="CX63" s="459"/>
      <c r="CY63" s="460"/>
      <c r="CZ63" s="460"/>
      <c r="DA63" s="461"/>
      <c r="DB63" s="291"/>
      <c r="DC63" s="291"/>
      <c r="DD63" s="291">
        <v>1</v>
      </c>
      <c r="DE63" s="713">
        <v>2</v>
      </c>
      <c r="DH63" s="288">
        <f t="shared" si="7"/>
        <v>41</v>
      </c>
      <c r="DI63" s="288">
        <v>3</v>
      </c>
      <c r="DJ63" s="705" t="str">
        <f>Relevos!H43</f>
        <v>Thomas Krahwinkel</v>
      </c>
      <c r="DK63" s="706"/>
      <c r="DL63" s="706"/>
      <c r="DM63" s="706"/>
      <c r="DN63" s="707"/>
      <c r="DO63" s="719">
        <v>3</v>
      </c>
      <c r="DP63" s="723"/>
      <c r="DS63" s="133">
        <f t="shared" si="8"/>
        <v>105</v>
      </c>
      <c r="DT63" s="288">
        <v>3</v>
      </c>
      <c r="DU63" s="705" t="str">
        <f>Relevos!H107</f>
        <v>Cristóbal Pérez-Cotapos</v>
      </c>
      <c r="DV63" s="706"/>
      <c r="DW63" s="706"/>
      <c r="DX63" s="706"/>
      <c r="DY63" s="707"/>
      <c r="DZ63" s="719">
        <v>3</v>
      </c>
      <c r="EA63" s="723"/>
    </row>
    <row r="64" spans="2:131">
      <c r="B64" s="290">
        <f t="shared" si="2"/>
        <v>50</v>
      </c>
      <c r="C64" s="459" t="str">
        <f>'25M Libre'!I51</f>
        <v>Magdalena Correa</v>
      </c>
      <c r="D64" s="460"/>
      <c r="E64" s="460"/>
      <c r="F64" s="461"/>
      <c r="G64" s="291" t="str">
        <f>'25M Libre'!J51</f>
        <v>DPT6300</v>
      </c>
      <c r="H64" s="291" t="str">
        <f>'25M Libre'!K51</f>
        <v>4</v>
      </c>
      <c r="I64" s="291">
        <v>2</v>
      </c>
      <c r="J64" s="714"/>
      <c r="M64" s="290">
        <f t="shared" si="3"/>
        <v>50</v>
      </c>
      <c r="N64" s="736" t="str">
        <f>'25M Libre'!O51</f>
        <v xml:space="preserve">Cristóbal Sobarzo </v>
      </c>
      <c r="O64" s="736"/>
      <c r="P64" s="736"/>
      <c r="Q64" s="736"/>
      <c r="R64" s="290" t="str">
        <f>'25M Libre'!P51</f>
        <v>DPT6300</v>
      </c>
      <c r="S64" s="290">
        <f>'25M Libre'!Q51</f>
        <v>10</v>
      </c>
      <c r="T64" s="290">
        <v>2</v>
      </c>
      <c r="U64" s="723"/>
      <c r="AI64" s="290">
        <f t="shared" si="4"/>
        <v>50</v>
      </c>
      <c r="AJ64" s="459" t="str">
        <f>'25M Espalda'!I51</f>
        <v xml:space="preserve">Javiera Santana </v>
      </c>
      <c r="AK64" s="460"/>
      <c r="AL64" s="460"/>
      <c r="AM64" s="461"/>
      <c r="AN64" s="291" t="str">
        <f>'25M Espalda'!J51</f>
        <v>DPT6300</v>
      </c>
      <c r="AO64" s="291" t="str">
        <f>'25M Espalda'!K51</f>
        <v>10</v>
      </c>
      <c r="AP64" s="291">
        <v>2</v>
      </c>
      <c r="AQ64" s="714"/>
      <c r="AT64" s="290">
        <f t="shared" si="5"/>
        <v>50</v>
      </c>
      <c r="AU64" s="459" t="str">
        <f>'25M Espalda'!O51</f>
        <v>Pedro Matta</v>
      </c>
      <c r="AV64" s="460"/>
      <c r="AW64" s="460"/>
      <c r="AX64" s="461"/>
      <c r="AY64" s="291" t="str">
        <f>'25M Espalda'!P51</f>
        <v>DPT6300</v>
      </c>
      <c r="AZ64" s="291">
        <f>'25M Espalda'!Q51</f>
        <v>4</v>
      </c>
      <c r="BA64" s="291">
        <v>2</v>
      </c>
      <c r="BB64" s="714"/>
      <c r="BE64" s="291">
        <v>10</v>
      </c>
      <c r="BF64" s="459" t="str">
        <f>'25M Mariposa'!O11</f>
        <v>Joaquin Barros</v>
      </c>
      <c r="BG64" s="460"/>
      <c r="BH64" s="460"/>
      <c r="BI64" s="461"/>
      <c r="BJ64" s="291" t="str">
        <f>'25M Mariposa'!P11</f>
        <v>DPT6302</v>
      </c>
      <c r="BK64" s="291">
        <f>'25M Mariposa'!Q11</f>
        <v>1</v>
      </c>
      <c r="BL64" s="291">
        <v>2</v>
      </c>
      <c r="BM64" s="714"/>
      <c r="BP64" s="291">
        <v>10</v>
      </c>
      <c r="BQ64" s="459" t="str">
        <f>'25M Pecho'!O11</f>
        <v>Felipe Saavedra</v>
      </c>
      <c r="BR64" s="460"/>
      <c r="BS64" s="460"/>
      <c r="BT64" s="461"/>
      <c r="BU64" s="291" t="str">
        <f>'25M Pecho'!P11</f>
        <v>DPT6302</v>
      </c>
      <c r="BV64" s="291" t="str">
        <f>'25M Pecho'!Q11</f>
        <v>3</v>
      </c>
      <c r="BW64" s="291">
        <v>2</v>
      </c>
      <c r="BX64" s="714"/>
      <c r="CA64" s="291">
        <v>10</v>
      </c>
      <c r="CB64" s="459"/>
      <c r="CC64" s="460"/>
      <c r="CD64" s="460"/>
      <c r="CE64" s="461"/>
      <c r="CF64" s="291"/>
      <c r="CG64" s="291"/>
      <c r="CH64" s="291">
        <v>2</v>
      </c>
      <c r="CI64" s="714"/>
      <c r="CL64" s="290">
        <f t="shared" si="6"/>
        <v>50</v>
      </c>
      <c r="CM64" s="459" t="str">
        <f>'50M Libre'!O51</f>
        <v>Lukas Villarroel</v>
      </c>
      <c r="CN64" s="460"/>
      <c r="CO64" s="460"/>
      <c r="CP64" s="461"/>
      <c r="CQ64" s="291" t="str">
        <f>'50M Libre'!P51</f>
        <v>DPT6300</v>
      </c>
      <c r="CR64" s="291" t="str">
        <f>'50M Libre'!Q51</f>
        <v>2</v>
      </c>
      <c r="CS64" s="291">
        <v>2</v>
      </c>
      <c r="CT64" s="714"/>
      <c r="CW64" s="291">
        <v>10</v>
      </c>
      <c r="CX64" s="459"/>
      <c r="CY64" s="460"/>
      <c r="CZ64" s="460"/>
      <c r="DA64" s="461"/>
      <c r="DB64" s="291"/>
      <c r="DC64" s="291"/>
      <c r="DD64" s="291">
        <v>2</v>
      </c>
      <c r="DE64" s="714"/>
      <c r="DH64" s="288">
        <f t="shared" si="7"/>
        <v>42</v>
      </c>
      <c r="DI64" s="288">
        <v>3</v>
      </c>
      <c r="DJ64" s="705" t="str">
        <f>Relevos!H44</f>
        <v>⁠Hajo Wennekes</v>
      </c>
      <c r="DK64" s="706"/>
      <c r="DL64" s="706"/>
      <c r="DM64" s="706"/>
      <c r="DN64" s="707"/>
      <c r="DO64" s="720"/>
      <c r="DP64" s="723"/>
      <c r="DS64" s="133">
        <f t="shared" si="8"/>
        <v>106</v>
      </c>
      <c r="DT64" s="288">
        <v>3</v>
      </c>
      <c r="DU64" s="705" t="str">
        <f>Relevos!H108</f>
        <v>Vicente Carrillo</v>
      </c>
      <c r="DV64" s="706"/>
      <c r="DW64" s="706"/>
      <c r="DX64" s="706"/>
      <c r="DY64" s="707"/>
      <c r="DZ64" s="720"/>
      <c r="EA64" s="723"/>
    </row>
    <row r="65" spans="2:131">
      <c r="B65" s="290">
        <f t="shared" si="2"/>
        <v>51</v>
      </c>
      <c r="C65" s="459" t="str">
        <f>'25M Libre'!I52</f>
        <v xml:space="preserve">Natalia Torres </v>
      </c>
      <c r="D65" s="460"/>
      <c r="E65" s="460"/>
      <c r="F65" s="461"/>
      <c r="G65" s="291" t="str">
        <f>'25M Libre'!J52</f>
        <v>DPT6300</v>
      </c>
      <c r="H65" s="291" t="str">
        <f>'25M Libre'!K52</f>
        <v>6</v>
      </c>
      <c r="I65" s="291">
        <v>3</v>
      </c>
      <c r="J65" s="714"/>
      <c r="M65" s="290">
        <f t="shared" si="3"/>
        <v>51</v>
      </c>
      <c r="N65" s="736" t="str">
        <f>'25M Libre'!O52</f>
        <v>Pedro Matta</v>
      </c>
      <c r="O65" s="736"/>
      <c r="P65" s="736"/>
      <c r="Q65" s="736"/>
      <c r="R65" s="290" t="str">
        <f>'25M Libre'!P52</f>
        <v>DPT6300</v>
      </c>
      <c r="S65" s="290">
        <f>'25M Libre'!Q52</f>
        <v>4</v>
      </c>
      <c r="T65" s="290">
        <v>3</v>
      </c>
      <c r="U65" s="723"/>
      <c r="AI65" s="290">
        <f t="shared" si="4"/>
        <v>51</v>
      </c>
      <c r="AJ65" s="459" t="str">
        <f>'25M Espalda'!I52</f>
        <v xml:space="preserve">Fernanda González </v>
      </c>
      <c r="AK65" s="460"/>
      <c r="AL65" s="460"/>
      <c r="AM65" s="461"/>
      <c r="AN65" s="291" t="str">
        <f>'25M Espalda'!J52</f>
        <v>DPT6300</v>
      </c>
      <c r="AO65" s="291">
        <f>'25M Espalda'!K52</f>
        <v>9</v>
      </c>
      <c r="AP65" s="291">
        <v>3</v>
      </c>
      <c r="AQ65" s="714"/>
      <c r="AT65" s="290">
        <f t="shared" si="5"/>
        <v>51</v>
      </c>
      <c r="AU65" s="459" t="str">
        <f>'25M Espalda'!O52</f>
        <v xml:space="preserve">Josué Medina </v>
      </c>
      <c r="AV65" s="460"/>
      <c r="AW65" s="460"/>
      <c r="AX65" s="461"/>
      <c r="AY65" s="291" t="str">
        <f>'25M Espalda'!P52</f>
        <v>DPT6300</v>
      </c>
      <c r="AZ65" s="291" t="str">
        <f>'25M Espalda'!Q52</f>
        <v>4</v>
      </c>
      <c r="BA65" s="291">
        <v>3</v>
      </c>
      <c r="BB65" s="714"/>
      <c r="BE65" s="291">
        <v>11</v>
      </c>
      <c r="BF65" s="459" t="str">
        <f>'25M Mariposa'!O12</f>
        <v>Felipe Saavedra</v>
      </c>
      <c r="BG65" s="460"/>
      <c r="BH65" s="460"/>
      <c r="BI65" s="461"/>
      <c r="BJ65" s="291" t="str">
        <f>'25M Mariposa'!P12</f>
        <v>DPT6302</v>
      </c>
      <c r="BK65" s="291" t="str">
        <f>'25M Mariposa'!Q12</f>
        <v>3</v>
      </c>
      <c r="BL65" s="291">
        <v>3</v>
      </c>
      <c r="BM65" s="714"/>
      <c r="BP65" s="291">
        <v>11</v>
      </c>
      <c r="BQ65" s="459" t="str">
        <f>'25M Pecho'!O12</f>
        <v xml:space="preserve">José Tomás Jiménez </v>
      </c>
      <c r="BR65" s="460"/>
      <c r="BS65" s="460"/>
      <c r="BT65" s="461"/>
      <c r="BU65" s="291" t="str">
        <f>'25M Pecho'!P12</f>
        <v>DPT6302</v>
      </c>
      <c r="BV65" s="291" t="str">
        <f>'25M Pecho'!Q12</f>
        <v>1</v>
      </c>
      <c r="BW65" s="291">
        <v>3</v>
      </c>
      <c r="BX65" s="714"/>
      <c r="CA65" s="291">
        <v>11</v>
      </c>
      <c r="CB65" s="459"/>
      <c r="CC65" s="460"/>
      <c r="CD65" s="460"/>
      <c r="CE65" s="461"/>
      <c r="CF65" s="291"/>
      <c r="CG65" s="291"/>
      <c r="CH65" s="291">
        <v>3</v>
      </c>
      <c r="CI65" s="714"/>
      <c r="CL65" s="290">
        <f t="shared" si="6"/>
        <v>51</v>
      </c>
      <c r="CM65" s="459" t="str">
        <f>'50M Libre'!O52</f>
        <v xml:space="preserve">José Tomás Jiménez </v>
      </c>
      <c r="CN65" s="460"/>
      <c r="CO65" s="460"/>
      <c r="CP65" s="461"/>
      <c r="CQ65" s="291" t="str">
        <f>'50M Libre'!P52</f>
        <v>DPT6302</v>
      </c>
      <c r="CR65" s="291" t="str">
        <f>'50M Libre'!Q52</f>
        <v>1</v>
      </c>
      <c r="CS65" s="291">
        <v>3</v>
      </c>
      <c r="CT65" s="714"/>
      <c r="CW65" s="291">
        <v>11</v>
      </c>
      <c r="CX65" s="459"/>
      <c r="CY65" s="460"/>
      <c r="CZ65" s="460"/>
      <c r="DA65" s="461"/>
      <c r="DB65" s="291"/>
      <c r="DC65" s="291"/>
      <c r="DD65" s="291">
        <v>3</v>
      </c>
      <c r="DE65" s="714"/>
      <c r="DH65" s="288">
        <f t="shared" si="7"/>
        <v>43</v>
      </c>
      <c r="DI65" s="288">
        <v>3</v>
      </c>
      <c r="DJ65" s="705" t="str">
        <f>Relevos!H45</f>
        <v>⁠Alejandra Castro</v>
      </c>
      <c r="DK65" s="706"/>
      <c r="DL65" s="706"/>
      <c r="DM65" s="706"/>
      <c r="DN65" s="707"/>
      <c r="DO65" s="720"/>
      <c r="DP65" s="723"/>
      <c r="DS65" s="133">
        <f t="shared" si="8"/>
        <v>107</v>
      </c>
      <c r="DT65" s="288">
        <v>3</v>
      </c>
      <c r="DU65" s="705" t="str">
        <f>Relevos!H109</f>
        <v>Aline Álvarez</v>
      </c>
      <c r="DV65" s="706"/>
      <c r="DW65" s="706"/>
      <c r="DX65" s="706"/>
      <c r="DY65" s="707"/>
      <c r="DZ65" s="720"/>
      <c r="EA65" s="723"/>
    </row>
    <row r="66" spans="2:131">
      <c r="B66" s="290">
        <f t="shared" si="2"/>
        <v>52</v>
      </c>
      <c r="C66" s="459" t="str">
        <f>'25M Libre'!I53</f>
        <v>Rocío Moya</v>
      </c>
      <c r="D66" s="460"/>
      <c r="E66" s="460"/>
      <c r="F66" s="461"/>
      <c r="G66" s="291" t="str">
        <f>'25M Libre'!J53</f>
        <v>DPT6300</v>
      </c>
      <c r="H66" s="291" t="str">
        <f>'25M Libre'!K53</f>
        <v>1</v>
      </c>
      <c r="I66" s="291">
        <v>4</v>
      </c>
      <c r="J66" s="714"/>
      <c r="M66" s="290">
        <f t="shared" si="3"/>
        <v>52</v>
      </c>
      <c r="N66" s="736" t="str">
        <f>'25M Libre'!O53</f>
        <v xml:space="preserve">Matías Espinoza </v>
      </c>
      <c r="O66" s="736"/>
      <c r="P66" s="736"/>
      <c r="Q66" s="736"/>
      <c r="R66" s="290" t="str">
        <f>'25M Libre'!P53</f>
        <v>DPT6300</v>
      </c>
      <c r="S66" s="290" t="str">
        <f>'25M Libre'!Q53</f>
        <v>6</v>
      </c>
      <c r="T66" s="290">
        <v>4</v>
      </c>
      <c r="U66" s="723"/>
      <c r="AI66" s="290">
        <f t="shared" si="4"/>
        <v>52</v>
      </c>
      <c r="AJ66" s="459" t="str">
        <f>'25M Espalda'!I53</f>
        <v xml:space="preserve">Francisca Zúñiga </v>
      </c>
      <c r="AK66" s="460"/>
      <c r="AL66" s="460"/>
      <c r="AM66" s="461"/>
      <c r="AN66" s="291" t="str">
        <f>'25M Espalda'!J53</f>
        <v>DPT6300</v>
      </c>
      <c r="AO66" s="291">
        <f>'25M Espalda'!K53</f>
        <v>2</v>
      </c>
      <c r="AP66" s="291">
        <v>4</v>
      </c>
      <c r="AQ66" s="714"/>
      <c r="AT66" s="290">
        <f t="shared" si="5"/>
        <v>52</v>
      </c>
      <c r="AU66" s="459" t="str">
        <f>'25M Espalda'!O53</f>
        <v>Bastian Navia</v>
      </c>
      <c r="AV66" s="460"/>
      <c r="AW66" s="460"/>
      <c r="AX66" s="461"/>
      <c r="AY66" s="291" t="str">
        <f>'25M Espalda'!P53</f>
        <v>DPT6300</v>
      </c>
      <c r="AZ66" s="291" t="str">
        <f>'25M Espalda'!Q53</f>
        <v>2</v>
      </c>
      <c r="BA66" s="291">
        <v>4</v>
      </c>
      <c r="BB66" s="714"/>
      <c r="BE66" s="291">
        <v>12</v>
      </c>
      <c r="BF66" s="459" t="str">
        <f>'25M Mariposa'!O13</f>
        <v>Francisco Chamorro</v>
      </c>
      <c r="BG66" s="460"/>
      <c r="BH66" s="460"/>
      <c r="BI66" s="461"/>
      <c r="BJ66" s="291" t="str">
        <f>'25M Mariposa'!P13</f>
        <v>DPT6302</v>
      </c>
      <c r="BK66" s="291">
        <f>'25M Mariposa'!Q13</f>
        <v>2</v>
      </c>
      <c r="BL66" s="291">
        <v>4</v>
      </c>
      <c r="BM66" s="714"/>
      <c r="BP66" s="291">
        <v>12</v>
      </c>
      <c r="BQ66" s="459" t="str">
        <f>'25M Pecho'!O13</f>
        <v>Ernesto Moeller</v>
      </c>
      <c r="BR66" s="460"/>
      <c r="BS66" s="460"/>
      <c r="BT66" s="461"/>
      <c r="BU66" s="291" t="str">
        <f>'25M Pecho'!P13</f>
        <v>DPT6302</v>
      </c>
      <c r="BV66" s="291" t="str">
        <f>'25M Pecho'!Q13</f>
        <v>1</v>
      </c>
      <c r="BW66" s="291">
        <v>4</v>
      </c>
      <c r="BX66" s="714"/>
      <c r="CA66" s="291">
        <v>12</v>
      </c>
      <c r="CB66" s="459"/>
      <c r="CC66" s="460"/>
      <c r="CD66" s="460"/>
      <c r="CE66" s="461"/>
      <c r="CF66" s="291"/>
      <c r="CG66" s="291"/>
      <c r="CH66" s="291">
        <v>4</v>
      </c>
      <c r="CI66" s="714"/>
      <c r="CL66" s="290">
        <f t="shared" si="6"/>
        <v>52</v>
      </c>
      <c r="CM66" s="459" t="str">
        <f>'50M Libre'!O53</f>
        <v>Ismael Browne</v>
      </c>
      <c r="CN66" s="460"/>
      <c r="CO66" s="460"/>
      <c r="CP66" s="461"/>
      <c r="CQ66" s="291" t="str">
        <f>'50M Libre'!P53</f>
        <v>DPT6300</v>
      </c>
      <c r="CR66" s="291" t="str">
        <f>'50M Libre'!Q53</f>
        <v>4</v>
      </c>
      <c r="CS66" s="291">
        <v>4</v>
      </c>
      <c r="CT66" s="714"/>
      <c r="CW66" s="291">
        <v>12</v>
      </c>
      <c r="CX66" s="459"/>
      <c r="CY66" s="460"/>
      <c r="CZ66" s="460"/>
      <c r="DA66" s="461"/>
      <c r="DB66" s="291"/>
      <c r="DC66" s="291"/>
      <c r="DD66" s="291">
        <v>4</v>
      </c>
      <c r="DE66" s="714"/>
      <c r="DH66" s="288">
        <f t="shared" si="7"/>
        <v>44</v>
      </c>
      <c r="DI66" s="288">
        <v>3</v>
      </c>
      <c r="DJ66" s="705" t="str">
        <f>Relevos!H46</f>
        <v>⁠Alma Ottosson</v>
      </c>
      <c r="DK66" s="706"/>
      <c r="DL66" s="706"/>
      <c r="DM66" s="706"/>
      <c r="DN66" s="707"/>
      <c r="DO66" s="721"/>
      <c r="DP66" s="723"/>
      <c r="DS66" s="133">
        <f t="shared" si="8"/>
        <v>108</v>
      </c>
      <c r="DT66" s="288">
        <v>3</v>
      </c>
      <c r="DU66" s="705" t="str">
        <f>Relevos!H110</f>
        <v>Ayelén Gómez</v>
      </c>
      <c r="DV66" s="706"/>
      <c r="DW66" s="706"/>
      <c r="DX66" s="706"/>
      <c r="DY66" s="707"/>
      <c r="DZ66" s="721"/>
      <c r="EA66" s="723"/>
    </row>
    <row r="67" spans="2:131">
      <c r="B67" s="290">
        <f t="shared" si="2"/>
        <v>53</v>
      </c>
      <c r="C67" s="459" t="str">
        <f>'25M Libre'!I54</f>
        <v>Michela Bordoni</v>
      </c>
      <c r="D67" s="460"/>
      <c r="E67" s="460"/>
      <c r="F67" s="461"/>
      <c r="G67" s="291" t="str">
        <f>'25M Libre'!J54</f>
        <v>DPT6300</v>
      </c>
      <c r="H67" s="291" t="str">
        <f>'25M Libre'!K54</f>
        <v>3</v>
      </c>
      <c r="I67" s="291">
        <v>5</v>
      </c>
      <c r="J67" s="714"/>
      <c r="M67" s="290">
        <f t="shared" si="3"/>
        <v>53</v>
      </c>
      <c r="N67" s="736" t="str">
        <f>'25M Libre'!O54</f>
        <v>Matias Garcia</v>
      </c>
      <c r="O67" s="736"/>
      <c r="P67" s="736"/>
      <c r="Q67" s="736"/>
      <c r="R67" s="290" t="str">
        <f>'25M Libre'!P54</f>
        <v>DPT6300</v>
      </c>
      <c r="S67" s="290" t="str">
        <f>'25M Libre'!Q54</f>
        <v>8</v>
      </c>
      <c r="T67" s="290">
        <v>5</v>
      </c>
      <c r="U67" s="723"/>
      <c r="AI67" s="290">
        <f t="shared" si="4"/>
        <v>53</v>
      </c>
      <c r="AJ67" s="459" t="str">
        <f>'25M Espalda'!I54</f>
        <v>Millantú Torrealba</v>
      </c>
      <c r="AK67" s="460"/>
      <c r="AL67" s="460"/>
      <c r="AM67" s="461"/>
      <c r="AN67" s="291" t="str">
        <f>'25M Espalda'!J54</f>
        <v>DPT6300</v>
      </c>
      <c r="AO67" s="291" t="str">
        <f>'25M Espalda'!K54</f>
        <v>2</v>
      </c>
      <c r="AP67" s="291">
        <v>5</v>
      </c>
      <c r="AQ67" s="714"/>
      <c r="AT67" s="290">
        <f t="shared" si="5"/>
        <v>53</v>
      </c>
      <c r="AU67" s="459" t="str">
        <f>'25M Espalda'!O54</f>
        <v>Lukas Schneider</v>
      </c>
      <c r="AV67" s="460"/>
      <c r="AW67" s="460"/>
      <c r="AX67" s="461"/>
      <c r="AY67" s="291" t="str">
        <f>'25M Espalda'!P54</f>
        <v>DPT6300</v>
      </c>
      <c r="AZ67" s="291" t="str">
        <f>'25M Espalda'!Q54</f>
        <v>4</v>
      </c>
      <c r="BA67" s="291">
        <v>5</v>
      </c>
      <c r="BB67" s="714"/>
      <c r="BE67" s="291">
        <v>13</v>
      </c>
      <c r="BF67" s="459" t="str">
        <f>'25M Mariposa'!O14</f>
        <v>Ernesto Moeller</v>
      </c>
      <c r="BG67" s="460"/>
      <c r="BH67" s="460"/>
      <c r="BI67" s="461"/>
      <c r="BJ67" s="291" t="str">
        <f>'25M Mariposa'!P14</f>
        <v>DPT6302</v>
      </c>
      <c r="BK67" s="291" t="str">
        <f>'25M Mariposa'!Q14</f>
        <v>1</v>
      </c>
      <c r="BL67" s="291">
        <v>5</v>
      </c>
      <c r="BM67" s="714"/>
      <c r="BP67" s="291">
        <v>13</v>
      </c>
      <c r="BQ67" s="459" t="str">
        <f>'25M Pecho'!O14</f>
        <v>Alex Fuentes</v>
      </c>
      <c r="BR67" s="460"/>
      <c r="BS67" s="460"/>
      <c r="BT67" s="461"/>
      <c r="BU67" s="291" t="str">
        <f>'25M Pecho'!P14</f>
        <v>DPT6302</v>
      </c>
      <c r="BV67" s="291" t="str">
        <f>'25M Pecho'!Q14</f>
        <v>2</v>
      </c>
      <c r="BW67" s="291">
        <v>5</v>
      </c>
      <c r="BX67" s="714"/>
      <c r="CA67" s="291">
        <v>13</v>
      </c>
      <c r="CB67" s="459"/>
      <c r="CC67" s="460"/>
      <c r="CD67" s="460"/>
      <c r="CE67" s="461"/>
      <c r="CF67" s="291"/>
      <c r="CG67" s="291"/>
      <c r="CH67" s="291">
        <v>5</v>
      </c>
      <c r="CI67" s="714"/>
      <c r="CL67" s="290">
        <f t="shared" si="6"/>
        <v>53</v>
      </c>
      <c r="CM67" s="459" t="str">
        <f>'50M Libre'!O54</f>
        <v>Sergio Azócar</v>
      </c>
      <c r="CN67" s="460"/>
      <c r="CO67" s="460"/>
      <c r="CP67" s="461"/>
      <c r="CQ67" s="291" t="str">
        <f>'50M Libre'!P54</f>
        <v>DPT6300</v>
      </c>
      <c r="CR67" s="291" t="str">
        <f>'50M Libre'!Q54</f>
        <v>6</v>
      </c>
      <c r="CS67" s="291">
        <v>5</v>
      </c>
      <c r="CT67" s="714"/>
      <c r="CW67" s="291">
        <v>13</v>
      </c>
      <c r="CX67" s="459"/>
      <c r="CY67" s="460"/>
      <c r="CZ67" s="460"/>
      <c r="DA67" s="461"/>
      <c r="DB67" s="291"/>
      <c r="DC67" s="291"/>
      <c r="DD67" s="291">
        <v>5</v>
      </c>
      <c r="DE67" s="714"/>
      <c r="DH67" s="290">
        <f t="shared" si="7"/>
        <v>45</v>
      </c>
      <c r="DI67" s="290">
        <v>4</v>
      </c>
      <c r="DJ67" s="716" t="str">
        <f>Relevos!H47</f>
        <v xml:space="preserve">Francisco González </v>
      </c>
      <c r="DK67" s="717"/>
      <c r="DL67" s="717"/>
      <c r="DM67" s="717"/>
      <c r="DN67" s="718"/>
      <c r="DO67" s="722">
        <v>4</v>
      </c>
      <c r="DP67" s="723"/>
      <c r="DS67" s="134">
        <f t="shared" si="8"/>
        <v>109</v>
      </c>
      <c r="DT67" s="290">
        <v>4</v>
      </c>
      <c r="DU67" s="716" t="str">
        <f>Relevos!H111</f>
        <v>Fabían Arias</v>
      </c>
      <c r="DV67" s="717"/>
      <c r="DW67" s="717"/>
      <c r="DX67" s="717"/>
      <c r="DY67" s="718"/>
      <c r="DZ67" s="722">
        <v>4</v>
      </c>
      <c r="EA67" s="723"/>
    </row>
    <row r="68" spans="2:131">
      <c r="B68" s="290">
        <f t="shared" si="2"/>
        <v>54</v>
      </c>
      <c r="C68" s="459" t="str">
        <f>'25M Libre'!I55</f>
        <v>Kamila Salas</v>
      </c>
      <c r="D68" s="460"/>
      <c r="E68" s="460"/>
      <c r="F68" s="461"/>
      <c r="G68" s="291" t="str">
        <f>'25M Libre'!J55</f>
        <v>DPT6300</v>
      </c>
      <c r="H68" s="291" t="str">
        <f>'25M Libre'!K55</f>
        <v>8</v>
      </c>
      <c r="I68" s="291">
        <v>6</v>
      </c>
      <c r="J68" s="714"/>
      <c r="M68" s="290">
        <f t="shared" si="3"/>
        <v>54</v>
      </c>
      <c r="N68" s="736" t="str">
        <f>'25M Libre'!O55</f>
        <v>Pedro Palma</v>
      </c>
      <c r="O68" s="736"/>
      <c r="P68" s="736"/>
      <c r="Q68" s="736"/>
      <c r="R68" s="290" t="str">
        <f>'25M Libre'!P55</f>
        <v>DPT6300</v>
      </c>
      <c r="S68" s="290" t="str">
        <f>'25M Libre'!Q55</f>
        <v>4</v>
      </c>
      <c r="T68" s="290">
        <v>6</v>
      </c>
      <c r="U68" s="723"/>
      <c r="AI68" s="290">
        <f t="shared" si="4"/>
        <v>54</v>
      </c>
      <c r="AJ68" s="459" t="str">
        <f>'25M Espalda'!I55</f>
        <v>Sofía Vásquez</v>
      </c>
      <c r="AK68" s="460"/>
      <c r="AL68" s="460"/>
      <c r="AM68" s="461"/>
      <c r="AN68" s="291" t="str">
        <f>'25M Espalda'!J55</f>
        <v>DPT6300</v>
      </c>
      <c r="AO68" s="291">
        <f>'25M Espalda'!K55</f>
        <v>2</v>
      </c>
      <c r="AP68" s="291">
        <v>6</v>
      </c>
      <c r="AQ68" s="714"/>
      <c r="AT68" s="290">
        <f t="shared" si="5"/>
        <v>54</v>
      </c>
      <c r="AU68" s="459" t="str">
        <f>'25M Espalda'!O55</f>
        <v>Gergely Palásthy</v>
      </c>
      <c r="AV68" s="460"/>
      <c r="AW68" s="460"/>
      <c r="AX68" s="461"/>
      <c r="AY68" s="291" t="str">
        <f>'25M Espalda'!P55</f>
        <v>DPT6300</v>
      </c>
      <c r="AZ68" s="291" t="str">
        <f>'25M Espalda'!Q55</f>
        <v>5</v>
      </c>
      <c r="BA68" s="291">
        <v>6</v>
      </c>
      <c r="BB68" s="714"/>
      <c r="BE68" s="291">
        <v>14</v>
      </c>
      <c r="BF68" s="459" t="str">
        <f>'25M Mariposa'!O15</f>
        <v>Vicente Calderón</v>
      </c>
      <c r="BG68" s="460"/>
      <c r="BH68" s="460"/>
      <c r="BI68" s="461"/>
      <c r="BJ68" s="291" t="str">
        <f>'25M Mariposa'!P15</f>
        <v>DPT6302</v>
      </c>
      <c r="BK68" s="291" t="str">
        <f>'25M Mariposa'!Q15</f>
        <v>2</v>
      </c>
      <c r="BL68" s="291">
        <v>6</v>
      </c>
      <c r="BM68" s="714"/>
      <c r="BP68" s="291">
        <v>14</v>
      </c>
      <c r="BQ68" s="459" t="str">
        <f>'25M Pecho'!O15</f>
        <v>Vicente Calderón</v>
      </c>
      <c r="BR68" s="460"/>
      <c r="BS68" s="460"/>
      <c r="BT68" s="461"/>
      <c r="BU68" s="291" t="str">
        <f>'25M Pecho'!P15</f>
        <v>DPT6302</v>
      </c>
      <c r="BV68" s="291" t="str">
        <f>'25M Pecho'!Q15</f>
        <v>2</v>
      </c>
      <c r="BW68" s="291">
        <v>6</v>
      </c>
      <c r="BX68" s="714"/>
      <c r="CA68" s="291">
        <v>14</v>
      </c>
      <c r="CB68" s="459"/>
      <c r="CC68" s="460"/>
      <c r="CD68" s="460"/>
      <c r="CE68" s="461"/>
      <c r="CF68" s="291"/>
      <c r="CG68" s="291"/>
      <c r="CH68" s="291">
        <v>6</v>
      </c>
      <c r="CI68" s="714"/>
      <c r="CL68" s="290">
        <f t="shared" si="6"/>
        <v>54</v>
      </c>
      <c r="CM68" s="459" t="str">
        <f>'50M Libre'!O55</f>
        <v xml:space="preserve">Francisco Toro </v>
      </c>
      <c r="CN68" s="460"/>
      <c r="CO68" s="460"/>
      <c r="CP68" s="461"/>
      <c r="CQ68" s="291" t="str">
        <f>'50M Libre'!P55</f>
        <v>DPT6300</v>
      </c>
      <c r="CR68" s="291" t="str">
        <f>'50M Libre'!Q55</f>
        <v>10</v>
      </c>
      <c r="CS68" s="291">
        <v>6</v>
      </c>
      <c r="CT68" s="714"/>
      <c r="CW68" s="291">
        <v>14</v>
      </c>
      <c r="CX68" s="459"/>
      <c r="CY68" s="460"/>
      <c r="CZ68" s="460"/>
      <c r="DA68" s="461"/>
      <c r="DB68" s="291"/>
      <c r="DC68" s="291"/>
      <c r="DD68" s="291">
        <v>6</v>
      </c>
      <c r="DE68" s="714"/>
      <c r="DH68" s="290">
        <f t="shared" si="7"/>
        <v>46</v>
      </c>
      <c r="DI68" s="290">
        <v>4</v>
      </c>
      <c r="DJ68" s="716" t="str">
        <f>Relevos!H48</f>
        <v>⁠Fernando Concha</v>
      </c>
      <c r="DK68" s="717"/>
      <c r="DL68" s="717"/>
      <c r="DM68" s="717"/>
      <c r="DN68" s="718"/>
      <c r="DO68" s="723"/>
      <c r="DP68" s="723"/>
      <c r="DS68" s="134">
        <f t="shared" si="8"/>
        <v>110</v>
      </c>
      <c r="DT68" s="290">
        <v>4</v>
      </c>
      <c r="DU68" s="716" t="str">
        <f>Relevos!H112</f>
        <v>Sofía Vásquez</v>
      </c>
      <c r="DV68" s="717"/>
      <c r="DW68" s="717"/>
      <c r="DX68" s="717"/>
      <c r="DY68" s="718"/>
      <c r="DZ68" s="723"/>
      <c r="EA68" s="723"/>
    </row>
    <row r="69" spans="2:131">
      <c r="B69" s="290">
        <f t="shared" si="2"/>
        <v>55</v>
      </c>
      <c r="C69" s="459" t="str">
        <f>'25M Libre'!I56</f>
        <v xml:space="preserve">Antonia Llanos </v>
      </c>
      <c r="D69" s="460"/>
      <c r="E69" s="460"/>
      <c r="F69" s="461"/>
      <c r="G69" s="291" t="str">
        <f>'25M Libre'!J56</f>
        <v>DPT6300</v>
      </c>
      <c r="H69" s="291">
        <f>'25M Libre'!K56</f>
        <v>9</v>
      </c>
      <c r="I69" s="291">
        <v>7</v>
      </c>
      <c r="J69" s="714"/>
      <c r="M69" s="290">
        <f t="shared" si="3"/>
        <v>55</v>
      </c>
      <c r="N69" s="736" t="str">
        <f>'25M Libre'!O56</f>
        <v>Juan Aguayo</v>
      </c>
      <c r="O69" s="736"/>
      <c r="P69" s="736"/>
      <c r="Q69" s="736"/>
      <c r="R69" s="290" t="str">
        <f>'25M Libre'!P56</f>
        <v>DPT6300</v>
      </c>
      <c r="S69" s="290">
        <f>'25M Libre'!Q56</f>
        <v>5</v>
      </c>
      <c r="T69" s="290">
        <v>7</v>
      </c>
      <c r="U69" s="723"/>
      <c r="AI69" s="290">
        <f t="shared" si="4"/>
        <v>55</v>
      </c>
      <c r="AJ69" s="459" t="str">
        <f>'25M Espalda'!I56</f>
        <v>Eriagnis Morales</v>
      </c>
      <c r="AK69" s="460"/>
      <c r="AL69" s="460"/>
      <c r="AM69" s="461"/>
      <c r="AN69" s="291" t="str">
        <f>'25M Espalda'!J56</f>
        <v>DPT6300</v>
      </c>
      <c r="AO69" s="291" t="str">
        <f>'25M Espalda'!K56</f>
        <v>8</v>
      </c>
      <c r="AP69" s="291">
        <v>7</v>
      </c>
      <c r="AQ69" s="714"/>
      <c r="AT69" s="290">
        <f t="shared" si="5"/>
        <v>55</v>
      </c>
      <c r="AU69" s="459" t="str">
        <f>'25M Espalda'!O56</f>
        <v>Alan Padilla</v>
      </c>
      <c r="AV69" s="460"/>
      <c r="AW69" s="460"/>
      <c r="AX69" s="461"/>
      <c r="AY69" s="291" t="str">
        <f>'25M Espalda'!P56</f>
        <v>DPT6300</v>
      </c>
      <c r="AZ69" s="291" t="str">
        <f>'25M Espalda'!Q56</f>
        <v>4</v>
      </c>
      <c r="BA69" s="291">
        <v>7</v>
      </c>
      <c r="BB69" s="714"/>
      <c r="BE69" s="291">
        <v>15</v>
      </c>
      <c r="BF69" s="459" t="str">
        <f>'25M Mariposa'!O16</f>
        <v>Diego González</v>
      </c>
      <c r="BG69" s="460"/>
      <c r="BH69" s="460"/>
      <c r="BI69" s="461"/>
      <c r="BJ69" s="291" t="str">
        <f>'25M Mariposa'!P16</f>
        <v>DPT6302</v>
      </c>
      <c r="BK69" s="291">
        <f>'25M Mariposa'!Q16</f>
        <v>1</v>
      </c>
      <c r="BL69" s="291">
        <v>7</v>
      </c>
      <c r="BM69" s="714"/>
      <c r="BP69" s="291">
        <v>15</v>
      </c>
      <c r="BQ69" s="459" t="str">
        <f>'25M Pecho'!O16</f>
        <v>Angelo Basso</v>
      </c>
      <c r="BR69" s="460"/>
      <c r="BS69" s="460"/>
      <c r="BT69" s="461"/>
      <c r="BU69" s="291" t="str">
        <f>'25M Pecho'!P16</f>
        <v>DPT6302</v>
      </c>
      <c r="BV69" s="291">
        <f>'25M Pecho'!Q16</f>
        <v>3</v>
      </c>
      <c r="BW69" s="291">
        <v>7</v>
      </c>
      <c r="BX69" s="714"/>
      <c r="CA69" s="291">
        <v>15</v>
      </c>
      <c r="CB69" s="459"/>
      <c r="CC69" s="460"/>
      <c r="CD69" s="460"/>
      <c r="CE69" s="461"/>
      <c r="CF69" s="291"/>
      <c r="CG69" s="291"/>
      <c r="CH69" s="291">
        <v>7</v>
      </c>
      <c r="CI69" s="714"/>
      <c r="CL69" s="290">
        <f t="shared" si="6"/>
        <v>55</v>
      </c>
      <c r="CM69" s="459" t="str">
        <f>'50M Libre'!O56</f>
        <v xml:space="preserve">Matías Espinoza </v>
      </c>
      <c r="CN69" s="460"/>
      <c r="CO69" s="460"/>
      <c r="CP69" s="461"/>
      <c r="CQ69" s="291" t="str">
        <f>'50M Libre'!P56</f>
        <v>DPT6300</v>
      </c>
      <c r="CR69" s="291" t="str">
        <f>'50M Libre'!Q56</f>
        <v>6</v>
      </c>
      <c r="CS69" s="291">
        <v>7</v>
      </c>
      <c r="CT69" s="714"/>
      <c r="CW69" s="291">
        <v>15</v>
      </c>
      <c r="CX69" s="459"/>
      <c r="CY69" s="460"/>
      <c r="CZ69" s="460"/>
      <c r="DA69" s="461"/>
      <c r="DB69" s="291"/>
      <c r="DC69" s="291"/>
      <c r="DD69" s="291">
        <v>7</v>
      </c>
      <c r="DE69" s="714"/>
      <c r="DH69" s="290">
        <f t="shared" si="7"/>
        <v>47</v>
      </c>
      <c r="DI69" s="290">
        <v>4</v>
      </c>
      <c r="DJ69" s="716" t="str">
        <f>Relevos!H49</f>
        <v>⁠Rosario Rojas</v>
      </c>
      <c r="DK69" s="717"/>
      <c r="DL69" s="717"/>
      <c r="DM69" s="717"/>
      <c r="DN69" s="718"/>
      <c r="DO69" s="723"/>
      <c r="DP69" s="723"/>
      <c r="DS69" s="134">
        <f t="shared" si="8"/>
        <v>111</v>
      </c>
      <c r="DT69" s="290">
        <v>4</v>
      </c>
      <c r="DU69" s="716" t="str">
        <f>Relevos!H113</f>
        <v>Valentina Hernández</v>
      </c>
      <c r="DV69" s="717"/>
      <c r="DW69" s="717"/>
      <c r="DX69" s="717"/>
      <c r="DY69" s="718"/>
      <c r="DZ69" s="723"/>
      <c r="EA69" s="723"/>
    </row>
    <row r="70" spans="2:131">
      <c r="B70" s="290">
        <f t="shared" si="2"/>
        <v>56</v>
      </c>
      <c r="C70" s="459" t="str">
        <f>'25M Libre'!I57</f>
        <v>Bernardita Rosas</v>
      </c>
      <c r="D70" s="460"/>
      <c r="E70" s="460"/>
      <c r="F70" s="461"/>
      <c r="G70" s="291" t="str">
        <f>'25M Libre'!J57</f>
        <v>DPT6300</v>
      </c>
      <c r="H70" s="291" t="str">
        <f>'25M Libre'!K57</f>
        <v>8</v>
      </c>
      <c r="I70" s="291">
        <v>8</v>
      </c>
      <c r="J70" s="715"/>
      <c r="M70" s="290">
        <f t="shared" si="3"/>
        <v>56</v>
      </c>
      <c r="N70" s="736" t="str">
        <f>'25M Libre'!O57</f>
        <v>Alan Padilla</v>
      </c>
      <c r="O70" s="736"/>
      <c r="P70" s="736"/>
      <c r="Q70" s="736"/>
      <c r="R70" s="290" t="str">
        <f>'25M Libre'!P57</f>
        <v>DPT6300</v>
      </c>
      <c r="S70" s="290" t="str">
        <f>'25M Libre'!Q57</f>
        <v>4</v>
      </c>
      <c r="T70" s="290">
        <v>8</v>
      </c>
      <c r="U70" s="724"/>
      <c r="AI70" s="290">
        <f t="shared" si="4"/>
        <v>56</v>
      </c>
      <c r="AJ70" s="459" t="str">
        <f>'25M Espalda'!I57</f>
        <v xml:space="preserve">Catalina López </v>
      </c>
      <c r="AK70" s="460"/>
      <c r="AL70" s="460"/>
      <c r="AM70" s="461"/>
      <c r="AN70" s="291" t="str">
        <f>'25M Espalda'!J57</f>
        <v>DPT6300</v>
      </c>
      <c r="AO70" s="291" t="str">
        <f>'25M Espalda'!K57</f>
        <v>6</v>
      </c>
      <c r="AP70" s="291">
        <v>8</v>
      </c>
      <c r="AQ70" s="715"/>
      <c r="AT70" s="290">
        <f t="shared" si="5"/>
        <v>56</v>
      </c>
      <c r="AU70" s="459" t="str">
        <f>'25M Espalda'!O57</f>
        <v>Iván Matus</v>
      </c>
      <c r="AV70" s="460"/>
      <c r="AW70" s="460"/>
      <c r="AX70" s="461"/>
      <c r="AY70" s="291" t="str">
        <f>'25M Espalda'!P57</f>
        <v>DPT6300</v>
      </c>
      <c r="AZ70" s="291" t="str">
        <f>'25M Espalda'!Q57</f>
        <v>6</v>
      </c>
      <c r="BA70" s="291">
        <v>8</v>
      </c>
      <c r="BB70" s="715"/>
      <c r="BE70" s="291">
        <v>16</v>
      </c>
      <c r="BF70" s="459" t="str">
        <f>'25M Mariposa'!O17</f>
        <v>Felipe Medina</v>
      </c>
      <c r="BG70" s="460"/>
      <c r="BH70" s="460"/>
      <c r="BI70" s="461"/>
      <c r="BJ70" s="291" t="str">
        <f>'25M Mariposa'!P17</f>
        <v>DPT6302</v>
      </c>
      <c r="BK70" s="291" t="str">
        <f>'25M Mariposa'!Q17</f>
        <v>3</v>
      </c>
      <c r="BL70" s="291">
        <v>8</v>
      </c>
      <c r="BM70" s="715"/>
      <c r="BP70" s="291">
        <v>16</v>
      </c>
      <c r="BQ70" s="459" t="str">
        <f>'25M Pecho'!O17</f>
        <v>Rafael Montecinos</v>
      </c>
      <c r="BR70" s="460"/>
      <c r="BS70" s="460"/>
      <c r="BT70" s="461"/>
      <c r="BU70" s="291" t="str">
        <f>'25M Pecho'!P17</f>
        <v>DPT6302</v>
      </c>
      <c r="BV70" s="291" t="str">
        <f>'25M Pecho'!Q17</f>
        <v>2</v>
      </c>
      <c r="BW70" s="291">
        <v>8</v>
      </c>
      <c r="BX70" s="715"/>
      <c r="CA70" s="291">
        <v>16</v>
      </c>
      <c r="CB70" s="459"/>
      <c r="CC70" s="460"/>
      <c r="CD70" s="460"/>
      <c r="CE70" s="461"/>
      <c r="CF70" s="291"/>
      <c r="CG70" s="291"/>
      <c r="CH70" s="291">
        <v>8</v>
      </c>
      <c r="CI70" s="715"/>
      <c r="CL70" s="290">
        <f t="shared" si="6"/>
        <v>56</v>
      </c>
      <c r="CM70" s="459" t="str">
        <f>'50M Libre'!O57</f>
        <v>Nicolad Barria</v>
      </c>
      <c r="CN70" s="460"/>
      <c r="CO70" s="460"/>
      <c r="CP70" s="461"/>
      <c r="CQ70" s="291" t="str">
        <f>'50M Libre'!P57</f>
        <v>DPT6300</v>
      </c>
      <c r="CR70" s="291" t="str">
        <f>'50M Libre'!Q57</f>
        <v>3</v>
      </c>
      <c r="CS70" s="291">
        <v>8</v>
      </c>
      <c r="CT70" s="715"/>
      <c r="CW70" s="291">
        <v>16</v>
      </c>
      <c r="CX70" s="459"/>
      <c r="CY70" s="460"/>
      <c r="CZ70" s="460"/>
      <c r="DA70" s="461"/>
      <c r="DB70" s="291"/>
      <c r="DC70" s="291"/>
      <c r="DD70" s="291">
        <v>8</v>
      </c>
      <c r="DE70" s="715"/>
      <c r="DH70" s="290">
        <f t="shared" si="7"/>
        <v>48</v>
      </c>
      <c r="DI70" s="290">
        <v>4</v>
      </c>
      <c r="DJ70" s="716" t="str">
        <f>Relevos!H50</f>
        <v>⁠Ángela Guesalga</v>
      </c>
      <c r="DK70" s="717"/>
      <c r="DL70" s="717"/>
      <c r="DM70" s="717"/>
      <c r="DN70" s="718"/>
      <c r="DO70" s="724"/>
      <c r="DP70" s="723"/>
      <c r="DS70" s="134">
        <f t="shared" si="8"/>
        <v>112</v>
      </c>
      <c r="DT70" s="290">
        <v>4</v>
      </c>
      <c r="DU70" s="716" t="str">
        <f>Relevos!H114</f>
        <v>Lukas Villaroel</v>
      </c>
      <c r="DV70" s="717"/>
      <c r="DW70" s="717"/>
      <c r="DX70" s="717"/>
      <c r="DY70" s="718"/>
      <c r="DZ70" s="724"/>
      <c r="EA70" s="723"/>
    </row>
    <row r="71" spans="2:131">
      <c r="B71" s="288">
        <f t="shared" si="2"/>
        <v>57</v>
      </c>
      <c r="C71" s="705" t="str">
        <f>'25M Libre'!I58</f>
        <v>Montserrat González</v>
      </c>
      <c r="D71" s="706"/>
      <c r="E71" s="706"/>
      <c r="F71" s="707"/>
      <c r="G71" s="288" t="str">
        <f>'25M Libre'!J58</f>
        <v>DPT6300</v>
      </c>
      <c r="H71" s="288" t="str">
        <f>'25M Libre'!K58</f>
        <v>10</v>
      </c>
      <c r="I71" s="288">
        <v>1</v>
      </c>
      <c r="J71" s="719">
        <f t="shared" ref="J71" si="9">J63+1</f>
        <v>8</v>
      </c>
      <c r="M71" s="288">
        <f t="shared" si="3"/>
        <v>57</v>
      </c>
      <c r="N71" s="731" t="str">
        <f>'25M Libre'!O58</f>
        <v xml:space="preserve">Joaquín Molina </v>
      </c>
      <c r="O71" s="731"/>
      <c r="P71" s="731"/>
      <c r="Q71" s="731"/>
      <c r="R71" s="288" t="str">
        <f>'25M Libre'!P58</f>
        <v>DPT6300</v>
      </c>
      <c r="S71" s="288">
        <f>'25M Libre'!Q58</f>
        <v>3</v>
      </c>
      <c r="T71" s="288">
        <v>1</v>
      </c>
      <c r="U71" s="719">
        <f t="shared" ref="U71" si="10">U63+1</f>
        <v>8</v>
      </c>
      <c r="AI71" s="288">
        <f t="shared" si="4"/>
        <v>57</v>
      </c>
      <c r="AJ71" s="705" t="str">
        <f>'25M Espalda'!I58</f>
        <v>Catalina Ponce</v>
      </c>
      <c r="AK71" s="706"/>
      <c r="AL71" s="706"/>
      <c r="AM71" s="707"/>
      <c r="AN71" s="288" t="str">
        <f>'25M Espalda'!J58</f>
        <v>DPT6300</v>
      </c>
      <c r="AO71" s="288" t="str">
        <f>'25M Espalda'!K58</f>
        <v>10</v>
      </c>
      <c r="AP71" s="288">
        <v>1</v>
      </c>
      <c r="AQ71" s="719">
        <f t="shared" ref="AQ71" si="11">AQ63+1</f>
        <v>8</v>
      </c>
      <c r="AT71" s="288">
        <f t="shared" si="5"/>
        <v>57</v>
      </c>
      <c r="AU71" s="705"/>
      <c r="AV71" s="706"/>
      <c r="AW71" s="706"/>
      <c r="AX71" s="707"/>
      <c r="AY71" s="288"/>
      <c r="AZ71" s="288"/>
      <c r="BA71" s="288">
        <v>1</v>
      </c>
      <c r="BB71" s="719">
        <f t="shared" ref="BB71" si="12">BB63+1</f>
        <v>8</v>
      </c>
      <c r="BE71" s="288">
        <v>17</v>
      </c>
      <c r="BF71" s="705"/>
      <c r="BG71" s="706"/>
      <c r="BH71" s="706"/>
      <c r="BI71" s="707"/>
      <c r="BJ71" s="288"/>
      <c r="BK71" s="288"/>
      <c r="BL71" s="288">
        <v>1</v>
      </c>
      <c r="BM71" s="663">
        <v>3</v>
      </c>
      <c r="BP71" s="288">
        <v>17</v>
      </c>
      <c r="BQ71" s="705"/>
      <c r="BR71" s="706"/>
      <c r="BS71" s="706"/>
      <c r="BT71" s="707"/>
      <c r="BU71" s="288"/>
      <c r="BV71" s="288"/>
      <c r="BW71" s="288">
        <v>1</v>
      </c>
      <c r="BX71" s="663">
        <v>3</v>
      </c>
      <c r="CA71" s="288">
        <v>17</v>
      </c>
      <c r="CB71" s="705"/>
      <c r="CC71" s="706"/>
      <c r="CD71" s="706"/>
      <c r="CE71" s="707"/>
      <c r="CF71" s="288"/>
      <c r="CG71" s="288"/>
      <c r="CH71" s="288">
        <v>1</v>
      </c>
      <c r="CI71" s="663">
        <v>3</v>
      </c>
      <c r="CL71" s="288">
        <f t="shared" si="6"/>
        <v>57</v>
      </c>
      <c r="CM71" s="705" t="str">
        <f>'50M Libre'!O58</f>
        <v>Cristian Nova</v>
      </c>
      <c r="CN71" s="706"/>
      <c r="CO71" s="706"/>
      <c r="CP71" s="707"/>
      <c r="CQ71" s="288" t="str">
        <f>'50M Libre'!P58</f>
        <v>DPT6300</v>
      </c>
      <c r="CR71" s="288">
        <f>'50M Libre'!Q58</f>
        <v>1</v>
      </c>
      <c r="CS71" s="288">
        <v>1</v>
      </c>
      <c r="CT71" s="719">
        <f t="shared" ref="CT71" si="13">CT63+1</f>
        <v>8</v>
      </c>
      <c r="CW71" s="288">
        <v>17</v>
      </c>
      <c r="CX71" s="705"/>
      <c r="CY71" s="706"/>
      <c r="CZ71" s="706"/>
      <c r="DA71" s="707"/>
      <c r="DB71" s="288"/>
      <c r="DC71" s="288"/>
      <c r="DD71" s="288">
        <v>1</v>
      </c>
      <c r="DE71" s="719">
        <v>3</v>
      </c>
      <c r="DH71" s="288">
        <f t="shared" si="7"/>
        <v>49</v>
      </c>
      <c r="DI71" s="288">
        <v>5</v>
      </c>
      <c r="DJ71" s="705" t="str">
        <f>Relevos!H51</f>
        <v xml:space="preserve">Felipe Muñoz </v>
      </c>
      <c r="DK71" s="706"/>
      <c r="DL71" s="706"/>
      <c r="DM71" s="706"/>
      <c r="DN71" s="707"/>
      <c r="DO71" s="719">
        <v>5</v>
      </c>
      <c r="DP71" s="723"/>
      <c r="DS71" s="133">
        <f t="shared" si="8"/>
        <v>113</v>
      </c>
      <c r="DT71" s="288">
        <v>5</v>
      </c>
      <c r="DU71" s="705" t="str">
        <f>Relevos!H115</f>
        <v>Ariel Corry</v>
      </c>
      <c r="DV71" s="706"/>
      <c r="DW71" s="706"/>
      <c r="DX71" s="706"/>
      <c r="DY71" s="707"/>
      <c r="DZ71" s="719">
        <v>5</v>
      </c>
      <c r="EA71" s="723"/>
    </row>
    <row r="72" spans="2:131">
      <c r="B72" s="288">
        <f t="shared" si="2"/>
        <v>58</v>
      </c>
      <c r="C72" s="705" t="str">
        <f>'25M Libre'!I59</f>
        <v>Valentina Vergara</v>
      </c>
      <c r="D72" s="706"/>
      <c r="E72" s="706"/>
      <c r="F72" s="707"/>
      <c r="G72" s="288" t="str">
        <f>'25M Libre'!J59</f>
        <v>DPT6300</v>
      </c>
      <c r="H72" s="288">
        <f>'25M Libre'!K59</f>
        <v>9</v>
      </c>
      <c r="I72" s="288">
        <v>2</v>
      </c>
      <c r="J72" s="720"/>
      <c r="M72" s="288">
        <f t="shared" si="3"/>
        <v>58</v>
      </c>
      <c r="N72" s="731" t="str">
        <f>'25M Libre'!O59</f>
        <v>Diego Abarca</v>
      </c>
      <c r="O72" s="731"/>
      <c r="P72" s="731"/>
      <c r="Q72" s="731"/>
      <c r="R72" s="288" t="str">
        <f>'25M Libre'!P59</f>
        <v>DPT6300</v>
      </c>
      <c r="S72" s="288" t="str">
        <f>'25M Libre'!Q59</f>
        <v>4</v>
      </c>
      <c r="T72" s="288">
        <v>2</v>
      </c>
      <c r="U72" s="720"/>
      <c r="AI72" s="288">
        <f t="shared" si="4"/>
        <v>58</v>
      </c>
      <c r="AJ72" s="705" t="str">
        <f>'25M Espalda'!I59</f>
        <v>Rafaela alegria vallejos</v>
      </c>
      <c r="AK72" s="706"/>
      <c r="AL72" s="706"/>
      <c r="AM72" s="707"/>
      <c r="AN72" s="288" t="str">
        <f>'25M Espalda'!J59</f>
        <v>DPT6300</v>
      </c>
      <c r="AO72" s="288" t="str">
        <f>'25M Espalda'!K59</f>
        <v>10</v>
      </c>
      <c r="AP72" s="288">
        <v>2</v>
      </c>
      <c r="AQ72" s="720"/>
      <c r="AT72" s="288">
        <f t="shared" si="5"/>
        <v>58</v>
      </c>
      <c r="AU72" s="705" t="str">
        <f>'25M Espalda'!O59</f>
        <v>Tomas Ligan</v>
      </c>
      <c r="AV72" s="706"/>
      <c r="AW72" s="706"/>
      <c r="AX72" s="707"/>
      <c r="AY72" s="288" t="str">
        <f>'25M Espalda'!P59</f>
        <v>DPT6300</v>
      </c>
      <c r="AZ72" s="288">
        <f>'25M Espalda'!Q59</f>
        <v>2</v>
      </c>
      <c r="BA72" s="288">
        <v>2</v>
      </c>
      <c r="BB72" s="720"/>
      <c r="BE72" s="288">
        <v>18</v>
      </c>
      <c r="BF72" s="705"/>
      <c r="BG72" s="706"/>
      <c r="BH72" s="706"/>
      <c r="BI72" s="707"/>
      <c r="BJ72" s="288"/>
      <c r="BK72" s="288"/>
      <c r="BL72" s="288">
        <v>2</v>
      </c>
      <c r="BM72" s="663"/>
      <c r="BP72" s="288">
        <v>18</v>
      </c>
      <c r="BQ72" s="705"/>
      <c r="BR72" s="706"/>
      <c r="BS72" s="706"/>
      <c r="BT72" s="707"/>
      <c r="BU72" s="288"/>
      <c r="BV72" s="288"/>
      <c r="BW72" s="288">
        <v>2</v>
      </c>
      <c r="BX72" s="663"/>
      <c r="CA72" s="288">
        <v>18</v>
      </c>
      <c r="CB72" s="705"/>
      <c r="CC72" s="706"/>
      <c r="CD72" s="706"/>
      <c r="CE72" s="707"/>
      <c r="CF72" s="288"/>
      <c r="CG72" s="288"/>
      <c r="CH72" s="288">
        <v>2</v>
      </c>
      <c r="CI72" s="663"/>
      <c r="CL72" s="288">
        <f t="shared" si="6"/>
        <v>58</v>
      </c>
      <c r="CM72" s="705" t="str">
        <f>'50M Libre'!O59</f>
        <v>Alonso Meta</v>
      </c>
      <c r="CN72" s="706"/>
      <c r="CO72" s="706"/>
      <c r="CP72" s="707"/>
      <c r="CQ72" s="288" t="str">
        <f>'50M Libre'!P59</f>
        <v>DPT6302</v>
      </c>
      <c r="CR72" s="288" t="str">
        <f>'50M Libre'!Q59</f>
        <v>3</v>
      </c>
      <c r="CS72" s="288">
        <v>2</v>
      </c>
      <c r="CT72" s="720"/>
      <c r="CW72" s="288">
        <v>18</v>
      </c>
      <c r="CX72" s="705"/>
      <c r="CY72" s="706"/>
      <c r="CZ72" s="706"/>
      <c r="DA72" s="707"/>
      <c r="DB72" s="288"/>
      <c r="DC72" s="288"/>
      <c r="DD72" s="288">
        <v>2</v>
      </c>
      <c r="DE72" s="720"/>
      <c r="DH72" s="288">
        <f t="shared" si="7"/>
        <v>50</v>
      </c>
      <c r="DI72" s="288">
        <v>5</v>
      </c>
      <c r="DJ72" s="705" t="str">
        <f>Relevos!H52</f>
        <v>⁠Juan pablo Aguayo</v>
      </c>
      <c r="DK72" s="706"/>
      <c r="DL72" s="706"/>
      <c r="DM72" s="706"/>
      <c r="DN72" s="707"/>
      <c r="DO72" s="720"/>
      <c r="DP72" s="723"/>
      <c r="DS72" s="133">
        <f t="shared" si="8"/>
        <v>114</v>
      </c>
      <c r="DT72" s="288">
        <v>5</v>
      </c>
      <c r="DU72" s="705" t="str">
        <f>Relevos!H116</f>
        <v>Millantú Torrealba</v>
      </c>
      <c r="DV72" s="706"/>
      <c r="DW72" s="706"/>
      <c r="DX72" s="706"/>
      <c r="DY72" s="707"/>
      <c r="DZ72" s="720"/>
      <c r="EA72" s="723"/>
    </row>
    <row r="73" spans="2:131">
      <c r="B73" s="288">
        <f t="shared" si="2"/>
        <v>59</v>
      </c>
      <c r="C73" s="705" t="str">
        <f>'25M Libre'!I60</f>
        <v>Antonia Pino</v>
      </c>
      <c r="D73" s="706"/>
      <c r="E73" s="706"/>
      <c r="F73" s="707"/>
      <c r="G73" s="288" t="str">
        <f>'25M Libre'!J60</f>
        <v>DPT6300</v>
      </c>
      <c r="H73" s="288" t="str">
        <f>'25M Libre'!K60</f>
        <v>2</v>
      </c>
      <c r="I73" s="288">
        <v>3</v>
      </c>
      <c r="J73" s="720"/>
      <c r="M73" s="288">
        <f t="shared" si="3"/>
        <v>59</v>
      </c>
      <c r="N73" s="731" t="str">
        <f>'25M Libre'!O60</f>
        <v xml:space="preserve">Andrés Soto </v>
      </c>
      <c r="O73" s="731"/>
      <c r="P73" s="731"/>
      <c r="Q73" s="731"/>
      <c r="R73" s="288" t="str">
        <f>'25M Libre'!P60</f>
        <v>DPT6300</v>
      </c>
      <c r="S73" s="288" t="str">
        <f>'25M Libre'!Q60</f>
        <v>8</v>
      </c>
      <c r="T73" s="288">
        <v>3</v>
      </c>
      <c r="U73" s="720"/>
      <c r="AI73" s="288">
        <f t="shared" si="4"/>
        <v>59</v>
      </c>
      <c r="AJ73" s="705" t="str">
        <f>'25M Espalda'!I60</f>
        <v xml:space="preserve">Consuelo Tucas </v>
      </c>
      <c r="AK73" s="706"/>
      <c r="AL73" s="706"/>
      <c r="AM73" s="707"/>
      <c r="AN73" s="288" t="str">
        <f>'25M Espalda'!J60</f>
        <v>DPT6300</v>
      </c>
      <c r="AO73" s="288" t="str">
        <f>'25M Espalda'!K60</f>
        <v>3</v>
      </c>
      <c r="AP73" s="288">
        <v>3</v>
      </c>
      <c r="AQ73" s="720"/>
      <c r="AT73" s="288">
        <f t="shared" si="5"/>
        <v>59</v>
      </c>
      <c r="AU73" s="705" t="str">
        <f>'25M Espalda'!O60</f>
        <v>Nikolas Castillo</v>
      </c>
      <c r="AV73" s="706"/>
      <c r="AW73" s="706"/>
      <c r="AX73" s="707"/>
      <c r="AY73" s="288" t="str">
        <f>'25M Espalda'!P60</f>
        <v>DPT6300</v>
      </c>
      <c r="AZ73" s="288" t="str">
        <f>'25M Espalda'!Q60</f>
        <v>3</v>
      </c>
      <c r="BA73" s="288">
        <v>3</v>
      </c>
      <c r="BB73" s="720"/>
      <c r="BE73" s="288">
        <v>19</v>
      </c>
      <c r="BF73" s="705" t="str">
        <f>'25M Mariposa'!O20</f>
        <v>Andrés Marchant</v>
      </c>
      <c r="BG73" s="706"/>
      <c r="BH73" s="706"/>
      <c r="BI73" s="707"/>
      <c r="BJ73" s="288" t="str">
        <f>'25M Mariposa'!P20</f>
        <v>DPT6302</v>
      </c>
      <c r="BK73" s="288">
        <f>'25M Mariposa'!Q20</f>
        <v>1</v>
      </c>
      <c r="BL73" s="288">
        <v>3</v>
      </c>
      <c r="BM73" s="663"/>
      <c r="BP73" s="288">
        <v>19</v>
      </c>
      <c r="BQ73" s="705" t="str">
        <f>'25M Pecho'!O20</f>
        <v>Joaquín Muñoz</v>
      </c>
      <c r="BR73" s="706"/>
      <c r="BS73" s="706"/>
      <c r="BT73" s="707"/>
      <c r="BU73" s="288" t="str">
        <f>'25M Pecho'!P20</f>
        <v>DPT6302</v>
      </c>
      <c r="BV73" s="288">
        <f>'25M Pecho'!Q20</f>
        <v>2</v>
      </c>
      <c r="BW73" s="288">
        <v>3</v>
      </c>
      <c r="BX73" s="663"/>
      <c r="CA73" s="288">
        <v>19</v>
      </c>
      <c r="CB73" s="705"/>
      <c r="CC73" s="706"/>
      <c r="CD73" s="706"/>
      <c r="CE73" s="707"/>
      <c r="CF73" s="288"/>
      <c r="CG73" s="288"/>
      <c r="CH73" s="288">
        <v>3</v>
      </c>
      <c r="CI73" s="663"/>
      <c r="CL73" s="288">
        <f t="shared" si="6"/>
        <v>59</v>
      </c>
      <c r="CM73" s="705" t="str">
        <f>'50M Libre'!O60</f>
        <v>Juan Carlos Klein</v>
      </c>
      <c r="CN73" s="706"/>
      <c r="CO73" s="706"/>
      <c r="CP73" s="707"/>
      <c r="CQ73" s="288" t="str">
        <f>'50M Libre'!P60</f>
        <v>DPT6300</v>
      </c>
      <c r="CR73" s="288" t="str">
        <f>'50M Libre'!Q60</f>
        <v>3</v>
      </c>
      <c r="CS73" s="288">
        <v>3</v>
      </c>
      <c r="CT73" s="720"/>
      <c r="CW73" s="288">
        <v>19</v>
      </c>
      <c r="CX73" s="705"/>
      <c r="CY73" s="706"/>
      <c r="CZ73" s="706"/>
      <c r="DA73" s="707"/>
      <c r="DB73" s="288"/>
      <c r="DC73" s="288"/>
      <c r="DD73" s="288">
        <v>3</v>
      </c>
      <c r="DE73" s="720"/>
      <c r="DH73" s="288">
        <f t="shared" si="7"/>
        <v>51</v>
      </c>
      <c r="DI73" s="288">
        <v>5</v>
      </c>
      <c r="DJ73" s="705" t="str">
        <f>Relevos!H53</f>
        <v xml:space="preserve">⁠Romina Farías </v>
      </c>
      <c r="DK73" s="706"/>
      <c r="DL73" s="706"/>
      <c r="DM73" s="706"/>
      <c r="DN73" s="707"/>
      <c r="DO73" s="720"/>
      <c r="DP73" s="723"/>
      <c r="DS73" s="133">
        <f t="shared" si="8"/>
        <v>115</v>
      </c>
      <c r="DT73" s="288">
        <v>5</v>
      </c>
      <c r="DU73" s="705" t="str">
        <f>Relevos!H117</f>
        <v>Amaia Mujica</v>
      </c>
      <c r="DV73" s="706"/>
      <c r="DW73" s="706"/>
      <c r="DX73" s="706"/>
      <c r="DY73" s="707"/>
      <c r="DZ73" s="720"/>
      <c r="EA73" s="723"/>
    </row>
    <row r="74" spans="2:131">
      <c r="B74" s="288">
        <f t="shared" si="2"/>
        <v>60</v>
      </c>
      <c r="C74" s="705" t="str">
        <f>'25M Libre'!I61</f>
        <v xml:space="preserve">María Belén Poblete </v>
      </c>
      <c r="D74" s="706"/>
      <c r="E74" s="706"/>
      <c r="F74" s="707"/>
      <c r="G74" s="288" t="str">
        <f>'25M Libre'!J61</f>
        <v>DPT6300</v>
      </c>
      <c r="H74" s="288" t="str">
        <f>'25M Libre'!K61</f>
        <v>1</v>
      </c>
      <c r="I74" s="288">
        <v>4</v>
      </c>
      <c r="J74" s="720"/>
      <c r="M74" s="288">
        <f t="shared" si="3"/>
        <v>60</v>
      </c>
      <c r="N74" s="731" t="str">
        <f>'25M Libre'!O61</f>
        <v xml:space="preserve">Cristóbal Pérez-Cotapos </v>
      </c>
      <c r="O74" s="731"/>
      <c r="P74" s="731"/>
      <c r="Q74" s="731"/>
      <c r="R74" s="288" t="str">
        <f>'25M Libre'!P61</f>
        <v>DPT6300</v>
      </c>
      <c r="S74" s="288" t="str">
        <f>'25M Libre'!Q61</f>
        <v>4</v>
      </c>
      <c r="T74" s="288">
        <v>4</v>
      </c>
      <c r="U74" s="720"/>
      <c r="AI74" s="288">
        <f t="shared" si="4"/>
        <v>60</v>
      </c>
      <c r="AJ74" s="705" t="str">
        <f>'25M Espalda'!I61</f>
        <v>Ángeles Fuentes</v>
      </c>
      <c r="AK74" s="706"/>
      <c r="AL74" s="706"/>
      <c r="AM74" s="707"/>
      <c r="AN74" s="288" t="str">
        <f>'25M Espalda'!J61</f>
        <v>DPT6300</v>
      </c>
      <c r="AO74" s="288" t="str">
        <f>'25M Espalda'!K61</f>
        <v>6</v>
      </c>
      <c r="AP74" s="288">
        <v>4</v>
      </c>
      <c r="AQ74" s="720"/>
      <c r="AT74" s="288">
        <f t="shared" si="5"/>
        <v>60</v>
      </c>
      <c r="AU74" s="513" t="str">
        <f>'25M Espalda'!O61</f>
        <v>Nicolás Scheel</v>
      </c>
      <c r="AV74" s="514"/>
      <c r="AW74" s="514"/>
      <c r="AX74" s="515"/>
      <c r="AY74" s="288" t="str">
        <f>'25M Espalda'!P61</f>
        <v>DPT6300</v>
      </c>
      <c r="AZ74" s="288" t="str">
        <f>'25M Espalda'!Q61</f>
        <v>6</v>
      </c>
      <c r="BA74" s="288">
        <v>4</v>
      </c>
      <c r="BB74" s="720"/>
      <c r="BE74" s="288">
        <v>20</v>
      </c>
      <c r="BF74" s="705" t="str">
        <f>'25M Mariposa'!O21</f>
        <v>Manuel Jouanne</v>
      </c>
      <c r="BG74" s="706"/>
      <c r="BH74" s="706"/>
      <c r="BI74" s="707"/>
      <c r="BJ74" s="288" t="str">
        <f>'25M Mariposa'!P21</f>
        <v>DPT6302</v>
      </c>
      <c r="BK74" s="288">
        <f>'25M Mariposa'!Q21</f>
        <v>1</v>
      </c>
      <c r="BL74" s="288">
        <v>4</v>
      </c>
      <c r="BM74" s="663"/>
      <c r="BP74" s="288">
        <v>20</v>
      </c>
      <c r="BQ74" s="705" t="str">
        <f>'25M Pecho'!O21</f>
        <v>José Manuel Jouanne</v>
      </c>
      <c r="BR74" s="706"/>
      <c r="BS74" s="706"/>
      <c r="BT74" s="707"/>
      <c r="BU74" s="288" t="str">
        <f>'25M Pecho'!P21</f>
        <v>DPT6302</v>
      </c>
      <c r="BV74" s="288">
        <f>'25M Pecho'!Q21</f>
        <v>1</v>
      </c>
      <c r="BW74" s="288">
        <v>4</v>
      </c>
      <c r="BX74" s="663"/>
      <c r="CA74" s="288">
        <v>20</v>
      </c>
      <c r="CB74" s="705"/>
      <c r="CC74" s="706"/>
      <c r="CD74" s="706"/>
      <c r="CE74" s="707"/>
      <c r="CF74" s="288"/>
      <c r="CG74" s="288"/>
      <c r="CH74" s="288">
        <v>4</v>
      </c>
      <c r="CI74" s="663"/>
      <c r="CL74" s="288">
        <f t="shared" si="6"/>
        <v>60</v>
      </c>
      <c r="CM74" s="705" t="str">
        <f>'50M Libre'!O61</f>
        <v xml:space="preserve">Joaquín Molina </v>
      </c>
      <c r="CN74" s="706"/>
      <c r="CO74" s="706"/>
      <c r="CP74" s="707"/>
      <c r="CQ74" s="288" t="str">
        <f>'50M Libre'!P61</f>
        <v>DPT6300</v>
      </c>
      <c r="CR74" s="288">
        <f>'50M Libre'!Q61</f>
        <v>3</v>
      </c>
      <c r="CS74" s="288">
        <v>4</v>
      </c>
      <c r="CT74" s="720"/>
      <c r="CW74" s="288">
        <v>20</v>
      </c>
      <c r="CX74" s="705"/>
      <c r="CY74" s="706"/>
      <c r="CZ74" s="706"/>
      <c r="DA74" s="707"/>
      <c r="DB74" s="288"/>
      <c r="DC74" s="288"/>
      <c r="DD74" s="288">
        <v>4</v>
      </c>
      <c r="DE74" s="720"/>
      <c r="DH74" s="288">
        <f t="shared" si="7"/>
        <v>52</v>
      </c>
      <c r="DI74" s="288">
        <v>5</v>
      </c>
      <c r="DJ74" s="705" t="str">
        <f>Relevos!H54</f>
        <v>⁠Javiera Soto</v>
      </c>
      <c r="DK74" s="706"/>
      <c r="DL74" s="706"/>
      <c r="DM74" s="706"/>
      <c r="DN74" s="707"/>
      <c r="DO74" s="721"/>
      <c r="DP74" s="723"/>
      <c r="DS74" s="133">
        <f t="shared" si="8"/>
        <v>116</v>
      </c>
      <c r="DT74" s="288">
        <v>5</v>
      </c>
      <c r="DU74" s="705" t="str">
        <f>Relevos!H118</f>
        <v>Jorge Quiroz</v>
      </c>
      <c r="DV74" s="706"/>
      <c r="DW74" s="706"/>
      <c r="DX74" s="706"/>
      <c r="DY74" s="707"/>
      <c r="DZ74" s="721"/>
      <c r="EA74" s="723"/>
    </row>
    <row r="75" spans="2:131">
      <c r="B75" s="288">
        <f t="shared" si="2"/>
        <v>61</v>
      </c>
      <c r="C75" s="705" t="str">
        <f>'25M Libre'!I62</f>
        <v xml:space="preserve">Consuelo Tucas </v>
      </c>
      <c r="D75" s="706"/>
      <c r="E75" s="706"/>
      <c r="F75" s="707"/>
      <c r="G75" s="288" t="str">
        <f>'25M Libre'!J62</f>
        <v>DPT6300</v>
      </c>
      <c r="H75" s="288" t="str">
        <f>'25M Libre'!K62</f>
        <v>3</v>
      </c>
      <c r="I75" s="288">
        <v>5</v>
      </c>
      <c r="J75" s="720"/>
      <c r="M75" s="288">
        <f t="shared" si="3"/>
        <v>61</v>
      </c>
      <c r="N75" s="731" t="str">
        <f>'25M Libre'!O62</f>
        <v>Mateo sepulveda</v>
      </c>
      <c r="O75" s="731"/>
      <c r="P75" s="731"/>
      <c r="Q75" s="731"/>
      <c r="R75" s="288" t="str">
        <f>'25M Libre'!P62</f>
        <v>DPT6300</v>
      </c>
      <c r="S75" s="288" t="str">
        <f>'25M Libre'!Q62</f>
        <v>1</v>
      </c>
      <c r="T75" s="288">
        <v>5</v>
      </c>
      <c r="U75" s="720"/>
      <c r="AI75" s="288">
        <f t="shared" si="4"/>
        <v>61</v>
      </c>
      <c r="AJ75" s="705" t="str">
        <f>'25M Espalda'!I62</f>
        <v>Antonnia Campusano</v>
      </c>
      <c r="AK75" s="706"/>
      <c r="AL75" s="706"/>
      <c r="AM75" s="707"/>
      <c r="AN75" s="288" t="str">
        <f>'25M Espalda'!J62</f>
        <v>DPT6300</v>
      </c>
      <c r="AO75" s="288" t="str">
        <f>'25M Espalda'!K62</f>
        <v>2</v>
      </c>
      <c r="AP75" s="288">
        <v>5</v>
      </c>
      <c r="AQ75" s="720"/>
      <c r="AT75" s="288">
        <f t="shared" si="5"/>
        <v>61</v>
      </c>
      <c r="AU75" s="513" t="str">
        <f>'25M Espalda'!O62</f>
        <v>Duvan Henao</v>
      </c>
      <c r="AV75" s="514"/>
      <c r="AW75" s="514"/>
      <c r="AX75" s="515"/>
      <c r="AY75" s="138" t="str">
        <f>'25M Espalda'!P62</f>
        <v>DPT6300</v>
      </c>
      <c r="AZ75" s="138">
        <f>'25M Espalda'!Q62</f>
        <v>1</v>
      </c>
      <c r="BA75" s="288">
        <v>5</v>
      </c>
      <c r="BB75" s="720"/>
      <c r="BE75" s="288">
        <v>21</v>
      </c>
      <c r="BF75" s="705" t="str">
        <f>'25M Mariposa'!O22</f>
        <v>Martín Nova</v>
      </c>
      <c r="BG75" s="706"/>
      <c r="BH75" s="706"/>
      <c r="BI75" s="707"/>
      <c r="BJ75" s="288" t="str">
        <f>'25M Mariposa'!P22</f>
        <v>DPT6302</v>
      </c>
      <c r="BK75" s="288">
        <f>'25M Mariposa'!Q22</f>
        <v>1</v>
      </c>
      <c r="BL75" s="288">
        <v>5</v>
      </c>
      <c r="BM75" s="663"/>
      <c r="BP75" s="288">
        <v>21</v>
      </c>
      <c r="BQ75" s="705" t="str">
        <f>'25M Pecho'!O22</f>
        <v>Andrés Marchant</v>
      </c>
      <c r="BR75" s="706"/>
      <c r="BS75" s="706"/>
      <c r="BT75" s="707"/>
      <c r="BU75" s="288" t="str">
        <f>'25M Pecho'!P22</f>
        <v>DPT6302</v>
      </c>
      <c r="BV75" s="288">
        <f>'25M Pecho'!Q22</f>
        <v>1</v>
      </c>
      <c r="BW75" s="288">
        <v>5</v>
      </c>
      <c r="BX75" s="663"/>
      <c r="CA75" s="288">
        <v>21</v>
      </c>
      <c r="CB75" s="705"/>
      <c r="CC75" s="706"/>
      <c r="CD75" s="706"/>
      <c r="CE75" s="707"/>
      <c r="CF75" s="288"/>
      <c r="CG75" s="288"/>
      <c r="CH75" s="288">
        <v>5</v>
      </c>
      <c r="CI75" s="663"/>
      <c r="CL75" s="288">
        <f t="shared" si="6"/>
        <v>61</v>
      </c>
      <c r="CM75" s="705" t="str">
        <f>'50M Libre'!O62</f>
        <v>Ariel Corry</v>
      </c>
      <c r="CN75" s="706"/>
      <c r="CO75" s="706"/>
      <c r="CP75" s="707"/>
      <c r="CQ75" s="288" t="str">
        <f>'50M Libre'!P62</f>
        <v>DPT6300</v>
      </c>
      <c r="CR75" s="288">
        <f>'50M Libre'!Q62</f>
        <v>2</v>
      </c>
      <c r="CS75" s="288">
        <v>5</v>
      </c>
      <c r="CT75" s="720"/>
      <c r="CW75" s="288">
        <v>21</v>
      </c>
      <c r="CX75" s="705"/>
      <c r="CY75" s="706"/>
      <c r="CZ75" s="706"/>
      <c r="DA75" s="707"/>
      <c r="DB75" s="288"/>
      <c r="DC75" s="288"/>
      <c r="DD75" s="288">
        <v>5</v>
      </c>
      <c r="DE75" s="720"/>
      <c r="DH75" s="290">
        <f t="shared" si="7"/>
        <v>53</v>
      </c>
      <c r="DI75" s="290">
        <v>6</v>
      </c>
      <c r="DJ75" s="716" t="str">
        <f>Relevos!H55</f>
        <v>Felipe muñoz</v>
      </c>
      <c r="DK75" s="717"/>
      <c r="DL75" s="717"/>
      <c r="DM75" s="717"/>
      <c r="DN75" s="718"/>
      <c r="DO75" s="722">
        <v>6</v>
      </c>
      <c r="DP75" s="723"/>
      <c r="DS75" s="134">
        <f t="shared" si="8"/>
        <v>117</v>
      </c>
      <c r="DT75" s="290">
        <v>6</v>
      </c>
      <c r="DU75" s="716" t="str">
        <f>Relevos!H119</f>
        <v>Antonia Pino</v>
      </c>
      <c r="DV75" s="717"/>
      <c r="DW75" s="717"/>
      <c r="DX75" s="717"/>
      <c r="DY75" s="718"/>
      <c r="DZ75" s="722">
        <v>6</v>
      </c>
      <c r="EA75" s="723"/>
    </row>
    <row r="76" spans="2:131">
      <c r="B76" s="288">
        <f t="shared" si="2"/>
        <v>62</v>
      </c>
      <c r="C76" s="705" t="str">
        <f>'25M Libre'!I63</f>
        <v xml:space="preserve">Montserrat Jofré </v>
      </c>
      <c r="D76" s="706"/>
      <c r="E76" s="706"/>
      <c r="F76" s="707"/>
      <c r="G76" s="288" t="str">
        <f>'25M Libre'!J63</f>
        <v>DPT6300</v>
      </c>
      <c r="H76" s="288" t="str">
        <f>'25M Libre'!K63</f>
        <v>10</v>
      </c>
      <c r="I76" s="288">
        <v>6</v>
      </c>
      <c r="J76" s="720"/>
      <c r="M76" s="288">
        <f t="shared" si="3"/>
        <v>62</v>
      </c>
      <c r="N76" s="731" t="str">
        <f>'25M Libre'!O63</f>
        <v>Cristóbal Benavides</v>
      </c>
      <c r="O76" s="731"/>
      <c r="P76" s="731"/>
      <c r="Q76" s="731"/>
      <c r="R76" s="288" t="str">
        <f>'25M Libre'!P63</f>
        <v>DPT6300</v>
      </c>
      <c r="S76" s="288" t="str">
        <f>'25M Libre'!Q63</f>
        <v>3</v>
      </c>
      <c r="T76" s="288">
        <v>6</v>
      </c>
      <c r="U76" s="720"/>
      <c r="AI76" s="288">
        <f t="shared" si="4"/>
        <v>62</v>
      </c>
      <c r="AJ76" s="705" t="str">
        <f>'25M Espalda'!I63</f>
        <v>Bárbara Chávez</v>
      </c>
      <c r="AK76" s="706"/>
      <c r="AL76" s="706"/>
      <c r="AM76" s="707"/>
      <c r="AN76" s="288" t="str">
        <f>'25M Espalda'!J63</f>
        <v>DPT6300</v>
      </c>
      <c r="AO76" s="288" t="str">
        <f>'25M Espalda'!K63</f>
        <v>8</v>
      </c>
      <c r="AP76" s="288">
        <v>6</v>
      </c>
      <c r="AQ76" s="720"/>
      <c r="AT76" s="288">
        <f t="shared" si="5"/>
        <v>62</v>
      </c>
      <c r="AU76" s="705" t="str">
        <f>'25M Espalda'!O63</f>
        <v>Cristian Nova</v>
      </c>
      <c r="AV76" s="706"/>
      <c r="AW76" s="706"/>
      <c r="AX76" s="707"/>
      <c r="AY76" s="288" t="str">
        <f>'25M Espalda'!P63</f>
        <v>DPT6300</v>
      </c>
      <c r="AZ76" s="288">
        <f>'25M Espalda'!Q63</f>
        <v>1</v>
      </c>
      <c r="BA76" s="288">
        <v>6</v>
      </c>
      <c r="BB76" s="720"/>
      <c r="BE76" s="288">
        <v>22</v>
      </c>
      <c r="BF76" s="705" t="str">
        <f>'25M Mariposa'!O23</f>
        <v>Angelo Basso</v>
      </c>
      <c r="BG76" s="706"/>
      <c r="BH76" s="706"/>
      <c r="BI76" s="707"/>
      <c r="BJ76" s="288" t="str">
        <f>'25M Mariposa'!P23</f>
        <v>DPT6302</v>
      </c>
      <c r="BK76" s="288">
        <f>'25M Mariposa'!Q23</f>
        <v>3</v>
      </c>
      <c r="BL76" s="288">
        <v>6</v>
      </c>
      <c r="BM76" s="663"/>
      <c r="BP76" s="288">
        <v>22</v>
      </c>
      <c r="BQ76" s="705" t="str">
        <f>'25M Pecho'!O23</f>
        <v>Felipe Medina</v>
      </c>
      <c r="BR76" s="706"/>
      <c r="BS76" s="706"/>
      <c r="BT76" s="707"/>
      <c r="BU76" s="288" t="str">
        <f>'25M Pecho'!P23</f>
        <v>DPT6302</v>
      </c>
      <c r="BV76" s="288" t="str">
        <f>'25M Pecho'!Q23</f>
        <v>3</v>
      </c>
      <c r="BW76" s="288">
        <v>6</v>
      </c>
      <c r="BX76" s="663"/>
      <c r="CA76" s="288">
        <v>22</v>
      </c>
      <c r="CB76" s="705"/>
      <c r="CC76" s="706"/>
      <c r="CD76" s="706"/>
      <c r="CE76" s="707"/>
      <c r="CF76" s="288"/>
      <c r="CG76" s="288"/>
      <c r="CH76" s="288">
        <v>6</v>
      </c>
      <c r="CI76" s="663"/>
      <c r="CL76" s="288">
        <f t="shared" si="6"/>
        <v>62</v>
      </c>
      <c r="CM76" s="705" t="str">
        <f>'50M Libre'!O63</f>
        <v>Gabriel Melo</v>
      </c>
      <c r="CN76" s="706"/>
      <c r="CO76" s="706"/>
      <c r="CP76" s="707"/>
      <c r="CQ76" s="288" t="str">
        <f>'50M Libre'!P63</f>
        <v>DPT6302</v>
      </c>
      <c r="CR76" s="288">
        <f>'50M Libre'!Q63</f>
        <v>1</v>
      </c>
      <c r="CS76" s="288">
        <v>6</v>
      </c>
      <c r="CT76" s="720"/>
      <c r="CW76" s="288">
        <v>22</v>
      </c>
      <c r="CX76" s="705"/>
      <c r="CY76" s="706"/>
      <c r="CZ76" s="706"/>
      <c r="DA76" s="707"/>
      <c r="DB76" s="288"/>
      <c r="DC76" s="288"/>
      <c r="DD76" s="288">
        <v>6</v>
      </c>
      <c r="DE76" s="720"/>
      <c r="DH76" s="290">
        <f t="shared" si="7"/>
        <v>54</v>
      </c>
      <c r="DI76" s="290">
        <v>6</v>
      </c>
      <c r="DJ76" s="716" t="str">
        <f>Relevos!H56</f>
        <v xml:space="preserve">⁠Beatriz Castillo </v>
      </c>
      <c r="DK76" s="717"/>
      <c r="DL76" s="717"/>
      <c r="DM76" s="717"/>
      <c r="DN76" s="718"/>
      <c r="DO76" s="723"/>
      <c r="DP76" s="723"/>
      <c r="DS76" s="134">
        <f t="shared" si="8"/>
        <v>118</v>
      </c>
      <c r="DT76" s="290">
        <v>6</v>
      </c>
      <c r="DU76" s="716" t="str">
        <f>Relevos!H120</f>
        <v>Antonnia Campusano</v>
      </c>
      <c r="DV76" s="717"/>
      <c r="DW76" s="717"/>
      <c r="DX76" s="717"/>
      <c r="DY76" s="718"/>
      <c r="DZ76" s="723"/>
      <c r="EA76" s="723"/>
    </row>
    <row r="77" spans="2:131">
      <c r="B77" s="288">
        <f t="shared" si="2"/>
        <v>63</v>
      </c>
      <c r="C77" s="705" t="str">
        <f>'25M Libre'!I64</f>
        <v>Rosario Rojas</v>
      </c>
      <c r="D77" s="706"/>
      <c r="E77" s="706"/>
      <c r="F77" s="707"/>
      <c r="G77" s="288" t="str">
        <f>'25M Libre'!J64</f>
        <v>DPT6300</v>
      </c>
      <c r="H77" s="288">
        <f>'25M Libre'!K64</f>
        <v>2</v>
      </c>
      <c r="I77" s="288">
        <v>7</v>
      </c>
      <c r="J77" s="720"/>
      <c r="M77" s="288">
        <f t="shared" si="3"/>
        <v>63</v>
      </c>
      <c r="N77" s="731" t="str">
        <f>'25M Libre'!O64</f>
        <v>Lukas Villarroel</v>
      </c>
      <c r="O77" s="731"/>
      <c r="P77" s="731"/>
      <c r="Q77" s="731"/>
      <c r="R77" s="288" t="str">
        <f>'25M Libre'!P64</f>
        <v>DPT6300</v>
      </c>
      <c r="S77" s="288" t="str">
        <f>'25M Libre'!Q64</f>
        <v>2</v>
      </c>
      <c r="T77" s="288">
        <v>7</v>
      </c>
      <c r="U77" s="720"/>
      <c r="AI77" s="288">
        <f t="shared" si="4"/>
        <v>63</v>
      </c>
      <c r="AJ77" s="705" t="str">
        <f>'25M Espalda'!I64</f>
        <v xml:space="preserve">Montserrat Jofré </v>
      </c>
      <c r="AK77" s="706"/>
      <c r="AL77" s="706"/>
      <c r="AM77" s="707"/>
      <c r="AN77" s="288" t="str">
        <f>'25M Espalda'!J64</f>
        <v>DPT6300</v>
      </c>
      <c r="AO77" s="288" t="str">
        <f>'25M Espalda'!K64</f>
        <v>10</v>
      </c>
      <c r="AP77" s="288">
        <v>7</v>
      </c>
      <c r="AQ77" s="720"/>
      <c r="AT77" s="288">
        <f t="shared" si="5"/>
        <v>63</v>
      </c>
      <c r="AU77" s="705" t="str">
        <f>'25M Espalda'!O64</f>
        <v>Daniel Sebástian</v>
      </c>
      <c r="AV77" s="706"/>
      <c r="AW77" s="706"/>
      <c r="AX77" s="707"/>
      <c r="AY77" s="288" t="str">
        <f>'25M Espalda'!P64</f>
        <v>DPT6300</v>
      </c>
      <c r="AZ77" s="288">
        <f>'25M Espalda'!Q64</f>
        <v>4</v>
      </c>
      <c r="BA77" s="288">
        <v>7</v>
      </c>
      <c r="BB77" s="720"/>
      <c r="BE77" s="288">
        <v>23</v>
      </c>
      <c r="BF77" s="705"/>
      <c r="BG77" s="706"/>
      <c r="BH77" s="706"/>
      <c r="BI77" s="707"/>
      <c r="BJ77" s="288"/>
      <c r="BK77" s="288"/>
      <c r="BL77" s="288">
        <v>7</v>
      </c>
      <c r="BM77" s="663"/>
      <c r="BP77" s="288">
        <v>23</v>
      </c>
      <c r="BQ77" s="705"/>
      <c r="BR77" s="706"/>
      <c r="BS77" s="706"/>
      <c r="BT77" s="707"/>
      <c r="BU77" s="288"/>
      <c r="BV77" s="288"/>
      <c r="BW77" s="288">
        <v>7</v>
      </c>
      <c r="BX77" s="663"/>
      <c r="CA77" s="288">
        <v>23</v>
      </c>
      <c r="CB77" s="705"/>
      <c r="CC77" s="706"/>
      <c r="CD77" s="706"/>
      <c r="CE77" s="707"/>
      <c r="CF77" s="288"/>
      <c r="CG77" s="288"/>
      <c r="CH77" s="288">
        <v>7</v>
      </c>
      <c r="CI77" s="663"/>
      <c r="CL77" s="288">
        <f t="shared" si="6"/>
        <v>63</v>
      </c>
      <c r="CM77" s="513" t="str">
        <f>'50M Libre'!O64</f>
        <v>Juan Pablo Gárces</v>
      </c>
      <c r="CN77" s="514"/>
      <c r="CO77" s="514"/>
      <c r="CP77" s="515"/>
      <c r="CQ77" s="288" t="str">
        <f>'50M Libre'!P64</f>
        <v>DPT6302</v>
      </c>
      <c r="CR77" s="288">
        <f>'50M Libre'!Q64</f>
        <v>1</v>
      </c>
      <c r="CS77" s="288">
        <v>7</v>
      </c>
      <c r="CT77" s="720"/>
      <c r="CW77" s="288">
        <v>23</v>
      </c>
      <c r="CX77" s="705"/>
      <c r="CY77" s="706"/>
      <c r="CZ77" s="706"/>
      <c r="DA77" s="707"/>
      <c r="DB77" s="288"/>
      <c r="DC77" s="288"/>
      <c r="DD77" s="288">
        <v>7</v>
      </c>
      <c r="DE77" s="720"/>
      <c r="DH77" s="290">
        <f t="shared" si="7"/>
        <v>55</v>
      </c>
      <c r="DI77" s="290">
        <v>6</v>
      </c>
      <c r="DJ77" s="716" t="str">
        <f>Relevos!H57</f>
        <v xml:space="preserve">Sofía Alegría </v>
      </c>
      <c r="DK77" s="717"/>
      <c r="DL77" s="717"/>
      <c r="DM77" s="717"/>
      <c r="DN77" s="718"/>
      <c r="DO77" s="723"/>
      <c r="DP77" s="723"/>
      <c r="DS77" s="134">
        <f t="shared" si="8"/>
        <v>119</v>
      </c>
      <c r="DT77" s="290">
        <v>6</v>
      </c>
      <c r="DU77" s="716" t="str">
        <f>Relevos!H121</f>
        <v>Nicholas Henríquez</v>
      </c>
      <c r="DV77" s="717"/>
      <c r="DW77" s="717"/>
      <c r="DX77" s="717"/>
      <c r="DY77" s="718"/>
      <c r="DZ77" s="723"/>
      <c r="EA77" s="723"/>
    </row>
    <row r="78" spans="2:131">
      <c r="B78" s="288">
        <f t="shared" si="2"/>
        <v>64</v>
      </c>
      <c r="C78" s="705" t="str">
        <f>'25M Libre'!I65</f>
        <v>Sofía Vásquez</v>
      </c>
      <c r="D78" s="706"/>
      <c r="E78" s="706"/>
      <c r="F78" s="707"/>
      <c r="G78" s="288" t="str">
        <f>'25M Libre'!J65</f>
        <v>DPT6300</v>
      </c>
      <c r="H78" s="288">
        <f>'25M Libre'!K65</f>
        <v>2</v>
      </c>
      <c r="I78" s="288">
        <v>8</v>
      </c>
      <c r="J78" s="721"/>
      <c r="M78" s="288">
        <f t="shared" si="3"/>
        <v>64</v>
      </c>
      <c r="N78" s="731" t="str">
        <f>'25M Libre'!O65</f>
        <v>KEVIN ZHANG</v>
      </c>
      <c r="O78" s="731"/>
      <c r="P78" s="731"/>
      <c r="Q78" s="731"/>
      <c r="R78" s="288" t="str">
        <f>'25M Libre'!P65</f>
        <v>DPT6300</v>
      </c>
      <c r="S78" s="288" t="str">
        <f>'25M Libre'!Q65</f>
        <v>5</v>
      </c>
      <c r="T78" s="288">
        <v>8</v>
      </c>
      <c r="U78" s="721"/>
      <c r="AI78" s="288">
        <f t="shared" si="4"/>
        <v>64</v>
      </c>
      <c r="AJ78" s="705" t="str">
        <f>'25M Espalda'!I65</f>
        <v>Catalina Herrera</v>
      </c>
      <c r="AK78" s="706"/>
      <c r="AL78" s="706"/>
      <c r="AM78" s="707"/>
      <c r="AN78" s="288" t="str">
        <f>'25M Espalda'!J65</f>
        <v>DPT6300</v>
      </c>
      <c r="AO78" s="288">
        <f>'25M Espalda'!K65</f>
        <v>4</v>
      </c>
      <c r="AP78" s="288">
        <v>8</v>
      </c>
      <c r="AQ78" s="721"/>
      <c r="AT78" s="288">
        <f t="shared" si="5"/>
        <v>64</v>
      </c>
      <c r="AU78" s="705"/>
      <c r="AV78" s="706"/>
      <c r="AW78" s="706"/>
      <c r="AX78" s="707"/>
      <c r="AY78" s="288"/>
      <c r="AZ78" s="288"/>
      <c r="BA78" s="288">
        <v>8</v>
      </c>
      <c r="BB78" s="721"/>
      <c r="BE78" s="288">
        <v>24</v>
      </c>
      <c r="BF78" s="705"/>
      <c r="BG78" s="706"/>
      <c r="BH78" s="706"/>
      <c r="BI78" s="707"/>
      <c r="BJ78" s="288"/>
      <c r="BK78" s="288"/>
      <c r="BL78" s="288">
        <v>8</v>
      </c>
      <c r="BM78" s="663"/>
      <c r="BP78" s="288">
        <v>24</v>
      </c>
      <c r="BQ78" s="705"/>
      <c r="BR78" s="706"/>
      <c r="BS78" s="706"/>
      <c r="BT78" s="707"/>
      <c r="BU78" s="288"/>
      <c r="BV78" s="288"/>
      <c r="BW78" s="288">
        <v>8</v>
      </c>
      <c r="BX78" s="663"/>
      <c r="CA78" s="288">
        <v>24</v>
      </c>
      <c r="CB78" s="705"/>
      <c r="CC78" s="706"/>
      <c r="CD78" s="706"/>
      <c r="CE78" s="707"/>
      <c r="CF78" s="288"/>
      <c r="CG78" s="288"/>
      <c r="CH78" s="288">
        <v>8</v>
      </c>
      <c r="CI78" s="663"/>
      <c r="CL78" s="288">
        <f t="shared" si="6"/>
        <v>64</v>
      </c>
      <c r="CM78" s="513" t="str">
        <f>'50M Libre'!O65</f>
        <v>Felipe Saavedra</v>
      </c>
      <c r="CN78" s="514"/>
      <c r="CO78" s="514"/>
      <c r="CP78" s="515"/>
      <c r="CQ78" s="288" t="str">
        <f>'50M Libre'!P65</f>
        <v>DPT6302</v>
      </c>
      <c r="CR78" s="288" t="str">
        <f>'50M Libre'!Q65</f>
        <v>3</v>
      </c>
      <c r="CS78" s="288">
        <v>8</v>
      </c>
      <c r="CT78" s="721"/>
      <c r="CW78" s="288">
        <v>24</v>
      </c>
      <c r="CX78" s="705"/>
      <c r="CY78" s="706"/>
      <c r="CZ78" s="706"/>
      <c r="DA78" s="707"/>
      <c r="DB78" s="288"/>
      <c r="DC78" s="288"/>
      <c r="DD78" s="288">
        <v>8</v>
      </c>
      <c r="DE78" s="721"/>
      <c r="DH78" s="290">
        <f t="shared" si="7"/>
        <v>56</v>
      </c>
      <c r="DI78" s="290">
        <v>6</v>
      </c>
      <c r="DJ78" s="716" t="str">
        <f>Relevos!H58</f>
        <v xml:space="preserve">Miguel Aguilera </v>
      </c>
      <c r="DK78" s="717"/>
      <c r="DL78" s="717"/>
      <c r="DM78" s="717"/>
      <c r="DN78" s="718"/>
      <c r="DO78" s="724"/>
      <c r="DP78" s="723"/>
      <c r="DS78" s="134">
        <f t="shared" si="8"/>
        <v>120</v>
      </c>
      <c r="DT78" s="290">
        <v>6</v>
      </c>
      <c r="DU78" s="716" t="str">
        <f>Relevos!H122</f>
        <v>Fernando Aros</v>
      </c>
      <c r="DV78" s="717"/>
      <c r="DW78" s="717"/>
      <c r="DX78" s="717"/>
      <c r="DY78" s="718"/>
      <c r="DZ78" s="724"/>
      <c r="EA78" s="723"/>
    </row>
    <row r="79" spans="2:131">
      <c r="B79" s="290">
        <f t="shared" si="2"/>
        <v>65</v>
      </c>
      <c r="C79" s="459" t="str">
        <f>'25M Libre'!I66</f>
        <v xml:space="preserve">Javiera Santana </v>
      </c>
      <c r="D79" s="460"/>
      <c r="E79" s="460"/>
      <c r="F79" s="461"/>
      <c r="G79" s="291" t="str">
        <f>'25M Libre'!J66</f>
        <v>DPT6300</v>
      </c>
      <c r="H79" s="291" t="str">
        <f>'25M Libre'!K66</f>
        <v>10</v>
      </c>
      <c r="I79" s="291">
        <v>1</v>
      </c>
      <c r="J79" s="722">
        <f t="shared" ref="J79" si="14">J71+1</f>
        <v>9</v>
      </c>
      <c r="M79" s="290">
        <f t="shared" si="3"/>
        <v>65</v>
      </c>
      <c r="N79" s="736" t="str">
        <f>'25M Libre'!O66</f>
        <v xml:space="preserve">Diego Gianelli </v>
      </c>
      <c r="O79" s="736"/>
      <c r="P79" s="736"/>
      <c r="Q79" s="736"/>
      <c r="R79" s="290" t="str">
        <f>'25M Libre'!P66</f>
        <v>DPT6300</v>
      </c>
      <c r="S79" s="290" t="str">
        <f>'25M Libre'!Q66</f>
        <v>1</v>
      </c>
      <c r="T79" s="290">
        <v>1</v>
      </c>
      <c r="U79" s="722">
        <f t="shared" ref="U79" si="15">U71+1</f>
        <v>9</v>
      </c>
      <c r="AI79" s="290">
        <f t="shared" si="4"/>
        <v>65</v>
      </c>
      <c r="AJ79" s="459"/>
      <c r="AK79" s="460"/>
      <c r="AL79" s="460"/>
      <c r="AM79" s="461"/>
      <c r="AN79" s="291"/>
      <c r="AO79" s="291"/>
      <c r="AP79" s="291">
        <v>1</v>
      </c>
      <c r="AQ79" s="722">
        <f t="shared" ref="AQ79" si="16">AQ71+1</f>
        <v>9</v>
      </c>
      <c r="AT79" s="290">
        <f t="shared" si="5"/>
        <v>65</v>
      </c>
      <c r="AU79" s="459"/>
      <c r="AV79" s="460"/>
      <c r="AW79" s="460"/>
      <c r="AX79" s="461"/>
      <c r="AY79" s="291"/>
      <c r="AZ79" s="291"/>
      <c r="BA79" s="291">
        <v>1</v>
      </c>
      <c r="BB79" s="722">
        <f t="shared" ref="BB79" si="17">BB71+1</f>
        <v>9</v>
      </c>
      <c r="BE79" s="291">
        <v>25</v>
      </c>
      <c r="BF79" s="459"/>
      <c r="BG79" s="460"/>
      <c r="BH79" s="460"/>
      <c r="BI79" s="461"/>
      <c r="BJ79" s="291"/>
      <c r="BK79" s="291"/>
      <c r="BL79" s="291">
        <v>1</v>
      </c>
      <c r="BM79" s="708">
        <v>4</v>
      </c>
      <c r="BP79" s="291">
        <v>25</v>
      </c>
      <c r="BQ79" s="459"/>
      <c r="BR79" s="460"/>
      <c r="BS79" s="460"/>
      <c r="BT79" s="461"/>
      <c r="BU79" s="291"/>
      <c r="BV79" s="291"/>
      <c r="BW79" s="291">
        <v>1</v>
      </c>
      <c r="BX79" s="708">
        <v>4</v>
      </c>
      <c r="CA79" s="291">
        <v>25</v>
      </c>
      <c r="CB79" s="459"/>
      <c r="CC79" s="460"/>
      <c r="CD79" s="460"/>
      <c r="CE79" s="461"/>
      <c r="CF79" s="291"/>
      <c r="CG79" s="291"/>
      <c r="CH79" s="291">
        <v>1</v>
      </c>
      <c r="CI79" s="708">
        <v>4</v>
      </c>
      <c r="CL79" s="290">
        <f t="shared" si="6"/>
        <v>65</v>
      </c>
      <c r="CM79" s="459"/>
      <c r="CN79" s="460"/>
      <c r="CO79" s="460"/>
      <c r="CP79" s="461"/>
      <c r="CQ79" s="291"/>
      <c r="CR79" s="291"/>
      <c r="CS79" s="291">
        <v>1</v>
      </c>
      <c r="CT79" s="722">
        <f t="shared" ref="CT79" si="18">CT71+1</f>
        <v>9</v>
      </c>
      <c r="CW79" s="291">
        <v>25</v>
      </c>
      <c r="CX79" s="459"/>
      <c r="CY79" s="460"/>
      <c r="CZ79" s="460"/>
      <c r="DA79" s="461"/>
      <c r="DB79" s="291"/>
      <c r="DC79" s="291"/>
      <c r="DD79" s="291">
        <v>1</v>
      </c>
      <c r="DE79" s="722">
        <v>4</v>
      </c>
      <c r="DH79" s="288">
        <f t="shared" si="7"/>
        <v>57</v>
      </c>
      <c r="DI79" s="288">
        <v>7</v>
      </c>
      <c r="DJ79" s="705" t="str">
        <f>Relevos!H59</f>
        <v>Amado Donoso</v>
      </c>
      <c r="DK79" s="706"/>
      <c r="DL79" s="706"/>
      <c r="DM79" s="706"/>
      <c r="DN79" s="707"/>
      <c r="DO79" s="719">
        <v>7</v>
      </c>
      <c r="DP79" s="723"/>
      <c r="DS79" s="133">
        <f t="shared" si="8"/>
        <v>121</v>
      </c>
      <c r="DT79" s="288">
        <v>7</v>
      </c>
      <c r="DU79" s="705" t="str">
        <f>Relevos!H123</f>
        <v>Cynthia Celis</v>
      </c>
      <c r="DV79" s="706"/>
      <c r="DW79" s="706"/>
      <c r="DX79" s="706"/>
      <c r="DY79" s="707"/>
      <c r="DZ79" s="719">
        <v>7</v>
      </c>
      <c r="EA79" s="723"/>
    </row>
    <row r="80" spans="2:131">
      <c r="B80" s="290">
        <f t="shared" si="2"/>
        <v>66</v>
      </c>
      <c r="C80" s="459" t="str">
        <f>'25M Libre'!I67</f>
        <v xml:space="preserve">Yuliza Fuentes </v>
      </c>
      <c r="D80" s="460"/>
      <c r="E80" s="460"/>
      <c r="F80" s="461"/>
      <c r="G80" s="291" t="str">
        <f>'25M Libre'!J67</f>
        <v>DPT6300</v>
      </c>
      <c r="H80" s="291" t="str">
        <f>'25M Libre'!K67</f>
        <v>2</v>
      </c>
      <c r="I80" s="291">
        <v>2</v>
      </c>
      <c r="J80" s="723"/>
      <c r="M80" s="290">
        <f t="shared" si="3"/>
        <v>66</v>
      </c>
      <c r="N80" s="736" t="str">
        <f>'25M Libre'!O67</f>
        <v>Fabian Mendoza</v>
      </c>
      <c r="O80" s="736"/>
      <c r="P80" s="736"/>
      <c r="Q80" s="736"/>
      <c r="R80" s="290" t="str">
        <f>'25M Libre'!P67</f>
        <v>DPT6300</v>
      </c>
      <c r="S80" s="290" t="str">
        <f>'25M Libre'!Q67</f>
        <v>3</v>
      </c>
      <c r="T80" s="290">
        <v>2</v>
      </c>
      <c r="U80" s="723"/>
      <c r="AI80" s="290">
        <f t="shared" si="4"/>
        <v>66</v>
      </c>
      <c r="AJ80" s="459" t="str">
        <f>'25M Espalda'!I67</f>
        <v>Antonia Silva</v>
      </c>
      <c r="AK80" s="460"/>
      <c r="AL80" s="460"/>
      <c r="AM80" s="461"/>
      <c r="AN80" s="291" t="str">
        <f>'25M Espalda'!J67</f>
        <v>DPT6300</v>
      </c>
      <c r="AO80" s="291">
        <f>'25M Espalda'!K67</f>
        <v>4</v>
      </c>
      <c r="AP80" s="291">
        <v>2</v>
      </c>
      <c r="AQ80" s="723"/>
      <c r="AT80" s="290">
        <f t="shared" si="5"/>
        <v>66</v>
      </c>
      <c r="AU80" s="459"/>
      <c r="AV80" s="460"/>
      <c r="AW80" s="460"/>
      <c r="AX80" s="461"/>
      <c r="AY80" s="291"/>
      <c r="AZ80" s="291"/>
      <c r="BA80" s="291">
        <v>2</v>
      </c>
      <c r="BB80" s="723"/>
      <c r="BE80" s="291">
        <v>26</v>
      </c>
      <c r="BF80" s="459"/>
      <c r="BG80" s="460"/>
      <c r="BH80" s="460"/>
      <c r="BI80" s="461"/>
      <c r="BJ80" s="291"/>
      <c r="BK80" s="291"/>
      <c r="BL80" s="291">
        <v>2</v>
      </c>
      <c r="BM80" s="708"/>
      <c r="BP80" s="291">
        <v>26</v>
      </c>
      <c r="BQ80" s="459"/>
      <c r="BR80" s="460"/>
      <c r="BS80" s="460"/>
      <c r="BT80" s="461"/>
      <c r="BU80" s="291"/>
      <c r="BV80" s="291"/>
      <c r="BW80" s="291">
        <v>2</v>
      </c>
      <c r="BX80" s="708"/>
      <c r="CA80" s="291">
        <v>26</v>
      </c>
      <c r="CB80" s="459"/>
      <c r="CC80" s="460"/>
      <c r="CD80" s="460"/>
      <c r="CE80" s="461"/>
      <c r="CF80" s="291"/>
      <c r="CG80" s="291"/>
      <c r="CH80" s="291">
        <v>2</v>
      </c>
      <c r="CI80" s="708"/>
      <c r="CL80" s="290">
        <f t="shared" si="6"/>
        <v>66</v>
      </c>
      <c r="CM80" s="459"/>
      <c r="CN80" s="460"/>
      <c r="CO80" s="460"/>
      <c r="CP80" s="461"/>
      <c r="CQ80" s="291"/>
      <c r="CR80" s="291"/>
      <c r="CS80" s="291">
        <v>2</v>
      </c>
      <c r="CT80" s="723"/>
      <c r="CW80" s="291">
        <v>26</v>
      </c>
      <c r="CX80" s="459"/>
      <c r="CY80" s="460"/>
      <c r="CZ80" s="460"/>
      <c r="DA80" s="461"/>
      <c r="DB80" s="291"/>
      <c r="DC80" s="291"/>
      <c r="DD80" s="291">
        <v>2</v>
      </c>
      <c r="DE80" s="723"/>
      <c r="DH80" s="288">
        <f t="shared" si="7"/>
        <v>58</v>
      </c>
      <c r="DI80" s="288">
        <v>7</v>
      </c>
      <c r="DJ80" s="705" t="str">
        <f>Relevos!H60</f>
        <v>⁠Kevin Zhang</v>
      </c>
      <c r="DK80" s="706"/>
      <c r="DL80" s="706"/>
      <c r="DM80" s="706"/>
      <c r="DN80" s="707"/>
      <c r="DO80" s="720"/>
      <c r="DP80" s="723"/>
      <c r="DS80" s="133">
        <f t="shared" si="8"/>
        <v>122</v>
      </c>
      <c r="DT80" s="288">
        <v>7</v>
      </c>
      <c r="DU80" s="705" t="str">
        <f>Relevos!H124</f>
        <v>Leonardo Salas</v>
      </c>
      <c r="DV80" s="706"/>
      <c r="DW80" s="706"/>
      <c r="DX80" s="706"/>
      <c r="DY80" s="707"/>
      <c r="DZ80" s="720"/>
      <c r="EA80" s="723"/>
    </row>
    <row r="81" spans="2:131">
      <c r="B81" s="290">
        <f t="shared" si="2"/>
        <v>67</v>
      </c>
      <c r="C81" s="459" t="str">
        <f>'25M Libre'!I68</f>
        <v>Victoria Cayres</v>
      </c>
      <c r="D81" s="460"/>
      <c r="E81" s="460"/>
      <c r="F81" s="461"/>
      <c r="G81" s="291" t="str">
        <f>'25M Libre'!J68</f>
        <v>DPT6300</v>
      </c>
      <c r="H81" s="291" t="str">
        <f>'25M Libre'!K68</f>
        <v>8</v>
      </c>
      <c r="I81" s="291">
        <v>3</v>
      </c>
      <c r="J81" s="723"/>
      <c r="M81" s="290">
        <f t="shared" si="3"/>
        <v>67</v>
      </c>
      <c r="N81" s="736" t="str">
        <f>'25M Libre'!O68</f>
        <v>Abraham Bustos</v>
      </c>
      <c r="O81" s="736"/>
      <c r="P81" s="736"/>
      <c r="Q81" s="736"/>
      <c r="R81" s="290" t="str">
        <f>'25M Libre'!P68</f>
        <v>DPT6300</v>
      </c>
      <c r="S81" s="290" t="str">
        <f>'25M Libre'!Q68</f>
        <v>8</v>
      </c>
      <c r="T81" s="290">
        <v>3</v>
      </c>
      <c r="U81" s="723"/>
      <c r="AI81" s="290">
        <f t="shared" si="4"/>
        <v>67</v>
      </c>
      <c r="AJ81" s="459" t="str">
        <f>'25M Espalda'!I68</f>
        <v xml:space="preserve">Sofía Vásquez </v>
      </c>
      <c r="AK81" s="460"/>
      <c r="AL81" s="460"/>
      <c r="AM81" s="461"/>
      <c r="AN81" s="291" t="str">
        <f>'25M Espalda'!J68</f>
        <v>DPT6300</v>
      </c>
      <c r="AO81" s="291" t="str">
        <f>'25M Espalda'!K68</f>
        <v>2</v>
      </c>
      <c r="AP81" s="291">
        <v>3</v>
      </c>
      <c r="AQ81" s="723"/>
      <c r="AT81" s="290">
        <f t="shared" si="5"/>
        <v>67</v>
      </c>
      <c r="AU81" s="459"/>
      <c r="AV81" s="460"/>
      <c r="AW81" s="460"/>
      <c r="AX81" s="461"/>
      <c r="AY81" s="291"/>
      <c r="AZ81" s="291"/>
      <c r="BA81" s="291">
        <v>3</v>
      </c>
      <c r="BB81" s="723"/>
      <c r="BE81" s="291">
        <v>27</v>
      </c>
      <c r="BF81" s="459"/>
      <c r="BG81" s="460"/>
      <c r="BH81" s="460"/>
      <c r="BI81" s="461"/>
      <c r="BJ81" s="291"/>
      <c r="BK81" s="291"/>
      <c r="BL81" s="291">
        <v>3</v>
      </c>
      <c r="BM81" s="708"/>
      <c r="BP81" s="291">
        <v>27</v>
      </c>
      <c r="BQ81" s="459"/>
      <c r="BR81" s="460"/>
      <c r="BS81" s="460"/>
      <c r="BT81" s="461"/>
      <c r="BU81" s="291"/>
      <c r="BV81" s="291"/>
      <c r="BW81" s="291">
        <v>3</v>
      </c>
      <c r="BX81" s="708"/>
      <c r="CA81" s="291">
        <v>27</v>
      </c>
      <c r="CB81" s="459"/>
      <c r="CC81" s="460"/>
      <c r="CD81" s="460"/>
      <c r="CE81" s="461"/>
      <c r="CF81" s="291"/>
      <c r="CG81" s="291"/>
      <c r="CH81" s="291">
        <v>3</v>
      </c>
      <c r="CI81" s="708"/>
      <c r="CL81" s="290">
        <f t="shared" si="6"/>
        <v>67</v>
      </c>
      <c r="CM81" s="459" t="str">
        <f>'50M Libre'!O68</f>
        <v>Tomas Ligan</v>
      </c>
      <c r="CN81" s="460"/>
      <c r="CO81" s="460"/>
      <c r="CP81" s="461"/>
      <c r="CQ81" s="291" t="str">
        <f>'50M Libre'!P68</f>
        <v>DPT6300</v>
      </c>
      <c r="CR81" s="291">
        <f>'50M Libre'!Q68</f>
        <v>2</v>
      </c>
      <c r="CS81" s="291">
        <v>3</v>
      </c>
      <c r="CT81" s="723"/>
      <c r="CW81" s="291">
        <v>27</v>
      </c>
      <c r="CX81" s="459"/>
      <c r="CY81" s="460"/>
      <c r="CZ81" s="460"/>
      <c r="DA81" s="461"/>
      <c r="DB81" s="291"/>
      <c r="DC81" s="291"/>
      <c r="DD81" s="291">
        <v>3</v>
      </c>
      <c r="DE81" s="723"/>
      <c r="DH81" s="288">
        <f t="shared" si="7"/>
        <v>59</v>
      </c>
      <c r="DI81" s="288">
        <v>7</v>
      </c>
      <c r="DJ81" s="705" t="str">
        <f>Relevos!H61</f>
        <v>⁠Sol Covacich</v>
      </c>
      <c r="DK81" s="706"/>
      <c r="DL81" s="706"/>
      <c r="DM81" s="706"/>
      <c r="DN81" s="707"/>
      <c r="DO81" s="720"/>
      <c r="DP81" s="723"/>
      <c r="DS81" s="133">
        <f t="shared" si="8"/>
        <v>123</v>
      </c>
      <c r="DT81" s="288">
        <v>7</v>
      </c>
      <c r="DU81" s="705" t="str">
        <f>Relevos!H125</f>
        <v>Yuliza Fuentes</v>
      </c>
      <c r="DV81" s="706"/>
      <c r="DW81" s="706"/>
      <c r="DX81" s="706"/>
      <c r="DY81" s="707"/>
      <c r="DZ81" s="720"/>
      <c r="EA81" s="723"/>
    </row>
    <row r="82" spans="2:131">
      <c r="B82" s="290">
        <f t="shared" si="2"/>
        <v>68</v>
      </c>
      <c r="C82" s="459" t="str">
        <f>'25M Libre'!I69</f>
        <v xml:space="preserve">Cecilia Burrull </v>
      </c>
      <c r="D82" s="460"/>
      <c r="E82" s="460"/>
      <c r="F82" s="461"/>
      <c r="G82" s="291" t="str">
        <f>'25M Libre'!J69</f>
        <v>DPT6300</v>
      </c>
      <c r="H82" s="291" t="str">
        <f>'25M Libre'!K69</f>
        <v>10</v>
      </c>
      <c r="I82" s="291">
        <v>4</v>
      </c>
      <c r="J82" s="723"/>
      <c r="M82" s="290">
        <f t="shared" si="3"/>
        <v>68</v>
      </c>
      <c r="N82" s="716" t="str">
        <f>'25M Libre'!O69</f>
        <v xml:space="preserve">Luis Droguett </v>
      </c>
      <c r="O82" s="717"/>
      <c r="P82" s="717"/>
      <c r="Q82" s="718"/>
      <c r="R82" s="290" t="str">
        <f>'25M Libre'!P69</f>
        <v>DPT6300</v>
      </c>
      <c r="S82" s="290" t="str">
        <f>'25M Libre'!Q69</f>
        <v>5</v>
      </c>
      <c r="T82" s="290">
        <v>4</v>
      </c>
      <c r="U82" s="723"/>
      <c r="AI82" s="290">
        <f t="shared" si="4"/>
        <v>68</v>
      </c>
      <c r="AJ82" s="459" t="str">
        <f>'25M Espalda'!I69</f>
        <v>Sofia Jofre</v>
      </c>
      <c r="AK82" s="460"/>
      <c r="AL82" s="460"/>
      <c r="AM82" s="461"/>
      <c r="AN82" s="291" t="str">
        <f>'25M Espalda'!J69</f>
        <v>DPT6300</v>
      </c>
      <c r="AO82" s="291">
        <f>'25M Espalda'!K69</f>
        <v>9</v>
      </c>
      <c r="AP82" s="291">
        <v>4</v>
      </c>
      <c r="AQ82" s="723"/>
      <c r="AT82" s="290">
        <f t="shared" si="5"/>
        <v>68</v>
      </c>
      <c r="AU82" s="459"/>
      <c r="AV82" s="460"/>
      <c r="AW82" s="460"/>
      <c r="AX82" s="461"/>
      <c r="AY82" s="291"/>
      <c r="AZ82" s="291"/>
      <c r="BA82" s="291">
        <v>4</v>
      </c>
      <c r="BB82" s="723"/>
      <c r="BE82" s="291">
        <v>28</v>
      </c>
      <c r="BF82" s="459"/>
      <c r="BG82" s="460"/>
      <c r="BH82" s="460"/>
      <c r="BI82" s="461"/>
      <c r="BJ82" s="291"/>
      <c r="BK82" s="291"/>
      <c r="BL82" s="291">
        <v>4</v>
      </c>
      <c r="BM82" s="708"/>
      <c r="BP82" s="291">
        <v>28</v>
      </c>
      <c r="BQ82" s="459"/>
      <c r="BR82" s="460"/>
      <c r="BS82" s="460"/>
      <c r="BT82" s="461"/>
      <c r="BU82" s="291"/>
      <c r="BV82" s="291"/>
      <c r="BW82" s="291">
        <v>4</v>
      </c>
      <c r="BX82" s="708"/>
      <c r="CA82" s="291">
        <v>28</v>
      </c>
      <c r="CB82" s="459"/>
      <c r="CC82" s="460"/>
      <c r="CD82" s="460"/>
      <c r="CE82" s="461"/>
      <c r="CF82" s="291"/>
      <c r="CG82" s="291"/>
      <c r="CH82" s="291">
        <v>4</v>
      </c>
      <c r="CI82" s="708"/>
      <c r="CL82" s="290">
        <f t="shared" si="6"/>
        <v>68</v>
      </c>
      <c r="CM82" s="459" t="str">
        <f>'50M Libre'!O69</f>
        <v>Mateo Sepúlveda</v>
      </c>
      <c r="CN82" s="460"/>
      <c r="CO82" s="460"/>
      <c r="CP82" s="461"/>
      <c r="CQ82" s="291" t="str">
        <f>'50M Libre'!P69</f>
        <v>DPT6300</v>
      </c>
      <c r="CR82" s="291">
        <f>'50M Libre'!Q69</f>
        <v>1</v>
      </c>
      <c r="CS82" s="291">
        <v>4</v>
      </c>
      <c r="CT82" s="723"/>
      <c r="CW82" s="291">
        <v>28</v>
      </c>
      <c r="CX82" s="459"/>
      <c r="CY82" s="460"/>
      <c r="CZ82" s="460"/>
      <c r="DA82" s="461"/>
      <c r="DB82" s="291"/>
      <c r="DC82" s="291"/>
      <c r="DD82" s="291">
        <v>4</v>
      </c>
      <c r="DE82" s="723"/>
      <c r="DH82" s="288">
        <f t="shared" si="7"/>
        <v>60</v>
      </c>
      <c r="DI82" s="288">
        <v>7</v>
      </c>
      <c r="DJ82" s="705" t="str">
        <f>Relevos!H62</f>
        <v>⁠Ignacia Olivares</v>
      </c>
      <c r="DK82" s="706"/>
      <c r="DL82" s="706"/>
      <c r="DM82" s="706"/>
      <c r="DN82" s="707"/>
      <c r="DO82" s="721"/>
      <c r="DP82" s="723"/>
      <c r="DS82" s="133">
        <f t="shared" si="8"/>
        <v>124</v>
      </c>
      <c r="DT82" s="288">
        <v>7</v>
      </c>
      <c r="DU82" s="705" t="str">
        <f>Relevos!H126</f>
        <v>Agustín Moreno</v>
      </c>
      <c r="DV82" s="706"/>
      <c r="DW82" s="706"/>
      <c r="DX82" s="706"/>
      <c r="DY82" s="707"/>
      <c r="DZ82" s="721"/>
      <c r="EA82" s="723"/>
    </row>
    <row r="83" spans="2:131">
      <c r="B83" s="290">
        <f t="shared" si="2"/>
        <v>69</v>
      </c>
      <c r="C83" s="459" t="str">
        <f>'25M Libre'!I70</f>
        <v>Camila Ortiz</v>
      </c>
      <c r="D83" s="460"/>
      <c r="E83" s="460"/>
      <c r="F83" s="461"/>
      <c r="G83" s="291" t="str">
        <f>'25M Libre'!J70</f>
        <v>DPT6300</v>
      </c>
      <c r="H83" s="291" t="str">
        <f>'25M Libre'!K70</f>
        <v>3</v>
      </c>
      <c r="I83" s="291">
        <v>5</v>
      </c>
      <c r="J83" s="723"/>
      <c r="M83" s="290">
        <f t="shared" si="3"/>
        <v>69</v>
      </c>
      <c r="N83" s="716" t="str">
        <f>'25M Libre'!O70</f>
        <v>Vicente de Gavardo</v>
      </c>
      <c r="O83" s="717"/>
      <c r="P83" s="717"/>
      <c r="Q83" s="718"/>
      <c r="R83" s="290" t="str">
        <f>'25M Libre'!P70</f>
        <v>DPT6300</v>
      </c>
      <c r="S83" s="290" t="str">
        <f>'25M Libre'!Q70</f>
        <v>8</v>
      </c>
      <c r="T83" s="290">
        <v>5</v>
      </c>
      <c r="U83" s="723"/>
      <c r="AI83" s="290">
        <f t="shared" si="4"/>
        <v>69</v>
      </c>
      <c r="AJ83" s="459" t="str">
        <f>'25M Espalda'!I70</f>
        <v>Isidora Rubio</v>
      </c>
      <c r="AK83" s="460"/>
      <c r="AL83" s="460"/>
      <c r="AM83" s="461"/>
      <c r="AN83" s="291" t="str">
        <f>'25M Espalda'!J70</f>
        <v>DPT6300</v>
      </c>
      <c r="AO83" s="291">
        <f>'25M Espalda'!K70</f>
        <v>1</v>
      </c>
      <c r="AP83" s="291">
        <v>5</v>
      </c>
      <c r="AQ83" s="723"/>
      <c r="AT83" s="290">
        <f t="shared" si="5"/>
        <v>69</v>
      </c>
      <c r="AU83" s="459"/>
      <c r="AV83" s="460"/>
      <c r="AW83" s="460"/>
      <c r="AX83" s="461"/>
      <c r="AY83" s="291"/>
      <c r="AZ83" s="291"/>
      <c r="BA83" s="291">
        <v>5</v>
      </c>
      <c r="BB83" s="723"/>
      <c r="BE83" s="291">
        <v>29</v>
      </c>
      <c r="BF83" s="459"/>
      <c r="BG83" s="460"/>
      <c r="BH83" s="460"/>
      <c r="BI83" s="461"/>
      <c r="BJ83" s="291"/>
      <c r="BK83" s="291"/>
      <c r="BL83" s="291">
        <v>5</v>
      </c>
      <c r="BM83" s="708"/>
      <c r="BP83" s="291">
        <v>29</v>
      </c>
      <c r="BQ83" s="459"/>
      <c r="BR83" s="460"/>
      <c r="BS83" s="460"/>
      <c r="BT83" s="461"/>
      <c r="BU83" s="291"/>
      <c r="BV83" s="291"/>
      <c r="BW83" s="291">
        <v>5</v>
      </c>
      <c r="BX83" s="708"/>
      <c r="CA83" s="291">
        <v>29</v>
      </c>
      <c r="CB83" s="459"/>
      <c r="CC83" s="460"/>
      <c r="CD83" s="460"/>
      <c r="CE83" s="461"/>
      <c r="CF83" s="291"/>
      <c r="CG83" s="291"/>
      <c r="CH83" s="291">
        <v>5</v>
      </c>
      <c r="CI83" s="708"/>
      <c r="CL83" s="290">
        <f t="shared" si="6"/>
        <v>69</v>
      </c>
      <c r="CM83" s="459" t="str">
        <f>'50M Libre'!O70</f>
        <v>Martín Nova</v>
      </c>
      <c r="CN83" s="460"/>
      <c r="CO83" s="460"/>
      <c r="CP83" s="461"/>
      <c r="CQ83" s="291" t="str">
        <f>'50M Libre'!P70</f>
        <v>DPT6302</v>
      </c>
      <c r="CR83" s="291">
        <f>'50M Libre'!Q70</f>
        <v>1</v>
      </c>
      <c r="CS83" s="291">
        <v>5</v>
      </c>
      <c r="CT83" s="723"/>
      <c r="CW83" s="291">
        <v>29</v>
      </c>
      <c r="CX83" s="459"/>
      <c r="CY83" s="460"/>
      <c r="CZ83" s="460"/>
      <c r="DA83" s="461"/>
      <c r="DB83" s="291"/>
      <c r="DC83" s="291"/>
      <c r="DD83" s="291">
        <v>5</v>
      </c>
      <c r="DE83" s="723"/>
      <c r="DH83" s="290">
        <f t="shared" si="7"/>
        <v>61</v>
      </c>
      <c r="DI83" s="290">
        <v>8</v>
      </c>
      <c r="DJ83" s="716" t="str">
        <f>Relevos!H63</f>
        <v>Mateo Sepúlveda</v>
      </c>
      <c r="DK83" s="717"/>
      <c r="DL83" s="717"/>
      <c r="DM83" s="717"/>
      <c r="DN83" s="718"/>
      <c r="DO83" s="722">
        <v>8</v>
      </c>
      <c r="DP83" s="723"/>
      <c r="DS83" s="134">
        <f t="shared" si="8"/>
        <v>125</v>
      </c>
      <c r="DT83" s="290">
        <v>8</v>
      </c>
      <c r="DU83" s="716"/>
      <c r="DV83" s="717"/>
      <c r="DW83" s="717"/>
      <c r="DX83" s="717"/>
      <c r="DY83" s="718"/>
      <c r="DZ83" s="722">
        <v>8</v>
      </c>
      <c r="EA83" s="723"/>
    </row>
    <row r="84" spans="2:131">
      <c r="B84" s="290">
        <f t="shared" si="2"/>
        <v>70</v>
      </c>
      <c r="C84" s="459" t="str">
        <f>'25M Libre'!I71</f>
        <v xml:space="preserve">Francisca Zúñiga </v>
      </c>
      <c r="D84" s="460"/>
      <c r="E84" s="460"/>
      <c r="F84" s="461"/>
      <c r="G84" s="291" t="str">
        <f>'25M Libre'!J71</f>
        <v>DPT6300</v>
      </c>
      <c r="H84" s="291">
        <f>'25M Libre'!K71</f>
        <v>2</v>
      </c>
      <c r="I84" s="291">
        <v>6</v>
      </c>
      <c r="J84" s="723"/>
      <c r="M84" s="290">
        <f t="shared" si="3"/>
        <v>70</v>
      </c>
      <c r="N84" s="716" t="str">
        <f>'25M Libre'!O71</f>
        <v>Carlos Lillo</v>
      </c>
      <c r="O84" s="717"/>
      <c r="P84" s="717"/>
      <c r="Q84" s="718"/>
      <c r="R84" s="290" t="str">
        <f>'25M Libre'!P71</f>
        <v>DPT6300</v>
      </c>
      <c r="S84" s="290">
        <f>'25M Libre'!Q71</f>
        <v>9</v>
      </c>
      <c r="T84" s="290">
        <v>6</v>
      </c>
      <c r="U84" s="723"/>
      <c r="AI84" s="290">
        <f t="shared" si="4"/>
        <v>70</v>
      </c>
      <c r="AJ84" s="459" t="str">
        <f>'25M Espalda'!I71</f>
        <v>Aline Álvarez</v>
      </c>
      <c r="AK84" s="460"/>
      <c r="AL84" s="460"/>
      <c r="AM84" s="461"/>
      <c r="AN84" s="291" t="str">
        <f>'25M Espalda'!J71</f>
        <v>DPT6300</v>
      </c>
      <c r="AO84" s="291">
        <f>'25M Espalda'!K71</f>
        <v>4</v>
      </c>
      <c r="AP84" s="291">
        <v>6</v>
      </c>
      <c r="AQ84" s="723"/>
      <c r="AT84" s="290">
        <f t="shared" si="5"/>
        <v>70</v>
      </c>
      <c r="AU84" s="459"/>
      <c r="AV84" s="460"/>
      <c r="AW84" s="460"/>
      <c r="AX84" s="461"/>
      <c r="AY84" s="291"/>
      <c r="AZ84" s="291"/>
      <c r="BA84" s="291">
        <v>6</v>
      </c>
      <c r="BB84" s="723"/>
      <c r="BE84" s="291">
        <v>30</v>
      </c>
      <c r="BF84" s="459"/>
      <c r="BG84" s="460"/>
      <c r="BH84" s="460"/>
      <c r="BI84" s="461"/>
      <c r="BJ84" s="291"/>
      <c r="BK84" s="291"/>
      <c r="BL84" s="291">
        <v>6</v>
      </c>
      <c r="BM84" s="708"/>
      <c r="BP84" s="291">
        <v>30</v>
      </c>
      <c r="BQ84" s="459"/>
      <c r="BR84" s="460"/>
      <c r="BS84" s="460"/>
      <c r="BT84" s="461"/>
      <c r="BU84" s="291"/>
      <c r="BV84" s="291"/>
      <c r="BW84" s="291">
        <v>6</v>
      </c>
      <c r="BX84" s="708"/>
      <c r="CA84" s="291">
        <v>30</v>
      </c>
      <c r="CB84" s="459"/>
      <c r="CC84" s="460"/>
      <c r="CD84" s="460"/>
      <c r="CE84" s="461"/>
      <c r="CF84" s="291"/>
      <c r="CG84" s="291"/>
      <c r="CH84" s="291">
        <v>6</v>
      </c>
      <c r="CI84" s="708"/>
      <c r="CL84" s="290">
        <f t="shared" si="6"/>
        <v>70</v>
      </c>
      <c r="CM84" s="459" t="str">
        <f>'50M Libre'!O71</f>
        <v>Felipe Medina</v>
      </c>
      <c r="CN84" s="460"/>
      <c r="CO84" s="460"/>
      <c r="CP84" s="461"/>
      <c r="CQ84" s="291" t="str">
        <f>'50M Libre'!P71</f>
        <v>DPT6302</v>
      </c>
      <c r="CR84" s="291" t="str">
        <f>'50M Libre'!Q71</f>
        <v>3</v>
      </c>
      <c r="CS84" s="291">
        <v>6</v>
      </c>
      <c r="CT84" s="723"/>
      <c r="CW84" s="291">
        <v>30</v>
      </c>
      <c r="CX84" s="459"/>
      <c r="CY84" s="460"/>
      <c r="CZ84" s="460"/>
      <c r="DA84" s="461"/>
      <c r="DB84" s="291"/>
      <c r="DC84" s="291"/>
      <c r="DD84" s="291">
        <v>6</v>
      </c>
      <c r="DE84" s="723"/>
      <c r="DH84" s="290">
        <f t="shared" si="7"/>
        <v>62</v>
      </c>
      <c r="DI84" s="290">
        <v>8</v>
      </c>
      <c r="DJ84" s="716" t="str">
        <f>Relevos!H64</f>
        <v>⁠Duvan Henao</v>
      </c>
      <c r="DK84" s="717"/>
      <c r="DL84" s="717"/>
      <c r="DM84" s="717"/>
      <c r="DN84" s="718"/>
      <c r="DO84" s="723"/>
      <c r="DP84" s="723"/>
      <c r="DS84" s="134">
        <f t="shared" si="8"/>
        <v>126</v>
      </c>
      <c r="DT84" s="290">
        <v>8</v>
      </c>
      <c r="DU84" s="716"/>
      <c r="DV84" s="717"/>
      <c r="DW84" s="717"/>
      <c r="DX84" s="717"/>
      <c r="DY84" s="718"/>
      <c r="DZ84" s="723"/>
      <c r="EA84" s="723"/>
    </row>
    <row r="85" spans="2:131">
      <c r="B85" s="290">
        <f t="shared" si="2"/>
        <v>71</v>
      </c>
      <c r="C85" s="459" t="str">
        <f>'25M Libre'!I72</f>
        <v xml:space="preserve">Catalina López </v>
      </c>
      <c r="D85" s="460"/>
      <c r="E85" s="460"/>
      <c r="F85" s="461"/>
      <c r="G85" s="291" t="str">
        <f>'25M Libre'!J72</f>
        <v>DPT6300</v>
      </c>
      <c r="H85" s="291" t="str">
        <f>'25M Libre'!K72</f>
        <v>6</v>
      </c>
      <c r="I85" s="291">
        <v>7</v>
      </c>
      <c r="J85" s="723"/>
      <c r="M85" s="290">
        <f t="shared" si="3"/>
        <v>71</v>
      </c>
      <c r="N85" s="716" t="str">
        <f>'25M Libre'!O72</f>
        <v>Daniel Salinas</v>
      </c>
      <c r="O85" s="717"/>
      <c r="P85" s="717"/>
      <c r="Q85" s="718"/>
      <c r="R85" s="290" t="str">
        <f>'25M Libre'!P72</f>
        <v>DPT6300</v>
      </c>
      <c r="S85" s="290" t="str">
        <f>'25M Libre'!Q72</f>
        <v>6</v>
      </c>
      <c r="T85" s="290">
        <v>7</v>
      </c>
      <c r="U85" s="723"/>
      <c r="AI85" s="290">
        <f t="shared" si="4"/>
        <v>71</v>
      </c>
      <c r="AJ85" s="459"/>
      <c r="AK85" s="460"/>
      <c r="AL85" s="460"/>
      <c r="AM85" s="461"/>
      <c r="AN85" s="291"/>
      <c r="AO85" s="291"/>
      <c r="AP85" s="291">
        <v>7</v>
      </c>
      <c r="AQ85" s="723"/>
      <c r="AT85" s="290">
        <f t="shared" si="5"/>
        <v>71</v>
      </c>
      <c r="AU85" s="459"/>
      <c r="AV85" s="460"/>
      <c r="AW85" s="460"/>
      <c r="AX85" s="461"/>
      <c r="AY85" s="291"/>
      <c r="AZ85" s="291"/>
      <c r="BA85" s="291">
        <v>7</v>
      </c>
      <c r="BB85" s="723"/>
      <c r="BE85" s="291">
        <v>31</v>
      </c>
      <c r="BF85" s="459"/>
      <c r="BG85" s="460"/>
      <c r="BH85" s="460"/>
      <c r="BI85" s="461"/>
      <c r="BJ85" s="291"/>
      <c r="BK85" s="291"/>
      <c r="BL85" s="291">
        <v>7</v>
      </c>
      <c r="BM85" s="708"/>
      <c r="BP85" s="291">
        <v>31</v>
      </c>
      <c r="BQ85" s="459"/>
      <c r="BR85" s="460"/>
      <c r="BS85" s="460"/>
      <c r="BT85" s="461"/>
      <c r="BU85" s="291"/>
      <c r="BV85" s="291"/>
      <c r="BW85" s="291">
        <v>7</v>
      </c>
      <c r="BX85" s="708"/>
      <c r="CA85" s="291">
        <v>31</v>
      </c>
      <c r="CB85" s="459"/>
      <c r="CC85" s="460"/>
      <c r="CD85" s="460"/>
      <c r="CE85" s="461"/>
      <c r="CF85" s="291"/>
      <c r="CG85" s="291"/>
      <c r="CH85" s="291">
        <v>7</v>
      </c>
      <c r="CI85" s="708"/>
      <c r="CL85" s="290">
        <f t="shared" si="6"/>
        <v>71</v>
      </c>
      <c r="CM85" s="459"/>
      <c r="CN85" s="460"/>
      <c r="CO85" s="460"/>
      <c r="CP85" s="461"/>
      <c r="CQ85" s="291"/>
      <c r="CR85" s="291"/>
      <c r="CS85" s="291">
        <v>7</v>
      </c>
      <c r="CT85" s="723"/>
      <c r="CW85" s="291">
        <v>31</v>
      </c>
      <c r="CX85" s="459"/>
      <c r="CY85" s="460"/>
      <c r="CZ85" s="460"/>
      <c r="DA85" s="461"/>
      <c r="DB85" s="291"/>
      <c r="DC85" s="291"/>
      <c r="DD85" s="291">
        <v>7</v>
      </c>
      <c r="DE85" s="723"/>
      <c r="DH85" s="290">
        <f t="shared" si="7"/>
        <v>63</v>
      </c>
      <c r="DI85" s="290">
        <v>8</v>
      </c>
      <c r="DJ85" s="716" t="str">
        <f>Relevos!H65</f>
        <v xml:space="preserve">⁠Isidora rubio </v>
      </c>
      <c r="DK85" s="717"/>
      <c r="DL85" s="717"/>
      <c r="DM85" s="717"/>
      <c r="DN85" s="718"/>
      <c r="DO85" s="723"/>
      <c r="DP85" s="723"/>
      <c r="DS85" s="134">
        <f t="shared" si="8"/>
        <v>127</v>
      </c>
      <c r="DT85" s="290">
        <v>8</v>
      </c>
      <c r="DU85" s="716"/>
      <c r="DV85" s="717"/>
      <c r="DW85" s="717"/>
      <c r="DX85" s="717"/>
      <c r="DY85" s="718"/>
      <c r="DZ85" s="723"/>
      <c r="EA85" s="723"/>
    </row>
    <row r="86" spans="2:131">
      <c r="B86" s="290">
        <f t="shared" si="2"/>
        <v>72</v>
      </c>
      <c r="C86" s="459" t="str">
        <f>'25M Libre'!I73</f>
        <v>Ignacia Cheipul</v>
      </c>
      <c r="D86" s="460"/>
      <c r="E86" s="460"/>
      <c r="F86" s="461"/>
      <c r="G86" s="291" t="str">
        <f>'25M Libre'!J73</f>
        <v>DPT6300</v>
      </c>
      <c r="H86" s="291" t="str">
        <f>'25M Libre'!K73</f>
        <v>10</v>
      </c>
      <c r="I86" s="291">
        <v>8</v>
      </c>
      <c r="J86" s="724"/>
      <c r="M86" s="290">
        <f t="shared" si="3"/>
        <v>72</v>
      </c>
      <c r="N86" s="716" t="str">
        <f>'25M Libre'!O73</f>
        <v>Renato Molinet</v>
      </c>
      <c r="O86" s="717"/>
      <c r="P86" s="717"/>
      <c r="Q86" s="718"/>
      <c r="R86" s="290" t="str">
        <f>'25M Libre'!P73</f>
        <v>DPT6300</v>
      </c>
      <c r="S86" s="290" t="str">
        <f>'25M Libre'!Q73</f>
        <v>6</v>
      </c>
      <c r="T86" s="290">
        <v>8</v>
      </c>
      <c r="U86" s="724"/>
      <c r="AI86" s="290">
        <f t="shared" si="4"/>
        <v>72</v>
      </c>
      <c r="AJ86" s="459"/>
      <c r="AK86" s="460"/>
      <c r="AL86" s="460"/>
      <c r="AM86" s="461"/>
      <c r="AN86" s="291"/>
      <c r="AO86" s="291"/>
      <c r="AP86" s="291">
        <v>8</v>
      </c>
      <c r="AQ86" s="724"/>
      <c r="AT86" s="290">
        <f t="shared" si="5"/>
        <v>72</v>
      </c>
      <c r="AU86" s="459"/>
      <c r="AV86" s="460"/>
      <c r="AW86" s="460"/>
      <c r="AX86" s="461"/>
      <c r="AY86" s="291"/>
      <c r="AZ86" s="291"/>
      <c r="BA86" s="291">
        <v>8</v>
      </c>
      <c r="BB86" s="724"/>
      <c r="BE86" s="291">
        <v>32</v>
      </c>
      <c r="BF86" s="459"/>
      <c r="BG86" s="460"/>
      <c r="BH86" s="460"/>
      <c r="BI86" s="461"/>
      <c r="BJ86" s="291"/>
      <c r="BK86" s="291"/>
      <c r="BL86" s="291">
        <v>8</v>
      </c>
      <c r="BM86" s="708"/>
      <c r="BP86" s="291">
        <v>32</v>
      </c>
      <c r="BQ86" s="459"/>
      <c r="BR86" s="460"/>
      <c r="BS86" s="460"/>
      <c r="BT86" s="461"/>
      <c r="BU86" s="291"/>
      <c r="BV86" s="291"/>
      <c r="BW86" s="291">
        <v>8</v>
      </c>
      <c r="BX86" s="708"/>
      <c r="CA86" s="291">
        <v>32</v>
      </c>
      <c r="CB86" s="459"/>
      <c r="CC86" s="460"/>
      <c r="CD86" s="460"/>
      <c r="CE86" s="461"/>
      <c r="CF86" s="291"/>
      <c r="CG86" s="291"/>
      <c r="CH86" s="291">
        <v>8</v>
      </c>
      <c r="CI86" s="708"/>
      <c r="CL86" s="290">
        <f t="shared" si="6"/>
        <v>72</v>
      </c>
      <c r="CM86" s="459"/>
      <c r="CN86" s="460"/>
      <c r="CO86" s="460"/>
      <c r="CP86" s="461"/>
      <c r="CQ86" s="291"/>
      <c r="CR86" s="291"/>
      <c r="CS86" s="291">
        <v>8</v>
      </c>
      <c r="CT86" s="724"/>
      <c r="CW86" s="291">
        <v>32</v>
      </c>
      <c r="CX86" s="459"/>
      <c r="CY86" s="460"/>
      <c r="CZ86" s="460"/>
      <c r="DA86" s="461"/>
      <c r="DB86" s="291"/>
      <c r="DC86" s="291"/>
      <c r="DD86" s="291">
        <v>8</v>
      </c>
      <c r="DE86" s="724"/>
      <c r="DH86" s="290">
        <f t="shared" si="7"/>
        <v>64</v>
      </c>
      <c r="DI86" s="290">
        <v>8</v>
      </c>
      <c r="DJ86" s="716" t="str">
        <f>Relevos!H66</f>
        <v>⁠beatriz castillo</v>
      </c>
      <c r="DK86" s="717"/>
      <c r="DL86" s="717"/>
      <c r="DM86" s="717"/>
      <c r="DN86" s="718"/>
      <c r="DO86" s="724"/>
      <c r="DP86" s="724"/>
      <c r="DS86" s="134">
        <f t="shared" si="8"/>
        <v>128</v>
      </c>
      <c r="DT86" s="290">
        <v>8</v>
      </c>
      <c r="DU86" s="716"/>
      <c r="DV86" s="717"/>
      <c r="DW86" s="717"/>
      <c r="DX86" s="717"/>
      <c r="DY86" s="718"/>
      <c r="DZ86" s="724"/>
      <c r="EA86" s="724"/>
    </row>
    <row r="87" spans="2:131">
      <c r="B87" s="288">
        <f t="shared" si="2"/>
        <v>73</v>
      </c>
      <c r="C87" s="705" t="str">
        <f>'25M Libre'!I74</f>
        <v>Karla Lorca</v>
      </c>
      <c r="D87" s="706"/>
      <c r="E87" s="706"/>
      <c r="F87" s="707"/>
      <c r="G87" s="288" t="str">
        <f>'25M Libre'!J74</f>
        <v>DPT6300</v>
      </c>
      <c r="H87" s="288">
        <f>'25M Libre'!K74</f>
        <v>9</v>
      </c>
      <c r="I87" s="288">
        <v>1</v>
      </c>
      <c r="J87" s="719">
        <f t="shared" ref="J87" si="19">J79+1</f>
        <v>10</v>
      </c>
      <c r="M87" s="288">
        <f t="shared" si="3"/>
        <v>73</v>
      </c>
      <c r="N87" s="705" t="str">
        <f>'25M Libre'!O74</f>
        <v>Pablo Muñoz</v>
      </c>
      <c r="O87" s="706"/>
      <c r="P87" s="706"/>
      <c r="Q87" s="707"/>
      <c r="R87" s="288" t="str">
        <f>'25M Libre'!P74</f>
        <v>DPT6300</v>
      </c>
      <c r="S87" s="288" t="str">
        <f>'25M Libre'!Q74</f>
        <v>8</v>
      </c>
      <c r="T87" s="288">
        <v>1</v>
      </c>
      <c r="U87" s="719">
        <f t="shared" ref="U87" si="20">U79+1</f>
        <v>10</v>
      </c>
      <c r="AI87" s="288">
        <f t="shared" si="4"/>
        <v>73</v>
      </c>
      <c r="AJ87" s="705"/>
      <c r="AK87" s="706"/>
      <c r="AL87" s="706"/>
      <c r="AM87" s="707"/>
      <c r="AN87" s="288"/>
      <c r="AO87" s="288"/>
      <c r="AP87" s="288">
        <v>1</v>
      </c>
      <c r="AQ87" s="719">
        <f t="shared" ref="AQ87" si="21">AQ79+1</f>
        <v>10</v>
      </c>
      <c r="AT87" s="288">
        <f t="shared" si="5"/>
        <v>73</v>
      </c>
      <c r="AU87" s="705"/>
      <c r="AV87" s="706"/>
      <c r="AW87" s="706"/>
      <c r="AX87" s="707"/>
      <c r="AY87" s="288"/>
      <c r="AZ87" s="288"/>
      <c r="BA87" s="288">
        <v>1</v>
      </c>
      <c r="BB87" s="719">
        <f t="shared" ref="BB87" si="22">BB79+1</f>
        <v>10</v>
      </c>
      <c r="BE87" s="288">
        <v>33</v>
      </c>
      <c r="BF87" s="705"/>
      <c r="BG87" s="706"/>
      <c r="BH87" s="706"/>
      <c r="BI87" s="707"/>
      <c r="BJ87" s="288"/>
      <c r="BK87" s="288"/>
      <c r="BL87" s="288">
        <v>1</v>
      </c>
      <c r="BM87" s="663">
        <v>5</v>
      </c>
      <c r="BP87" s="288">
        <v>33</v>
      </c>
      <c r="BQ87" s="705"/>
      <c r="BR87" s="706"/>
      <c r="BS87" s="706"/>
      <c r="BT87" s="707"/>
      <c r="BU87" s="288"/>
      <c r="BV87" s="288"/>
      <c r="BW87" s="288">
        <v>1</v>
      </c>
      <c r="BX87" s="663">
        <v>5</v>
      </c>
      <c r="CA87" s="288">
        <v>33</v>
      </c>
      <c r="CB87" s="705"/>
      <c r="CC87" s="706"/>
      <c r="CD87" s="706"/>
      <c r="CE87" s="707"/>
      <c r="CF87" s="288"/>
      <c r="CG87" s="288"/>
      <c r="CH87" s="288">
        <v>1</v>
      </c>
      <c r="CI87" s="663">
        <v>5</v>
      </c>
      <c r="CL87" s="288">
        <f t="shared" si="6"/>
        <v>73</v>
      </c>
      <c r="CM87" s="705"/>
      <c r="CN87" s="706"/>
      <c r="CO87" s="706"/>
      <c r="CP87" s="707"/>
      <c r="CQ87" s="288"/>
      <c r="CR87" s="288"/>
      <c r="CS87" s="288">
        <v>1</v>
      </c>
      <c r="CT87" s="719">
        <f t="shared" ref="CT87" si="23">CT79+1</f>
        <v>10</v>
      </c>
      <c r="CW87" s="288">
        <v>33</v>
      </c>
      <c r="CX87" s="705"/>
      <c r="CY87" s="706"/>
      <c r="CZ87" s="706"/>
      <c r="DA87" s="707"/>
      <c r="DB87" s="288"/>
      <c r="DC87" s="288"/>
      <c r="DD87" s="288">
        <v>1</v>
      </c>
      <c r="DE87" s="719">
        <v>5</v>
      </c>
    </row>
    <row r="88" spans="2:131">
      <c r="B88" s="288">
        <f t="shared" si="2"/>
        <v>74</v>
      </c>
      <c r="C88" s="705" t="str">
        <f>'25M Libre'!I75</f>
        <v>Catalina Herrera</v>
      </c>
      <c r="D88" s="706"/>
      <c r="E88" s="706"/>
      <c r="F88" s="707"/>
      <c r="G88" s="288" t="str">
        <f>'25M Libre'!J75</f>
        <v>DPT6300</v>
      </c>
      <c r="H88" s="288">
        <f>'25M Libre'!K75</f>
        <v>4</v>
      </c>
      <c r="I88" s="288">
        <v>2</v>
      </c>
      <c r="J88" s="720"/>
      <c r="M88" s="288">
        <f t="shared" si="3"/>
        <v>74</v>
      </c>
      <c r="N88" s="705" t="str">
        <f>'25M Libre'!O75</f>
        <v>Mauricio Salas</v>
      </c>
      <c r="O88" s="706"/>
      <c r="P88" s="706"/>
      <c r="Q88" s="707"/>
      <c r="R88" s="288" t="str">
        <f>'25M Libre'!P75</f>
        <v>DPT6300</v>
      </c>
      <c r="S88" s="288" t="str">
        <f>'25M Libre'!Q75</f>
        <v>8</v>
      </c>
      <c r="T88" s="288">
        <v>2</v>
      </c>
      <c r="U88" s="720"/>
      <c r="AI88" s="288">
        <f t="shared" si="4"/>
        <v>74</v>
      </c>
      <c r="AJ88" s="705"/>
      <c r="AK88" s="706"/>
      <c r="AL88" s="706"/>
      <c r="AM88" s="707"/>
      <c r="AN88" s="288"/>
      <c r="AO88" s="288"/>
      <c r="AP88" s="288">
        <v>2</v>
      </c>
      <c r="AQ88" s="720"/>
      <c r="AT88" s="288">
        <f t="shared" si="5"/>
        <v>74</v>
      </c>
      <c r="AU88" s="705"/>
      <c r="AV88" s="706"/>
      <c r="AW88" s="706"/>
      <c r="AX88" s="707"/>
      <c r="AY88" s="288"/>
      <c r="AZ88" s="288"/>
      <c r="BA88" s="288">
        <v>2</v>
      </c>
      <c r="BB88" s="720"/>
      <c r="BE88" s="288">
        <v>34</v>
      </c>
      <c r="BF88" s="705"/>
      <c r="BG88" s="706"/>
      <c r="BH88" s="706"/>
      <c r="BI88" s="707"/>
      <c r="BJ88" s="288"/>
      <c r="BK88" s="288"/>
      <c r="BL88" s="288">
        <v>2</v>
      </c>
      <c r="BM88" s="663"/>
      <c r="BP88" s="288">
        <v>34</v>
      </c>
      <c r="BQ88" s="705"/>
      <c r="BR88" s="706"/>
      <c r="BS88" s="706"/>
      <c r="BT88" s="707"/>
      <c r="BU88" s="288"/>
      <c r="BV88" s="288"/>
      <c r="BW88" s="288">
        <v>2</v>
      </c>
      <c r="BX88" s="663"/>
      <c r="CA88" s="288">
        <v>34</v>
      </c>
      <c r="CB88" s="705"/>
      <c r="CC88" s="706"/>
      <c r="CD88" s="706"/>
      <c r="CE88" s="707"/>
      <c r="CF88" s="288"/>
      <c r="CG88" s="288"/>
      <c r="CH88" s="288">
        <v>2</v>
      </c>
      <c r="CI88" s="663"/>
      <c r="CL88" s="288">
        <f t="shared" si="6"/>
        <v>74</v>
      </c>
      <c r="CM88" s="705"/>
      <c r="CN88" s="706"/>
      <c r="CO88" s="706"/>
      <c r="CP88" s="707"/>
      <c r="CQ88" s="288"/>
      <c r="CR88" s="288"/>
      <c r="CS88" s="288">
        <v>2</v>
      </c>
      <c r="CT88" s="720"/>
      <c r="CW88" s="288">
        <v>34</v>
      </c>
      <c r="CX88" s="705"/>
      <c r="CY88" s="706"/>
      <c r="CZ88" s="706"/>
      <c r="DA88" s="707"/>
      <c r="DB88" s="288"/>
      <c r="DC88" s="288"/>
      <c r="DD88" s="288">
        <v>2</v>
      </c>
      <c r="DE88" s="720"/>
    </row>
    <row r="89" spans="2:131">
      <c r="B89" s="288">
        <f t="shared" si="2"/>
        <v>75</v>
      </c>
      <c r="C89" s="705" t="str">
        <f>'25M Libre'!I76</f>
        <v>Sofia Jofre</v>
      </c>
      <c r="D89" s="706"/>
      <c r="E89" s="706"/>
      <c r="F89" s="707"/>
      <c r="G89" s="288" t="str">
        <f>'25M Libre'!J76</f>
        <v>DPT6300</v>
      </c>
      <c r="H89" s="288">
        <f>'25M Libre'!K76</f>
        <v>9</v>
      </c>
      <c r="I89" s="288">
        <v>3</v>
      </c>
      <c r="J89" s="720"/>
      <c r="M89" s="288">
        <f t="shared" si="3"/>
        <v>75</v>
      </c>
      <c r="N89" s="705" t="str">
        <f>'25M Libre'!O76</f>
        <v>Luis Ramirez</v>
      </c>
      <c r="O89" s="706"/>
      <c r="P89" s="706"/>
      <c r="Q89" s="707"/>
      <c r="R89" s="288" t="str">
        <f>'25M Libre'!P76</f>
        <v>DPT6300</v>
      </c>
      <c r="S89" s="288" t="str">
        <f>'25M Libre'!Q76</f>
        <v>1</v>
      </c>
      <c r="T89" s="288">
        <v>3</v>
      </c>
      <c r="U89" s="720"/>
      <c r="AI89" s="288">
        <f t="shared" si="4"/>
        <v>75</v>
      </c>
      <c r="AJ89" s="705"/>
      <c r="AK89" s="706"/>
      <c r="AL89" s="706"/>
      <c r="AM89" s="707"/>
      <c r="AN89" s="288"/>
      <c r="AO89" s="288"/>
      <c r="AP89" s="288">
        <v>3</v>
      </c>
      <c r="AQ89" s="720"/>
      <c r="AT89" s="288">
        <f t="shared" si="5"/>
        <v>75</v>
      </c>
      <c r="AU89" s="705"/>
      <c r="AV89" s="706"/>
      <c r="AW89" s="706"/>
      <c r="AX89" s="707"/>
      <c r="AY89" s="288"/>
      <c r="AZ89" s="288"/>
      <c r="BA89" s="288">
        <v>3</v>
      </c>
      <c r="BB89" s="720"/>
      <c r="BE89" s="288">
        <v>35</v>
      </c>
      <c r="BF89" s="705"/>
      <c r="BG89" s="706"/>
      <c r="BH89" s="706"/>
      <c r="BI89" s="707"/>
      <c r="BJ89" s="288"/>
      <c r="BK89" s="288"/>
      <c r="BL89" s="288">
        <v>3</v>
      </c>
      <c r="BM89" s="663"/>
      <c r="BP89" s="288">
        <v>35</v>
      </c>
      <c r="BQ89" s="705"/>
      <c r="BR89" s="706"/>
      <c r="BS89" s="706"/>
      <c r="BT89" s="707"/>
      <c r="BU89" s="288"/>
      <c r="BV89" s="288"/>
      <c r="BW89" s="288">
        <v>3</v>
      </c>
      <c r="BX89" s="663"/>
      <c r="CA89" s="288">
        <v>35</v>
      </c>
      <c r="CB89" s="705"/>
      <c r="CC89" s="706"/>
      <c r="CD89" s="706"/>
      <c r="CE89" s="707"/>
      <c r="CF89" s="288"/>
      <c r="CG89" s="288"/>
      <c r="CH89" s="288">
        <v>3</v>
      </c>
      <c r="CI89" s="663"/>
      <c r="CL89" s="288">
        <f t="shared" si="6"/>
        <v>75</v>
      </c>
      <c r="CM89" s="705"/>
      <c r="CN89" s="706"/>
      <c r="CO89" s="706"/>
      <c r="CP89" s="707"/>
      <c r="CQ89" s="288"/>
      <c r="CR89" s="288"/>
      <c r="CS89" s="288">
        <v>3</v>
      </c>
      <c r="CT89" s="720"/>
      <c r="CW89" s="288">
        <v>35</v>
      </c>
      <c r="CX89" s="705"/>
      <c r="CY89" s="706"/>
      <c r="CZ89" s="706"/>
      <c r="DA89" s="707"/>
      <c r="DB89" s="288"/>
      <c r="DC89" s="288"/>
      <c r="DD89" s="288">
        <v>3</v>
      </c>
      <c r="DE89" s="720"/>
    </row>
    <row r="90" spans="2:131">
      <c r="B90" s="288">
        <f t="shared" si="2"/>
        <v>76</v>
      </c>
      <c r="C90" s="705" t="str">
        <f>'25M Libre'!I77</f>
        <v>Kanae Komuro</v>
      </c>
      <c r="D90" s="706"/>
      <c r="E90" s="706"/>
      <c r="F90" s="707"/>
      <c r="G90" s="288" t="str">
        <f>'25M Libre'!J77</f>
        <v>DPT6300</v>
      </c>
      <c r="H90" s="288">
        <f>'25M Libre'!K77</f>
        <v>1</v>
      </c>
      <c r="I90" s="288">
        <v>4</v>
      </c>
      <c r="J90" s="720"/>
      <c r="M90" s="288">
        <f t="shared" si="3"/>
        <v>76</v>
      </c>
      <c r="N90" s="705" t="str">
        <f>'25M Libre'!O77</f>
        <v>Nicolás Scheel</v>
      </c>
      <c r="O90" s="706"/>
      <c r="P90" s="706"/>
      <c r="Q90" s="707"/>
      <c r="R90" s="288" t="str">
        <f>'25M Libre'!P77</f>
        <v>DPT6300</v>
      </c>
      <c r="S90" s="288" t="str">
        <f>'25M Libre'!Q77</f>
        <v>6</v>
      </c>
      <c r="T90" s="288">
        <v>4</v>
      </c>
      <c r="U90" s="720"/>
      <c r="AI90" s="288">
        <f t="shared" si="4"/>
        <v>76</v>
      </c>
      <c r="AJ90" s="705"/>
      <c r="AK90" s="706"/>
      <c r="AL90" s="706"/>
      <c r="AM90" s="707"/>
      <c r="AN90" s="288"/>
      <c r="AO90" s="288"/>
      <c r="AP90" s="288">
        <v>4</v>
      </c>
      <c r="AQ90" s="720"/>
      <c r="AT90" s="288">
        <f t="shared" si="5"/>
        <v>76</v>
      </c>
      <c r="AU90" s="705"/>
      <c r="AV90" s="706"/>
      <c r="AW90" s="706"/>
      <c r="AX90" s="707"/>
      <c r="AY90" s="288"/>
      <c r="AZ90" s="288"/>
      <c r="BA90" s="288">
        <v>4</v>
      </c>
      <c r="BB90" s="720"/>
      <c r="BE90" s="288">
        <v>36</v>
      </c>
      <c r="BF90" s="705"/>
      <c r="BG90" s="706"/>
      <c r="BH90" s="706"/>
      <c r="BI90" s="707"/>
      <c r="BJ90" s="288"/>
      <c r="BK90" s="288"/>
      <c r="BL90" s="288">
        <v>4</v>
      </c>
      <c r="BM90" s="663"/>
      <c r="BP90" s="288">
        <v>36</v>
      </c>
      <c r="BQ90" s="705"/>
      <c r="BR90" s="706"/>
      <c r="BS90" s="706"/>
      <c r="BT90" s="707"/>
      <c r="BU90" s="288"/>
      <c r="BV90" s="288"/>
      <c r="BW90" s="288">
        <v>4</v>
      </c>
      <c r="BX90" s="663"/>
      <c r="CA90" s="288">
        <v>36</v>
      </c>
      <c r="CB90" s="705"/>
      <c r="CC90" s="706"/>
      <c r="CD90" s="706"/>
      <c r="CE90" s="707"/>
      <c r="CF90" s="288"/>
      <c r="CG90" s="288"/>
      <c r="CH90" s="288">
        <v>4</v>
      </c>
      <c r="CI90" s="663"/>
      <c r="CL90" s="288">
        <f t="shared" si="6"/>
        <v>76</v>
      </c>
      <c r="CM90" s="705"/>
      <c r="CN90" s="706"/>
      <c r="CO90" s="706"/>
      <c r="CP90" s="707"/>
      <c r="CQ90" s="288"/>
      <c r="CR90" s="288"/>
      <c r="CS90" s="288">
        <v>4</v>
      </c>
      <c r="CT90" s="720"/>
      <c r="CW90" s="288">
        <v>36</v>
      </c>
      <c r="CX90" s="705"/>
      <c r="CY90" s="706"/>
      <c r="CZ90" s="706"/>
      <c r="DA90" s="707"/>
      <c r="DB90" s="288"/>
      <c r="DC90" s="288"/>
      <c r="DD90" s="288">
        <v>4</v>
      </c>
      <c r="DE90" s="720"/>
    </row>
    <row r="91" spans="2:131">
      <c r="B91" s="288">
        <f t="shared" si="2"/>
        <v>77</v>
      </c>
      <c r="C91" s="705" t="str">
        <f>'25M Libre'!I78</f>
        <v>Isidora Rubio</v>
      </c>
      <c r="D91" s="706"/>
      <c r="E91" s="706"/>
      <c r="F91" s="707"/>
      <c r="G91" s="288" t="str">
        <f>'25M Libre'!J78</f>
        <v>DPT6300</v>
      </c>
      <c r="H91" s="288">
        <f>'25M Libre'!K78</f>
        <v>1</v>
      </c>
      <c r="I91" s="288">
        <v>5</v>
      </c>
      <c r="J91" s="720"/>
      <c r="M91" s="288">
        <f t="shared" si="3"/>
        <v>77</v>
      </c>
      <c r="N91" s="705" t="str">
        <f>'25M Libre'!O78</f>
        <v xml:space="preserve">Amado Donoso Laguna </v>
      </c>
      <c r="O91" s="706"/>
      <c r="P91" s="706"/>
      <c r="Q91" s="707"/>
      <c r="R91" s="288" t="str">
        <f>'25M Libre'!P78</f>
        <v>DPT6300</v>
      </c>
      <c r="S91" s="288">
        <f>'25M Libre'!Q78</f>
        <v>5</v>
      </c>
      <c r="T91" s="288">
        <v>5</v>
      </c>
      <c r="U91" s="720"/>
      <c r="AI91" s="288">
        <f t="shared" si="4"/>
        <v>77</v>
      </c>
      <c r="AJ91" s="705"/>
      <c r="AK91" s="706"/>
      <c r="AL91" s="706"/>
      <c r="AM91" s="707"/>
      <c r="AN91" s="288"/>
      <c r="AO91" s="288"/>
      <c r="AP91" s="288">
        <v>5</v>
      </c>
      <c r="AQ91" s="720"/>
      <c r="AT91" s="288">
        <f t="shared" si="5"/>
        <v>77</v>
      </c>
      <c r="AU91" s="705"/>
      <c r="AV91" s="706"/>
      <c r="AW91" s="706"/>
      <c r="AX91" s="707"/>
      <c r="AY91" s="288"/>
      <c r="AZ91" s="288"/>
      <c r="BA91" s="288">
        <v>5</v>
      </c>
      <c r="BB91" s="720"/>
      <c r="BE91" s="288">
        <v>37</v>
      </c>
      <c r="BF91" s="705"/>
      <c r="BG91" s="706"/>
      <c r="BH91" s="706"/>
      <c r="BI91" s="707"/>
      <c r="BJ91" s="288"/>
      <c r="BK91" s="288"/>
      <c r="BL91" s="288">
        <v>5</v>
      </c>
      <c r="BM91" s="663"/>
      <c r="BP91" s="288">
        <v>37</v>
      </c>
      <c r="BQ91" s="705"/>
      <c r="BR91" s="706"/>
      <c r="BS91" s="706"/>
      <c r="BT91" s="707"/>
      <c r="BU91" s="288"/>
      <c r="BV91" s="288"/>
      <c r="BW91" s="288">
        <v>5</v>
      </c>
      <c r="BX91" s="663"/>
      <c r="CA91" s="288">
        <v>37</v>
      </c>
      <c r="CB91" s="705"/>
      <c r="CC91" s="706"/>
      <c r="CD91" s="706"/>
      <c r="CE91" s="707"/>
      <c r="CF91" s="288"/>
      <c r="CG91" s="288"/>
      <c r="CH91" s="288">
        <v>5</v>
      </c>
      <c r="CI91" s="663"/>
      <c r="CL91" s="288">
        <f t="shared" si="6"/>
        <v>77</v>
      </c>
      <c r="CM91" s="705"/>
      <c r="CN91" s="706"/>
      <c r="CO91" s="706"/>
      <c r="CP91" s="707"/>
      <c r="CQ91" s="288"/>
      <c r="CR91" s="288"/>
      <c r="CS91" s="288">
        <v>5</v>
      </c>
      <c r="CT91" s="720"/>
      <c r="CW91" s="288">
        <v>37</v>
      </c>
      <c r="CX91" s="705"/>
      <c r="CY91" s="706"/>
      <c r="CZ91" s="706"/>
      <c r="DA91" s="707"/>
      <c r="DB91" s="288"/>
      <c r="DC91" s="288"/>
      <c r="DD91" s="288">
        <v>5</v>
      </c>
      <c r="DE91" s="720"/>
    </row>
    <row r="92" spans="2:131">
      <c r="B92" s="288">
        <f t="shared" si="2"/>
        <v>78</v>
      </c>
      <c r="C92" s="705" t="str">
        <f>'25M Libre'!I79</f>
        <v>Antonia Silva</v>
      </c>
      <c r="D92" s="706"/>
      <c r="E92" s="706"/>
      <c r="F92" s="707"/>
      <c r="G92" s="288" t="str">
        <f>'25M Libre'!J79</f>
        <v>DPT6300</v>
      </c>
      <c r="H92" s="288">
        <f>'25M Libre'!K79</f>
        <v>4</v>
      </c>
      <c r="I92" s="288">
        <v>6</v>
      </c>
      <c r="J92" s="720"/>
      <c r="M92" s="288">
        <f t="shared" si="3"/>
        <v>78</v>
      </c>
      <c r="N92" s="705" t="str">
        <f>'25M Libre'!O79</f>
        <v xml:space="preserve">Adriano Gatica </v>
      </c>
      <c r="O92" s="706"/>
      <c r="P92" s="706"/>
      <c r="Q92" s="707"/>
      <c r="R92" s="288" t="str">
        <f>'25M Libre'!P79</f>
        <v>DPT6300</v>
      </c>
      <c r="S92" s="288" t="str">
        <f>'25M Libre'!Q79</f>
        <v>8</v>
      </c>
      <c r="T92" s="288">
        <v>6</v>
      </c>
      <c r="U92" s="720"/>
      <c r="AI92" s="288">
        <f t="shared" si="4"/>
        <v>78</v>
      </c>
      <c r="AJ92" s="705"/>
      <c r="AK92" s="706"/>
      <c r="AL92" s="706"/>
      <c r="AM92" s="707"/>
      <c r="AN92" s="288"/>
      <c r="AO92" s="288"/>
      <c r="AP92" s="288">
        <v>6</v>
      </c>
      <c r="AQ92" s="720"/>
      <c r="AT92" s="288">
        <f t="shared" si="5"/>
        <v>78</v>
      </c>
      <c r="AU92" s="705"/>
      <c r="AV92" s="706"/>
      <c r="AW92" s="706"/>
      <c r="AX92" s="707"/>
      <c r="AY92" s="288"/>
      <c r="AZ92" s="288"/>
      <c r="BA92" s="288">
        <v>6</v>
      </c>
      <c r="BB92" s="720"/>
      <c r="BE92" s="288">
        <v>38</v>
      </c>
      <c r="BF92" s="705"/>
      <c r="BG92" s="706"/>
      <c r="BH92" s="706"/>
      <c r="BI92" s="707"/>
      <c r="BJ92" s="288"/>
      <c r="BK92" s="288"/>
      <c r="BL92" s="288">
        <v>6</v>
      </c>
      <c r="BM92" s="663"/>
      <c r="BP92" s="288">
        <v>38</v>
      </c>
      <c r="BQ92" s="705"/>
      <c r="BR92" s="706"/>
      <c r="BS92" s="706"/>
      <c r="BT92" s="707"/>
      <c r="BU92" s="288"/>
      <c r="BV92" s="288"/>
      <c r="BW92" s="288">
        <v>6</v>
      </c>
      <c r="BX92" s="663"/>
      <c r="CA92" s="288">
        <v>38</v>
      </c>
      <c r="CB92" s="705"/>
      <c r="CC92" s="706"/>
      <c r="CD92" s="706"/>
      <c r="CE92" s="707"/>
      <c r="CF92" s="288"/>
      <c r="CG92" s="288"/>
      <c r="CH92" s="288">
        <v>6</v>
      </c>
      <c r="CI92" s="663"/>
      <c r="CL92" s="288">
        <f t="shared" si="6"/>
        <v>78</v>
      </c>
      <c r="CM92" s="705"/>
      <c r="CN92" s="706"/>
      <c r="CO92" s="706"/>
      <c r="CP92" s="707"/>
      <c r="CQ92" s="288"/>
      <c r="CR92" s="288"/>
      <c r="CS92" s="288">
        <v>6</v>
      </c>
      <c r="CT92" s="720"/>
      <c r="CW92" s="288">
        <v>38</v>
      </c>
      <c r="CX92" s="705"/>
      <c r="CY92" s="706"/>
      <c r="CZ92" s="706"/>
      <c r="DA92" s="707"/>
      <c r="DB92" s="288"/>
      <c r="DC92" s="288"/>
      <c r="DD92" s="288">
        <v>6</v>
      </c>
      <c r="DE92" s="720"/>
    </row>
    <row r="93" spans="2:131">
      <c r="B93" s="288">
        <f t="shared" si="2"/>
        <v>79</v>
      </c>
      <c r="C93" s="705" t="str">
        <f>'25M Libre'!I80</f>
        <v>Aline Álvarez</v>
      </c>
      <c r="D93" s="706"/>
      <c r="E93" s="706"/>
      <c r="F93" s="707"/>
      <c r="G93" s="288" t="str">
        <f>'25M Libre'!J80</f>
        <v>DPT6300</v>
      </c>
      <c r="H93" s="288">
        <f>'25M Libre'!K80</f>
        <v>4</v>
      </c>
      <c r="I93" s="288">
        <v>7</v>
      </c>
      <c r="J93" s="720"/>
      <c r="M93" s="288">
        <f t="shared" si="3"/>
        <v>79</v>
      </c>
      <c r="N93" s="705" t="str">
        <f>'25M Libre'!O80</f>
        <v>Ismael Browne</v>
      </c>
      <c r="O93" s="706"/>
      <c r="P93" s="706"/>
      <c r="Q93" s="707"/>
      <c r="R93" s="288" t="str">
        <f>'25M Libre'!P80</f>
        <v>DPT6300</v>
      </c>
      <c r="S93" s="288" t="str">
        <f>'25M Libre'!Q80</f>
        <v>4</v>
      </c>
      <c r="T93" s="288">
        <v>7</v>
      </c>
      <c r="U93" s="720"/>
      <c r="AI93" s="288">
        <f t="shared" si="4"/>
        <v>79</v>
      </c>
      <c r="AJ93" s="705"/>
      <c r="AK93" s="706"/>
      <c r="AL93" s="706"/>
      <c r="AM93" s="707"/>
      <c r="AN93" s="288"/>
      <c r="AO93" s="288"/>
      <c r="AP93" s="288">
        <v>7</v>
      </c>
      <c r="AQ93" s="720"/>
      <c r="AT93" s="288">
        <f t="shared" si="5"/>
        <v>79</v>
      </c>
      <c r="AU93" s="705"/>
      <c r="AV93" s="706"/>
      <c r="AW93" s="706"/>
      <c r="AX93" s="707"/>
      <c r="AY93" s="288"/>
      <c r="AZ93" s="288"/>
      <c r="BA93" s="288">
        <v>7</v>
      </c>
      <c r="BB93" s="720"/>
      <c r="BE93" s="288">
        <v>39</v>
      </c>
      <c r="BF93" s="705"/>
      <c r="BG93" s="706"/>
      <c r="BH93" s="706"/>
      <c r="BI93" s="707"/>
      <c r="BJ93" s="288"/>
      <c r="BK93" s="288"/>
      <c r="BL93" s="288">
        <v>7</v>
      </c>
      <c r="BM93" s="663"/>
      <c r="BP93" s="288">
        <v>39</v>
      </c>
      <c r="BQ93" s="705"/>
      <c r="BR93" s="706"/>
      <c r="BS93" s="706"/>
      <c r="BT93" s="707"/>
      <c r="BU93" s="288"/>
      <c r="BV93" s="288"/>
      <c r="BW93" s="288">
        <v>7</v>
      </c>
      <c r="BX93" s="663"/>
      <c r="CA93" s="288">
        <v>39</v>
      </c>
      <c r="CB93" s="705"/>
      <c r="CC93" s="706"/>
      <c r="CD93" s="706"/>
      <c r="CE93" s="707"/>
      <c r="CF93" s="288"/>
      <c r="CG93" s="288"/>
      <c r="CH93" s="288">
        <v>7</v>
      </c>
      <c r="CI93" s="663"/>
      <c r="CL93" s="288">
        <f t="shared" si="6"/>
        <v>79</v>
      </c>
      <c r="CM93" s="705"/>
      <c r="CN93" s="706"/>
      <c r="CO93" s="706"/>
      <c r="CP93" s="707"/>
      <c r="CQ93" s="288"/>
      <c r="CR93" s="288"/>
      <c r="CS93" s="288">
        <v>7</v>
      </c>
      <c r="CT93" s="720"/>
      <c r="CW93" s="288">
        <v>39</v>
      </c>
      <c r="CX93" s="705"/>
      <c r="CY93" s="706"/>
      <c r="CZ93" s="706"/>
      <c r="DA93" s="707"/>
      <c r="DB93" s="288"/>
      <c r="DC93" s="288"/>
      <c r="DD93" s="288">
        <v>7</v>
      </c>
      <c r="DE93" s="720"/>
    </row>
    <row r="94" spans="2:131">
      <c r="B94" s="288">
        <f t="shared" si="2"/>
        <v>80</v>
      </c>
      <c r="C94" s="705"/>
      <c r="D94" s="706"/>
      <c r="E94" s="706"/>
      <c r="F94" s="707"/>
      <c r="G94" s="288"/>
      <c r="H94" s="288"/>
      <c r="I94" s="288">
        <v>8</v>
      </c>
      <c r="J94" s="721"/>
      <c r="M94" s="288">
        <f t="shared" si="3"/>
        <v>80</v>
      </c>
      <c r="N94" s="705" t="str">
        <f>'25M Libre'!O81</f>
        <v>Francisco González</v>
      </c>
      <c r="O94" s="706"/>
      <c r="P94" s="706"/>
      <c r="Q94" s="707"/>
      <c r="R94" s="288" t="str">
        <f>'25M Libre'!P81</f>
        <v>DPT6300</v>
      </c>
      <c r="S94" s="288" t="str">
        <f>'25M Libre'!Q81</f>
        <v>5</v>
      </c>
      <c r="T94" s="288">
        <v>8</v>
      </c>
      <c r="U94" s="721"/>
      <c r="AI94" s="288">
        <f t="shared" si="4"/>
        <v>80</v>
      </c>
      <c r="AJ94" s="705"/>
      <c r="AK94" s="706"/>
      <c r="AL94" s="706"/>
      <c r="AM94" s="707"/>
      <c r="AN94" s="288"/>
      <c r="AO94" s="288"/>
      <c r="AP94" s="288">
        <v>8</v>
      </c>
      <c r="AQ94" s="721"/>
      <c r="AT94" s="288">
        <f t="shared" si="5"/>
        <v>80</v>
      </c>
      <c r="AU94" s="705"/>
      <c r="AV94" s="706"/>
      <c r="AW94" s="706"/>
      <c r="AX94" s="707"/>
      <c r="AY94" s="288"/>
      <c r="AZ94" s="288"/>
      <c r="BA94" s="288">
        <v>8</v>
      </c>
      <c r="BB94" s="721"/>
      <c r="BE94" s="288">
        <v>40</v>
      </c>
      <c r="BF94" s="705"/>
      <c r="BG94" s="706"/>
      <c r="BH94" s="706"/>
      <c r="BI94" s="707"/>
      <c r="BJ94" s="288"/>
      <c r="BK94" s="288"/>
      <c r="BL94" s="288">
        <v>8</v>
      </c>
      <c r="BM94" s="663"/>
      <c r="BP94" s="288">
        <v>40</v>
      </c>
      <c r="BQ94" s="705"/>
      <c r="BR94" s="706"/>
      <c r="BS94" s="706"/>
      <c r="BT94" s="707"/>
      <c r="BU94" s="288"/>
      <c r="BV94" s="288"/>
      <c r="BW94" s="288">
        <v>8</v>
      </c>
      <c r="BX94" s="663"/>
      <c r="CA94" s="288">
        <v>40</v>
      </c>
      <c r="CB94" s="705"/>
      <c r="CC94" s="706"/>
      <c r="CD94" s="706"/>
      <c r="CE94" s="707"/>
      <c r="CF94" s="288"/>
      <c r="CG94" s="288"/>
      <c r="CH94" s="288">
        <v>8</v>
      </c>
      <c r="CI94" s="663"/>
      <c r="CL94" s="288">
        <f t="shared" si="6"/>
        <v>80</v>
      </c>
      <c r="CM94" s="705"/>
      <c r="CN94" s="706"/>
      <c r="CO94" s="706"/>
      <c r="CP94" s="707"/>
      <c r="CQ94" s="288"/>
      <c r="CR94" s="288"/>
      <c r="CS94" s="288">
        <v>8</v>
      </c>
      <c r="CT94" s="721"/>
      <c r="CW94" s="288">
        <v>40</v>
      </c>
      <c r="CX94" s="705"/>
      <c r="CY94" s="706"/>
      <c r="CZ94" s="706"/>
      <c r="DA94" s="707"/>
      <c r="DB94" s="288"/>
      <c r="DC94" s="288"/>
      <c r="DD94" s="288">
        <v>8</v>
      </c>
      <c r="DE94" s="721"/>
    </row>
  </sheetData>
  <mergeCells count="1146">
    <mergeCell ref="DU83:DY83"/>
    <mergeCell ref="DZ83:DZ86"/>
    <mergeCell ref="DU84:DY84"/>
    <mergeCell ref="DU85:DY85"/>
    <mergeCell ref="DU86:DY86"/>
    <mergeCell ref="Y14:AB14"/>
    <mergeCell ref="DZ67:DZ70"/>
    <mergeCell ref="DU68:DY68"/>
    <mergeCell ref="DU69:DY69"/>
    <mergeCell ref="DU70:DY70"/>
    <mergeCell ref="DU71:DY71"/>
    <mergeCell ref="DZ71:DZ74"/>
    <mergeCell ref="DU72:DY72"/>
    <mergeCell ref="DU73:DY73"/>
    <mergeCell ref="DU74:DY74"/>
    <mergeCell ref="DU75:DY75"/>
    <mergeCell ref="DZ75:DZ78"/>
    <mergeCell ref="DU76:DY76"/>
    <mergeCell ref="DU77:DY77"/>
    <mergeCell ref="DU78:DY78"/>
    <mergeCell ref="DU79:DY79"/>
    <mergeCell ref="DZ79:DZ82"/>
    <mergeCell ref="DU80:DY80"/>
    <mergeCell ref="DU81:DY81"/>
    <mergeCell ref="DU82:DY82"/>
    <mergeCell ref="DS53:DU53"/>
    <mergeCell ref="DW53:EA53"/>
    <mergeCell ref="DU54:DY54"/>
    <mergeCell ref="DU55:DY55"/>
    <mergeCell ref="DZ55:DZ58"/>
    <mergeCell ref="EA55:EA86"/>
    <mergeCell ref="DU56:DY56"/>
    <mergeCell ref="DU57:DY57"/>
    <mergeCell ref="DU58:DY58"/>
    <mergeCell ref="DU59:DY59"/>
    <mergeCell ref="DZ59:DZ62"/>
    <mergeCell ref="DU60:DY60"/>
    <mergeCell ref="DU61:DY61"/>
    <mergeCell ref="DU62:DY62"/>
    <mergeCell ref="DU63:DY63"/>
    <mergeCell ref="DZ63:DZ66"/>
    <mergeCell ref="DU64:DY64"/>
    <mergeCell ref="DU65:DY65"/>
    <mergeCell ref="DU66:DY66"/>
    <mergeCell ref="DU67:DY67"/>
    <mergeCell ref="Y23:AB23"/>
    <mergeCell ref="Y24:AB24"/>
    <mergeCell ref="Y25:AB25"/>
    <mergeCell ref="Y26:AB26"/>
    <mergeCell ref="Y27:AB27"/>
    <mergeCell ref="Y28:AB28"/>
    <mergeCell ref="Y29:AB29"/>
    <mergeCell ref="Y30:AB30"/>
    <mergeCell ref="AF30:AF37"/>
    <mergeCell ref="Y31:AB31"/>
    <mergeCell ref="Y32:AB32"/>
    <mergeCell ref="Y33:AB33"/>
    <mergeCell ref="Y34:AB34"/>
    <mergeCell ref="Y35:AB35"/>
    <mergeCell ref="Y36:AB36"/>
    <mergeCell ref="Y37:AB37"/>
    <mergeCell ref="Y38:AB38"/>
    <mergeCell ref="AF38:AF45"/>
    <mergeCell ref="Y39:AB39"/>
    <mergeCell ref="Y40:AB40"/>
    <mergeCell ref="Y41:AB41"/>
    <mergeCell ref="Y42:AB42"/>
    <mergeCell ref="Y43:AB43"/>
    <mergeCell ref="Y44:AB44"/>
    <mergeCell ref="Y45:AB45"/>
    <mergeCell ref="X4:Z4"/>
    <mergeCell ref="AB4:AF4"/>
    <mergeCell ref="Y5:AB5"/>
    <mergeCell ref="Y6:AB6"/>
    <mergeCell ref="AF6:AF13"/>
    <mergeCell ref="Y7:AB7"/>
    <mergeCell ref="Y8:AB8"/>
    <mergeCell ref="Y9:AB9"/>
    <mergeCell ref="Y10:AB10"/>
    <mergeCell ref="Y11:AB11"/>
    <mergeCell ref="Y12:AB12"/>
    <mergeCell ref="Y13:AB13"/>
    <mergeCell ref="Y15:AB15"/>
    <mergeCell ref="AF14:AF21"/>
    <mergeCell ref="Y16:AB16"/>
    <mergeCell ref="Y17:AB17"/>
    <mergeCell ref="Y18:AB18"/>
    <mergeCell ref="Y19:AB19"/>
    <mergeCell ref="Y20:AB20"/>
    <mergeCell ref="Y21:AB21"/>
    <mergeCell ref="Y22:AB22"/>
    <mergeCell ref="AF22:AF29"/>
    <mergeCell ref="CM87:CP87"/>
    <mergeCell ref="CT87:CT94"/>
    <mergeCell ref="CM88:CP88"/>
    <mergeCell ref="CM89:CP89"/>
    <mergeCell ref="CM90:CP90"/>
    <mergeCell ref="CM91:CP91"/>
    <mergeCell ref="CM92:CP92"/>
    <mergeCell ref="CM93:CP93"/>
    <mergeCell ref="CM94:CP94"/>
    <mergeCell ref="CM79:CP79"/>
    <mergeCell ref="CT79:CT86"/>
    <mergeCell ref="CM80:CP80"/>
    <mergeCell ref="U87:U94"/>
    <mergeCell ref="N93:Q93"/>
    <mergeCell ref="N94:Q94"/>
    <mergeCell ref="AU77:AX77"/>
    <mergeCell ref="AU78:AX78"/>
    <mergeCell ref="AQ71:AQ78"/>
    <mergeCell ref="AJ72:AM72"/>
    <mergeCell ref="AJ73:AM73"/>
    <mergeCell ref="AJ74:AM74"/>
    <mergeCell ref="N85:Q85"/>
    <mergeCell ref="N86:Q86"/>
    <mergeCell ref="N87:Q87"/>
    <mergeCell ref="N88:Q88"/>
    <mergeCell ref="N89:Q89"/>
    <mergeCell ref="N90:Q90"/>
    <mergeCell ref="N91:Q91"/>
    <mergeCell ref="BM71:BM78"/>
    <mergeCell ref="BF72:BI72"/>
    <mergeCell ref="BF73:BI73"/>
    <mergeCell ref="BF87:BI87"/>
    <mergeCell ref="AU70:AX70"/>
    <mergeCell ref="AJ75:AM75"/>
    <mergeCell ref="AJ76:AM76"/>
    <mergeCell ref="AJ77:AM77"/>
    <mergeCell ref="AU87:AX87"/>
    <mergeCell ref="BB87:BB94"/>
    <mergeCell ref="AU88:AX88"/>
    <mergeCell ref="AU89:AX89"/>
    <mergeCell ref="AU90:AX90"/>
    <mergeCell ref="AU91:AX91"/>
    <mergeCell ref="AU92:AX92"/>
    <mergeCell ref="AU93:AX93"/>
    <mergeCell ref="AU94:AX94"/>
    <mergeCell ref="AU79:AX79"/>
    <mergeCell ref="BB79:BB86"/>
    <mergeCell ref="AU80:AX80"/>
    <mergeCell ref="AU81:AX81"/>
    <mergeCell ref="AU82:AX82"/>
    <mergeCell ref="AU83:AX83"/>
    <mergeCell ref="AU84:AX84"/>
    <mergeCell ref="AU85:AX85"/>
    <mergeCell ref="AU86:AX86"/>
    <mergeCell ref="AU71:AX71"/>
    <mergeCell ref="BB71:BB78"/>
    <mergeCell ref="AU72:AX72"/>
    <mergeCell ref="AJ87:AM87"/>
    <mergeCell ref="AQ87:AQ94"/>
    <mergeCell ref="AJ88:AM88"/>
    <mergeCell ref="AJ89:AM89"/>
    <mergeCell ref="AJ90:AM90"/>
    <mergeCell ref="AJ91:AM91"/>
    <mergeCell ref="AJ92:AM92"/>
    <mergeCell ref="AJ93:AM93"/>
    <mergeCell ref="AJ94:AM94"/>
    <mergeCell ref="AJ79:AM79"/>
    <mergeCell ref="AQ79:AQ86"/>
    <mergeCell ref="AJ80:AM80"/>
    <mergeCell ref="AJ81:AM81"/>
    <mergeCell ref="AJ82:AM82"/>
    <mergeCell ref="AJ83:AM83"/>
    <mergeCell ref="AJ84:AM84"/>
    <mergeCell ref="AJ85:AM85"/>
    <mergeCell ref="AJ86:AM86"/>
    <mergeCell ref="AJ70:AM70"/>
    <mergeCell ref="AJ55:AM55"/>
    <mergeCell ref="AQ55:AQ62"/>
    <mergeCell ref="AJ56:AM56"/>
    <mergeCell ref="AJ57:AM57"/>
    <mergeCell ref="AJ58:AM58"/>
    <mergeCell ref="AJ59:AM59"/>
    <mergeCell ref="AJ60:AM60"/>
    <mergeCell ref="AJ61:AM61"/>
    <mergeCell ref="AJ62:AM62"/>
    <mergeCell ref="BQ29:BT29"/>
    <mergeCell ref="BQ30:BT30"/>
    <mergeCell ref="BB38:BB45"/>
    <mergeCell ref="AU39:AX39"/>
    <mergeCell ref="AU40:AX40"/>
    <mergeCell ref="AJ65:AM65"/>
    <mergeCell ref="AJ66:AM66"/>
    <mergeCell ref="AJ67:AM67"/>
    <mergeCell ref="AJ68:AM68"/>
    <mergeCell ref="AJ69:AM69"/>
    <mergeCell ref="AU69:AX69"/>
    <mergeCell ref="AI53:AK53"/>
    <mergeCell ref="AM53:AQ53"/>
    <mergeCell ref="AJ54:AM54"/>
    <mergeCell ref="AT53:AV53"/>
    <mergeCell ref="AX53:BB53"/>
    <mergeCell ref="AU54:AX54"/>
    <mergeCell ref="BB22:BB29"/>
    <mergeCell ref="AU23:AX23"/>
    <mergeCell ref="AU44:AX44"/>
    <mergeCell ref="AU45:AX45"/>
    <mergeCell ref="AU30:AX30"/>
    <mergeCell ref="BB30:BB37"/>
    <mergeCell ref="AU31:AX31"/>
    <mergeCell ref="AU32:AX32"/>
    <mergeCell ref="AU55:AX55"/>
    <mergeCell ref="AU63:AX63"/>
    <mergeCell ref="BB55:BB62"/>
    <mergeCell ref="AU56:AX56"/>
    <mergeCell ref="AU57:AX57"/>
    <mergeCell ref="AU58:AX58"/>
    <mergeCell ref="AU59:AX59"/>
    <mergeCell ref="BQ8:BT8"/>
    <mergeCell ref="BQ9:BT9"/>
    <mergeCell ref="BQ10:BT10"/>
    <mergeCell ref="BF60:BI60"/>
    <mergeCell ref="BF61:BI61"/>
    <mergeCell ref="CM81:CP81"/>
    <mergeCell ref="CM82:CP82"/>
    <mergeCell ref="CM83:CP83"/>
    <mergeCell ref="CM84:CP84"/>
    <mergeCell ref="CM85:CP85"/>
    <mergeCell ref="CM86:CP86"/>
    <mergeCell ref="CM71:CP71"/>
    <mergeCell ref="CM72:CP72"/>
    <mergeCell ref="CM73:CP73"/>
    <mergeCell ref="CM74:CP74"/>
    <mergeCell ref="CM75:CP75"/>
    <mergeCell ref="CM76:CP76"/>
    <mergeCell ref="CM77:CP77"/>
    <mergeCell ref="CM78:CP78"/>
    <mergeCell ref="CM62:CP62"/>
    <mergeCell ref="CM63:CP63"/>
    <mergeCell ref="BX71:BX78"/>
    <mergeCell ref="BQ72:BT72"/>
    <mergeCell ref="BQ73:BT73"/>
    <mergeCell ref="BQ74:BT74"/>
    <mergeCell ref="BQ75:BT75"/>
    <mergeCell ref="BF62:BI62"/>
    <mergeCell ref="BF55:BI55"/>
    <mergeCell ref="BF56:BI56"/>
    <mergeCell ref="BF57:BI57"/>
    <mergeCell ref="BF58:BI58"/>
    <mergeCell ref="BF59:BI59"/>
    <mergeCell ref="BF74:BI74"/>
    <mergeCell ref="BF75:BI75"/>
    <mergeCell ref="BF76:BI76"/>
    <mergeCell ref="BF77:BI77"/>
    <mergeCell ref="BF78:BI78"/>
    <mergeCell ref="BF63:BI63"/>
    <mergeCell ref="BM63:BM70"/>
    <mergeCell ref="BF64:BI64"/>
    <mergeCell ref="BF65:BI65"/>
    <mergeCell ref="AJ78:AM78"/>
    <mergeCell ref="AJ63:AM63"/>
    <mergeCell ref="AQ63:AQ70"/>
    <mergeCell ref="BF24:BI24"/>
    <mergeCell ref="BF25:BI25"/>
    <mergeCell ref="BF26:BI26"/>
    <mergeCell ref="BF27:BI27"/>
    <mergeCell ref="BF28:BI28"/>
    <mergeCell ref="AU73:AX73"/>
    <mergeCell ref="AU74:AX74"/>
    <mergeCell ref="AU75:AX75"/>
    <mergeCell ref="AU76:AX76"/>
    <mergeCell ref="AU60:AX60"/>
    <mergeCell ref="AU61:AX61"/>
    <mergeCell ref="AU62:AX62"/>
    <mergeCell ref="AJ71:AM71"/>
    <mergeCell ref="AJ64:AM64"/>
    <mergeCell ref="BB63:BB70"/>
    <mergeCell ref="AU64:AX64"/>
    <mergeCell ref="AU65:AX65"/>
    <mergeCell ref="AU66:AX66"/>
    <mergeCell ref="AU67:AX67"/>
    <mergeCell ref="AU68:AX68"/>
    <mergeCell ref="BQ76:BT76"/>
    <mergeCell ref="BQ77:BT77"/>
    <mergeCell ref="N60:Q60"/>
    <mergeCell ref="N61:Q61"/>
    <mergeCell ref="N62:Q62"/>
    <mergeCell ref="N54:Q54"/>
    <mergeCell ref="N55:Q55"/>
    <mergeCell ref="N56:Q56"/>
    <mergeCell ref="N57:Q57"/>
    <mergeCell ref="N58:Q58"/>
    <mergeCell ref="N59:Q59"/>
    <mergeCell ref="BQ55:BT55"/>
    <mergeCell ref="BQ56:BT56"/>
    <mergeCell ref="BQ57:BT57"/>
    <mergeCell ref="BQ58:BT58"/>
    <mergeCell ref="BQ59:BT59"/>
    <mergeCell ref="BF66:BI66"/>
    <mergeCell ref="BF67:BI67"/>
    <mergeCell ref="BF68:BI68"/>
    <mergeCell ref="BF69:BI69"/>
    <mergeCell ref="BF70:BI70"/>
    <mergeCell ref="BQ69:BT69"/>
    <mergeCell ref="BQ70:BT70"/>
    <mergeCell ref="BQ71:BT71"/>
    <mergeCell ref="BF71:BI71"/>
    <mergeCell ref="N74:Q74"/>
    <mergeCell ref="N75:Q75"/>
    <mergeCell ref="N76:Q76"/>
    <mergeCell ref="U63:U70"/>
    <mergeCell ref="N63:Q63"/>
    <mergeCell ref="N64:Q64"/>
    <mergeCell ref="N65:Q65"/>
    <mergeCell ref="CP53:CT53"/>
    <mergeCell ref="CM54:CP54"/>
    <mergeCell ref="CM55:CP55"/>
    <mergeCell ref="CT55:CT62"/>
    <mergeCell ref="CM56:CP56"/>
    <mergeCell ref="CM57:CP57"/>
    <mergeCell ref="CM58:CP58"/>
    <mergeCell ref="CM59:CP59"/>
    <mergeCell ref="CM60:CP60"/>
    <mergeCell ref="CM61:CP61"/>
    <mergeCell ref="CT71:CT78"/>
    <mergeCell ref="CT63:CT70"/>
    <mergeCell ref="CM64:CP64"/>
    <mergeCell ref="CM65:CP65"/>
    <mergeCell ref="CM66:CP66"/>
    <mergeCell ref="CM67:CP67"/>
    <mergeCell ref="CM68:CP68"/>
    <mergeCell ref="CM69:CP69"/>
    <mergeCell ref="CM70:CP70"/>
    <mergeCell ref="DJ78:DN78"/>
    <mergeCell ref="DJ79:DN79"/>
    <mergeCell ref="DO79:DO82"/>
    <mergeCell ref="DJ80:DN80"/>
    <mergeCell ref="DJ81:DN81"/>
    <mergeCell ref="DJ82:DN82"/>
    <mergeCell ref="DJ67:DN67"/>
    <mergeCell ref="DO67:DO70"/>
    <mergeCell ref="DJ68:DN68"/>
    <mergeCell ref="DJ69:DN69"/>
    <mergeCell ref="DJ70:DN70"/>
    <mergeCell ref="DJ71:DN71"/>
    <mergeCell ref="DO71:DO74"/>
    <mergeCell ref="DJ72:DN72"/>
    <mergeCell ref="DJ73:DN73"/>
    <mergeCell ref="DJ74:DN74"/>
    <mergeCell ref="N92:Q92"/>
    <mergeCell ref="U79:U86"/>
    <mergeCell ref="N77:Q77"/>
    <mergeCell ref="N78:Q78"/>
    <mergeCell ref="N79:Q79"/>
    <mergeCell ref="N80:Q80"/>
    <mergeCell ref="N81:Q81"/>
    <mergeCell ref="N82:Q82"/>
    <mergeCell ref="N83:Q83"/>
    <mergeCell ref="N84:Q84"/>
    <mergeCell ref="U71:U78"/>
    <mergeCell ref="N69:Q69"/>
    <mergeCell ref="N70:Q70"/>
    <mergeCell ref="N71:Q71"/>
    <mergeCell ref="N72:Q72"/>
    <mergeCell ref="N73:Q73"/>
    <mergeCell ref="DJ62:DN62"/>
    <mergeCell ref="DJ63:DN63"/>
    <mergeCell ref="DO63:DO66"/>
    <mergeCell ref="DJ64:DN64"/>
    <mergeCell ref="DJ65:DN65"/>
    <mergeCell ref="DJ66:DN66"/>
    <mergeCell ref="DJ55:DN55"/>
    <mergeCell ref="DO55:DO58"/>
    <mergeCell ref="DP55:DP86"/>
    <mergeCell ref="DJ56:DN56"/>
    <mergeCell ref="DJ57:DN57"/>
    <mergeCell ref="DJ58:DN58"/>
    <mergeCell ref="DJ59:DN59"/>
    <mergeCell ref="DO59:DO62"/>
    <mergeCell ref="DJ60:DN60"/>
    <mergeCell ref="DJ61:DN61"/>
    <mergeCell ref="EF35:EJ35"/>
    <mergeCell ref="EF36:EJ36"/>
    <mergeCell ref="EF37:EJ37"/>
    <mergeCell ref="DH53:DJ53"/>
    <mergeCell ref="DL53:DP53"/>
    <mergeCell ref="DJ54:DN54"/>
    <mergeCell ref="DJ35:DN35"/>
    <mergeCell ref="DJ83:DN83"/>
    <mergeCell ref="DO83:DO86"/>
    <mergeCell ref="DJ84:DN84"/>
    <mergeCell ref="DJ85:DN85"/>
    <mergeCell ref="DJ86:DN86"/>
    <mergeCell ref="DJ75:DN75"/>
    <mergeCell ref="DO75:DO78"/>
    <mergeCell ref="DJ76:DN76"/>
    <mergeCell ref="DJ77:DN77"/>
    <mergeCell ref="EF29:EJ29"/>
    <mergeCell ref="EF30:EJ30"/>
    <mergeCell ref="EF31:EJ31"/>
    <mergeCell ref="EF32:EJ32"/>
    <mergeCell ref="EF33:EJ33"/>
    <mergeCell ref="EF34:EJ34"/>
    <mergeCell ref="EF23:EJ23"/>
    <mergeCell ref="EF24:EJ24"/>
    <mergeCell ref="EF25:EJ25"/>
    <mergeCell ref="EF26:EJ26"/>
    <mergeCell ref="EF27:EJ27"/>
    <mergeCell ref="EF28:EJ28"/>
    <mergeCell ref="EF17:EJ17"/>
    <mergeCell ref="EF18:EJ18"/>
    <mergeCell ref="EF19:EJ19"/>
    <mergeCell ref="EF20:EJ20"/>
    <mergeCell ref="EF21:EJ21"/>
    <mergeCell ref="EF22:EJ22"/>
    <mergeCell ref="EF11:EJ11"/>
    <mergeCell ref="EF12:EJ12"/>
    <mergeCell ref="EF13:EJ13"/>
    <mergeCell ref="EF14:EJ14"/>
    <mergeCell ref="EF15:EJ15"/>
    <mergeCell ref="EF16:EJ16"/>
    <mergeCell ref="EF5:EJ5"/>
    <mergeCell ref="EF6:EJ6"/>
    <mergeCell ref="EF7:EJ7"/>
    <mergeCell ref="EF8:EJ8"/>
    <mergeCell ref="EF9:EJ9"/>
    <mergeCell ref="EF10:EJ10"/>
    <mergeCell ref="DJ30:DN30"/>
    <mergeCell ref="DJ31:DN31"/>
    <mergeCell ref="DJ32:DN32"/>
    <mergeCell ref="DJ33:DN33"/>
    <mergeCell ref="DJ34:DN34"/>
    <mergeCell ref="DJ24:DN24"/>
    <mergeCell ref="DJ25:DN25"/>
    <mergeCell ref="DJ26:DN26"/>
    <mergeCell ref="DJ27:DN27"/>
    <mergeCell ref="DJ28:DN28"/>
    <mergeCell ref="DJ29:DN29"/>
    <mergeCell ref="DJ18:DN18"/>
    <mergeCell ref="DJ19:DN19"/>
    <mergeCell ref="DJ20:DN20"/>
    <mergeCell ref="DJ21:DN21"/>
    <mergeCell ref="DJ22:DN22"/>
    <mergeCell ref="DJ23:DN23"/>
    <mergeCell ref="DJ12:DN12"/>
    <mergeCell ref="DJ13:DN13"/>
    <mergeCell ref="DJ14:DN14"/>
    <mergeCell ref="DJ15:DN15"/>
    <mergeCell ref="DJ16:DN16"/>
    <mergeCell ref="DJ17:DN17"/>
    <mergeCell ref="DE71:DE78"/>
    <mergeCell ref="DE79:DE86"/>
    <mergeCell ref="DJ5:DN5"/>
    <mergeCell ref="DJ6:DN6"/>
    <mergeCell ref="DJ7:DN7"/>
    <mergeCell ref="DJ8:DN8"/>
    <mergeCell ref="DJ9:DN9"/>
    <mergeCell ref="DJ10:DN10"/>
    <mergeCell ref="DJ11:DN11"/>
    <mergeCell ref="EK34:EK37"/>
    <mergeCell ref="CX54:DA54"/>
    <mergeCell ref="CX55:DA55"/>
    <mergeCell ref="DE55:DE62"/>
    <mergeCell ref="CX56:DA56"/>
    <mergeCell ref="CX57:DA57"/>
    <mergeCell ref="EK26:EK29"/>
    <mergeCell ref="EK30:EK33"/>
    <mergeCell ref="EK18:EK21"/>
    <mergeCell ref="EK22:EK25"/>
    <mergeCell ref="EK10:EK13"/>
    <mergeCell ref="EK14:EK17"/>
    <mergeCell ref="CX60:DA60"/>
    <mergeCell ref="CX61:DA61"/>
    <mergeCell ref="CX62:DA62"/>
    <mergeCell ref="CX63:DA63"/>
    <mergeCell ref="CX64:DA64"/>
    <mergeCell ref="CX65:DA65"/>
    <mergeCell ref="CX66:DA66"/>
    <mergeCell ref="CX67:DA67"/>
    <mergeCell ref="ED2:EL2"/>
    <mergeCell ref="ED4:EF4"/>
    <mergeCell ref="EH4:EL4"/>
    <mergeCell ref="EK6:EK9"/>
    <mergeCell ref="EL6:EL37"/>
    <mergeCell ref="J55:J62"/>
    <mergeCell ref="J63:J70"/>
    <mergeCell ref="J71:J78"/>
    <mergeCell ref="J79:J86"/>
    <mergeCell ref="J87:J94"/>
    <mergeCell ref="DO34:DO37"/>
    <mergeCell ref="B53:D53"/>
    <mergeCell ref="F53:J53"/>
    <mergeCell ref="DJ36:DN36"/>
    <mergeCell ref="DJ37:DN37"/>
    <mergeCell ref="CL53:CN53"/>
    <mergeCell ref="DO26:DO29"/>
    <mergeCell ref="DO30:DO33"/>
    <mergeCell ref="DO18:DO21"/>
    <mergeCell ref="DO22:DO25"/>
    <mergeCell ref="DP6:DP37"/>
    <mergeCell ref="DO10:DO13"/>
    <mergeCell ref="DO6:DO9"/>
    <mergeCell ref="DO14:DO17"/>
    <mergeCell ref="CX58:DA58"/>
    <mergeCell ref="CX59:DA59"/>
    <mergeCell ref="DE63:DE70"/>
    <mergeCell ref="DH2:DP2"/>
    <mergeCell ref="DH4:DJ4"/>
    <mergeCell ref="DL4:DP4"/>
    <mergeCell ref="CX87:DA87"/>
    <mergeCell ref="DE87:DE94"/>
    <mergeCell ref="CX37:DA37"/>
    <mergeCell ref="CX88:DA88"/>
    <mergeCell ref="CX89:DA89"/>
    <mergeCell ref="CX90:DA90"/>
    <mergeCell ref="CX91:DA91"/>
    <mergeCell ref="CX92:DA92"/>
    <mergeCell ref="CX93:DA93"/>
    <mergeCell ref="CX94:DA94"/>
    <mergeCell ref="CX78:DA78"/>
    <mergeCell ref="CX79:DA79"/>
    <mergeCell ref="CX80:DA80"/>
    <mergeCell ref="CX81:DA81"/>
    <mergeCell ref="CX82:DA82"/>
    <mergeCell ref="CX83:DA83"/>
    <mergeCell ref="CX84:DA84"/>
    <mergeCell ref="CX85:DA85"/>
    <mergeCell ref="CX86:DA86"/>
    <mergeCell ref="CX69:DA69"/>
    <mergeCell ref="CX70:DA70"/>
    <mergeCell ref="CX71:DA71"/>
    <mergeCell ref="CX72:DA72"/>
    <mergeCell ref="CX73:DA73"/>
    <mergeCell ref="CX74:DA74"/>
    <mergeCell ref="CX75:DA75"/>
    <mergeCell ref="CX76:DA76"/>
    <mergeCell ref="CX77:DA77"/>
    <mergeCell ref="CX11:DA11"/>
    <mergeCell ref="CX12:DA12"/>
    <mergeCell ref="CX13:DA13"/>
    <mergeCell ref="CX14:DA14"/>
    <mergeCell ref="DE14:DE21"/>
    <mergeCell ref="CX15:DA15"/>
    <mergeCell ref="CX16:DA16"/>
    <mergeCell ref="CX17:DA17"/>
    <mergeCell ref="CX18:DA18"/>
    <mergeCell ref="CX19:DA19"/>
    <mergeCell ref="CX68:DA68"/>
    <mergeCell ref="CW51:DE51"/>
    <mergeCell ref="CW53:CY53"/>
    <mergeCell ref="DA53:DE53"/>
    <mergeCell ref="CX38:DA38"/>
    <mergeCell ref="DE38:DE45"/>
    <mergeCell ref="CX39:DA39"/>
    <mergeCell ref="CX40:DA40"/>
    <mergeCell ref="CX41:DA41"/>
    <mergeCell ref="CX42:DA42"/>
    <mergeCell ref="CX43:DA43"/>
    <mergeCell ref="CX44:DA44"/>
    <mergeCell ref="CX45:DA45"/>
    <mergeCell ref="CX29:DA29"/>
    <mergeCell ref="CX30:DA30"/>
    <mergeCell ref="DE30:DE37"/>
    <mergeCell ref="CX31:DA31"/>
    <mergeCell ref="CX32:DA32"/>
    <mergeCell ref="CX33:DA33"/>
    <mergeCell ref="CX34:DA34"/>
    <mergeCell ref="CX35:DA35"/>
    <mergeCell ref="CX36:DA36"/>
    <mergeCell ref="CW2:DE2"/>
    <mergeCell ref="CW4:CY4"/>
    <mergeCell ref="DA4:DE4"/>
    <mergeCell ref="CX5:DA5"/>
    <mergeCell ref="CX6:DA6"/>
    <mergeCell ref="DE6:DE13"/>
    <mergeCell ref="CX7:DA7"/>
    <mergeCell ref="CX8:DA8"/>
    <mergeCell ref="CX9:DA9"/>
    <mergeCell ref="CX10:DA10"/>
    <mergeCell ref="CM24:CP24"/>
    <mergeCell ref="CM25:CP25"/>
    <mergeCell ref="CM26:CP26"/>
    <mergeCell ref="CM27:CP27"/>
    <mergeCell ref="CM28:CP28"/>
    <mergeCell ref="CM11:CP11"/>
    <mergeCell ref="CM12:CP12"/>
    <mergeCell ref="CM13:CP13"/>
    <mergeCell ref="CM14:CP14"/>
    <mergeCell ref="CT14:CT21"/>
    <mergeCell ref="CM15:CP15"/>
    <mergeCell ref="CM16:CP16"/>
    <mergeCell ref="CM17:CP17"/>
    <mergeCell ref="CM18:CP18"/>
    <mergeCell ref="CM19:CP19"/>
    <mergeCell ref="CX20:DA20"/>
    <mergeCell ref="CX21:DA21"/>
    <mergeCell ref="CX22:DA22"/>
    <mergeCell ref="DE22:DE29"/>
    <mergeCell ref="CX23:DA23"/>
    <mergeCell ref="CX24:DA24"/>
    <mergeCell ref="CX25:DA25"/>
    <mergeCell ref="CM38:CP38"/>
    <mergeCell ref="CT38:CT45"/>
    <mergeCell ref="CM39:CP39"/>
    <mergeCell ref="CM40:CP40"/>
    <mergeCell ref="CM41:CP41"/>
    <mergeCell ref="CM42:CP42"/>
    <mergeCell ref="CM43:CP43"/>
    <mergeCell ref="CM44:CP44"/>
    <mergeCell ref="CM45:CP45"/>
    <mergeCell ref="CM29:CP29"/>
    <mergeCell ref="CM30:CP30"/>
    <mergeCell ref="CT30:CT37"/>
    <mergeCell ref="CM31:CP31"/>
    <mergeCell ref="CM32:CP32"/>
    <mergeCell ref="CM33:CP33"/>
    <mergeCell ref="CM34:CP34"/>
    <mergeCell ref="CM35:CP35"/>
    <mergeCell ref="CM36:CP36"/>
    <mergeCell ref="CM37:CP37"/>
    <mergeCell ref="CB38:CE38"/>
    <mergeCell ref="CI38:CI45"/>
    <mergeCell ref="CB39:CE39"/>
    <mergeCell ref="CB40:CE40"/>
    <mergeCell ref="CB41:CE41"/>
    <mergeCell ref="CB42:CE42"/>
    <mergeCell ref="CB43:CE43"/>
    <mergeCell ref="CB44:CE44"/>
    <mergeCell ref="CB45:CE45"/>
    <mergeCell ref="CB29:CE29"/>
    <mergeCell ref="CB30:CE30"/>
    <mergeCell ref="CI30:CI37"/>
    <mergeCell ref="CB31:CE31"/>
    <mergeCell ref="CB32:CE32"/>
    <mergeCell ref="CB33:CE33"/>
    <mergeCell ref="CB34:CE34"/>
    <mergeCell ref="CB35:CE35"/>
    <mergeCell ref="CB36:CE36"/>
    <mergeCell ref="CB37:CE37"/>
    <mergeCell ref="CI22:CI29"/>
    <mergeCell ref="CB11:CE11"/>
    <mergeCell ref="CB12:CE12"/>
    <mergeCell ref="CB13:CE13"/>
    <mergeCell ref="CB14:CE14"/>
    <mergeCell ref="CI14:CI21"/>
    <mergeCell ref="CB15:CE15"/>
    <mergeCell ref="CB16:CE16"/>
    <mergeCell ref="CB17:CE17"/>
    <mergeCell ref="CB18:CE18"/>
    <mergeCell ref="CB19:CE19"/>
    <mergeCell ref="CL2:CT2"/>
    <mergeCell ref="CL4:CN4"/>
    <mergeCell ref="CP4:CT4"/>
    <mergeCell ref="CM5:CP5"/>
    <mergeCell ref="CM6:CP6"/>
    <mergeCell ref="CT6:CT13"/>
    <mergeCell ref="CM7:CP7"/>
    <mergeCell ref="CM8:CP8"/>
    <mergeCell ref="CM9:CP9"/>
    <mergeCell ref="CM10:CP10"/>
    <mergeCell ref="CB20:CE20"/>
    <mergeCell ref="CB21:CE21"/>
    <mergeCell ref="CM20:CP20"/>
    <mergeCell ref="CM21:CP21"/>
    <mergeCell ref="CA2:CI2"/>
    <mergeCell ref="CA4:CC4"/>
    <mergeCell ref="CE4:CI4"/>
    <mergeCell ref="CB5:CE5"/>
    <mergeCell ref="CB6:CE6"/>
    <mergeCell ref="CI6:CI13"/>
    <mergeCell ref="CB7:CE7"/>
    <mergeCell ref="CB8:CE8"/>
    <mergeCell ref="CB9:CE9"/>
    <mergeCell ref="CB10:CE10"/>
    <mergeCell ref="BQ87:BT87"/>
    <mergeCell ref="BX87:BX94"/>
    <mergeCell ref="BQ88:BT88"/>
    <mergeCell ref="BQ89:BT89"/>
    <mergeCell ref="BQ90:BT90"/>
    <mergeCell ref="BQ91:BT91"/>
    <mergeCell ref="BQ92:BT92"/>
    <mergeCell ref="BQ93:BT93"/>
    <mergeCell ref="BQ94:BT94"/>
    <mergeCell ref="BQ78:BT78"/>
    <mergeCell ref="BQ79:BT79"/>
    <mergeCell ref="BX79:BX86"/>
    <mergeCell ref="BQ80:BT80"/>
    <mergeCell ref="BQ81:BT81"/>
    <mergeCell ref="BQ82:BT82"/>
    <mergeCell ref="BQ83:BT83"/>
    <mergeCell ref="BQ84:BT84"/>
    <mergeCell ref="BQ85:BT85"/>
    <mergeCell ref="BQ86:BT86"/>
    <mergeCell ref="CB23:CE23"/>
    <mergeCell ref="CB24:CE24"/>
    <mergeCell ref="BQ63:BT63"/>
    <mergeCell ref="BX63:BX70"/>
    <mergeCell ref="BQ64:BT64"/>
    <mergeCell ref="BQ65:BT65"/>
    <mergeCell ref="BQ66:BT66"/>
    <mergeCell ref="BQ67:BT67"/>
    <mergeCell ref="BQ68:BT68"/>
    <mergeCell ref="BX22:BX29"/>
    <mergeCell ref="BQ23:BT23"/>
    <mergeCell ref="BP51:BX51"/>
    <mergeCell ref="BP53:BR53"/>
    <mergeCell ref="BT53:BX53"/>
    <mergeCell ref="BQ54:BT54"/>
    <mergeCell ref="BX55:BX62"/>
    <mergeCell ref="BQ38:BT38"/>
    <mergeCell ref="BX38:BX45"/>
    <mergeCell ref="BQ39:BT39"/>
    <mergeCell ref="BQ40:BT40"/>
    <mergeCell ref="BQ41:BT41"/>
    <mergeCell ref="BQ42:BT42"/>
    <mergeCell ref="BQ43:BT43"/>
    <mergeCell ref="BQ44:BT44"/>
    <mergeCell ref="BX30:BX37"/>
    <mergeCell ref="BQ31:BT31"/>
    <mergeCell ref="BQ32:BT32"/>
    <mergeCell ref="BQ33:BT33"/>
    <mergeCell ref="BQ34:BT34"/>
    <mergeCell ref="BQ35:BT35"/>
    <mergeCell ref="BQ36:BT36"/>
    <mergeCell ref="BQ37:BT37"/>
    <mergeCell ref="BQ60:BT60"/>
    <mergeCell ref="BQ61:BT61"/>
    <mergeCell ref="BQ62:BT62"/>
    <mergeCell ref="BQ45:BT45"/>
    <mergeCell ref="BP2:BX2"/>
    <mergeCell ref="BP4:BR4"/>
    <mergeCell ref="BT4:BX4"/>
    <mergeCell ref="BQ5:BT5"/>
    <mergeCell ref="BF6:BI6"/>
    <mergeCell ref="BX6:BX13"/>
    <mergeCell ref="BF7:BI7"/>
    <mergeCell ref="BF8:BI8"/>
    <mergeCell ref="BF9:BI9"/>
    <mergeCell ref="BF10:BI10"/>
    <mergeCell ref="BF37:BI37"/>
    <mergeCell ref="BF12:BI12"/>
    <mergeCell ref="BF13:BI13"/>
    <mergeCell ref="BF14:BI14"/>
    <mergeCell ref="BQ6:BT6"/>
    <mergeCell ref="BQ7:BT7"/>
    <mergeCell ref="BQ18:BT18"/>
    <mergeCell ref="BQ19:BT19"/>
    <mergeCell ref="BQ15:BT15"/>
    <mergeCell ref="BQ16:BT16"/>
    <mergeCell ref="BQ17:BT17"/>
    <mergeCell ref="BQ24:BT24"/>
    <mergeCell ref="BQ25:BT25"/>
    <mergeCell ref="BQ26:BT26"/>
    <mergeCell ref="BQ27:BT27"/>
    <mergeCell ref="BQ28:BT28"/>
    <mergeCell ref="BQ11:BT11"/>
    <mergeCell ref="BQ12:BT12"/>
    <mergeCell ref="BQ13:BT13"/>
    <mergeCell ref="BQ14:BT14"/>
    <mergeCell ref="BX14:BX21"/>
    <mergeCell ref="BF11:BI11"/>
    <mergeCell ref="BM87:BM94"/>
    <mergeCell ref="BF88:BI88"/>
    <mergeCell ref="BF89:BI89"/>
    <mergeCell ref="BF90:BI90"/>
    <mergeCell ref="BF91:BI91"/>
    <mergeCell ref="BF92:BI92"/>
    <mergeCell ref="BF93:BI93"/>
    <mergeCell ref="BF94:BI94"/>
    <mergeCell ref="BF79:BI79"/>
    <mergeCell ref="BM79:BM86"/>
    <mergeCell ref="BF80:BI80"/>
    <mergeCell ref="BF81:BI81"/>
    <mergeCell ref="BF82:BI82"/>
    <mergeCell ref="BF83:BI83"/>
    <mergeCell ref="BF84:BI84"/>
    <mergeCell ref="BF85:BI85"/>
    <mergeCell ref="BF86:BI86"/>
    <mergeCell ref="BF54:BI54"/>
    <mergeCell ref="BM55:BM62"/>
    <mergeCell ref="AM4:AQ4"/>
    <mergeCell ref="AX4:BB4"/>
    <mergeCell ref="BI4:BM4"/>
    <mergeCell ref="BE51:BM51"/>
    <mergeCell ref="BE53:BG53"/>
    <mergeCell ref="BI53:BM53"/>
    <mergeCell ref="BF38:BI38"/>
    <mergeCell ref="BM38:BM45"/>
    <mergeCell ref="BF39:BI39"/>
    <mergeCell ref="BF40:BI40"/>
    <mergeCell ref="BF41:BI41"/>
    <mergeCell ref="BF42:BI42"/>
    <mergeCell ref="BF43:BI43"/>
    <mergeCell ref="BF44:BI44"/>
    <mergeCell ref="BF45:BI45"/>
    <mergeCell ref="BF29:BI29"/>
    <mergeCell ref="BF30:BI30"/>
    <mergeCell ref="BM30:BM37"/>
    <mergeCell ref="BF31:BI31"/>
    <mergeCell ref="BF32:BI32"/>
    <mergeCell ref="BF33:BI33"/>
    <mergeCell ref="BF34:BI34"/>
    <mergeCell ref="BF35:BI35"/>
    <mergeCell ref="BF36:BI36"/>
    <mergeCell ref="AU41:AX41"/>
    <mergeCell ref="AU42:AX42"/>
    <mergeCell ref="AU43:AX43"/>
    <mergeCell ref="BF22:BI22"/>
    <mergeCell ref="BM22:BM29"/>
    <mergeCell ref="BF23:BI23"/>
    <mergeCell ref="AU33:AX33"/>
    <mergeCell ref="AU34:AX34"/>
    <mergeCell ref="AU35:AX35"/>
    <mergeCell ref="AU36:AX36"/>
    <mergeCell ref="AU37:AX37"/>
    <mergeCell ref="AU38:AX38"/>
    <mergeCell ref="AU11:AX11"/>
    <mergeCell ref="AU12:AX12"/>
    <mergeCell ref="AU14:AX14"/>
    <mergeCell ref="AT2:BB2"/>
    <mergeCell ref="AT4:AV4"/>
    <mergeCell ref="AU5:AX5"/>
    <mergeCell ref="AU6:AX6"/>
    <mergeCell ref="BB6:BB13"/>
    <mergeCell ref="BM14:BM21"/>
    <mergeCell ref="BF15:BI15"/>
    <mergeCell ref="BF16:BI16"/>
    <mergeCell ref="BF17:BI17"/>
    <mergeCell ref="BF18:BI18"/>
    <mergeCell ref="BF19:BI19"/>
    <mergeCell ref="BE2:BM2"/>
    <mergeCell ref="BE4:BG4"/>
    <mergeCell ref="BF5:BI5"/>
    <mergeCell ref="BM6:BM13"/>
    <mergeCell ref="BF20:BI20"/>
    <mergeCell ref="BF21:BI21"/>
    <mergeCell ref="BB14:BB21"/>
    <mergeCell ref="AU15:AX15"/>
    <mergeCell ref="AU16:AX16"/>
    <mergeCell ref="AQ38:AQ45"/>
    <mergeCell ref="AJ39:AM39"/>
    <mergeCell ref="AJ40:AM40"/>
    <mergeCell ref="AJ41:AM41"/>
    <mergeCell ref="N40:Q40"/>
    <mergeCell ref="N41:Q41"/>
    <mergeCell ref="N42:Q42"/>
    <mergeCell ref="N43:Q43"/>
    <mergeCell ref="N37:Q37"/>
    <mergeCell ref="N38:Q38"/>
    <mergeCell ref="N39:Q39"/>
    <mergeCell ref="AJ37:AM37"/>
    <mergeCell ref="AJ38:AM38"/>
    <mergeCell ref="N34:Q34"/>
    <mergeCell ref="AJ26:AM26"/>
    <mergeCell ref="AJ27:AM27"/>
    <mergeCell ref="AJ28:AM28"/>
    <mergeCell ref="AJ29:AM29"/>
    <mergeCell ref="AJ30:AM30"/>
    <mergeCell ref="AQ30:AQ37"/>
    <mergeCell ref="AJ31:AM31"/>
    <mergeCell ref="AJ32:AM32"/>
    <mergeCell ref="AJ33:AM33"/>
    <mergeCell ref="AJ34:AM34"/>
    <mergeCell ref="AJ42:AM42"/>
    <mergeCell ref="AJ43:AM43"/>
    <mergeCell ref="AJ44:AM44"/>
    <mergeCell ref="AJ45:AM45"/>
    <mergeCell ref="N35:Q35"/>
    <mergeCell ref="N36:Q36"/>
    <mergeCell ref="AJ35:AM35"/>
    <mergeCell ref="AJ36:AM36"/>
    <mergeCell ref="U6:U13"/>
    <mergeCell ref="N7:Q7"/>
    <mergeCell ref="N8:Q8"/>
    <mergeCell ref="AU24:AX24"/>
    <mergeCell ref="AU25:AX25"/>
    <mergeCell ref="AU26:AX26"/>
    <mergeCell ref="AU27:AX27"/>
    <mergeCell ref="AU28:AX28"/>
    <mergeCell ref="AU29:AX29"/>
    <mergeCell ref="AU13:AX13"/>
    <mergeCell ref="AU22:AX22"/>
    <mergeCell ref="U14:U21"/>
    <mergeCell ref="U22:U29"/>
    <mergeCell ref="U30:U37"/>
    <mergeCell ref="AJ20:AM20"/>
    <mergeCell ref="AJ13:AM13"/>
    <mergeCell ref="AJ14:AM14"/>
    <mergeCell ref="AQ14:AQ21"/>
    <mergeCell ref="AJ15:AM15"/>
    <mergeCell ref="AJ16:AM16"/>
    <mergeCell ref="AJ17:AM17"/>
    <mergeCell ref="AJ18:AM18"/>
    <mergeCell ref="AJ19:AM19"/>
    <mergeCell ref="AU17:AX17"/>
    <mergeCell ref="AU18:AX18"/>
    <mergeCell ref="AU19:AX19"/>
    <mergeCell ref="AU20:AX20"/>
    <mergeCell ref="AU21:AX21"/>
    <mergeCell ref="AU7:AX7"/>
    <mergeCell ref="AU8:AX8"/>
    <mergeCell ref="AU9:AX9"/>
    <mergeCell ref="AU10:AX10"/>
    <mergeCell ref="M2:U2"/>
    <mergeCell ref="M4:O4"/>
    <mergeCell ref="Q4:U4"/>
    <mergeCell ref="N27:Q27"/>
    <mergeCell ref="N28:Q28"/>
    <mergeCell ref="N29:Q29"/>
    <mergeCell ref="AI2:AQ2"/>
    <mergeCell ref="AI4:AK4"/>
    <mergeCell ref="AJ5:AM5"/>
    <mergeCell ref="AJ6:AM6"/>
    <mergeCell ref="AQ6:AQ13"/>
    <mergeCell ref="AJ7:AM7"/>
    <mergeCell ref="AJ8:AM8"/>
    <mergeCell ref="AJ9:AM9"/>
    <mergeCell ref="AJ10:AM10"/>
    <mergeCell ref="AQ22:AQ29"/>
    <mergeCell ref="AJ23:AM23"/>
    <mergeCell ref="AJ24:AM24"/>
    <mergeCell ref="AJ25:AM25"/>
    <mergeCell ref="N23:Q23"/>
    <mergeCell ref="N24:Q24"/>
    <mergeCell ref="N25:Q25"/>
    <mergeCell ref="N26:Q26"/>
    <mergeCell ref="N20:Q20"/>
    <mergeCell ref="N21:Q21"/>
    <mergeCell ref="N22:Q22"/>
    <mergeCell ref="AJ21:AM21"/>
    <mergeCell ref="AJ22:AM22"/>
    <mergeCell ref="AJ11:AM11"/>
    <mergeCell ref="AJ12:AM12"/>
    <mergeCell ref="N5:Q5"/>
    <mergeCell ref="N6:Q6"/>
    <mergeCell ref="C68:F68"/>
    <mergeCell ref="C69:F69"/>
    <mergeCell ref="C70:F70"/>
    <mergeCell ref="C71:F71"/>
    <mergeCell ref="C43:F43"/>
    <mergeCell ref="C44:F44"/>
    <mergeCell ref="C45:F45"/>
    <mergeCell ref="U38:U45"/>
    <mergeCell ref="C36:F36"/>
    <mergeCell ref="C37:F37"/>
    <mergeCell ref="C38:F38"/>
    <mergeCell ref="C39:F39"/>
    <mergeCell ref="C40:F40"/>
    <mergeCell ref="C41:F41"/>
    <mergeCell ref="C30:F30"/>
    <mergeCell ref="C31:F31"/>
    <mergeCell ref="C32:F32"/>
    <mergeCell ref="C33:F33"/>
    <mergeCell ref="C34:F34"/>
    <mergeCell ref="C35:F35"/>
    <mergeCell ref="J30:J37"/>
    <mergeCell ref="J38:J45"/>
    <mergeCell ref="N44:Q44"/>
    <mergeCell ref="N45:Q45"/>
    <mergeCell ref="N30:Q30"/>
    <mergeCell ref="N31:Q31"/>
    <mergeCell ref="N32:Q32"/>
    <mergeCell ref="N66:Q66"/>
    <mergeCell ref="N67:Q67"/>
    <mergeCell ref="N68:Q68"/>
    <mergeCell ref="C72:F72"/>
    <mergeCell ref="C73:F73"/>
    <mergeCell ref="C62:F62"/>
    <mergeCell ref="C63:F63"/>
    <mergeCell ref="C64:F64"/>
    <mergeCell ref="N17:Q17"/>
    <mergeCell ref="N18:Q18"/>
    <mergeCell ref="N19:Q19"/>
    <mergeCell ref="N13:Q13"/>
    <mergeCell ref="N14:Q14"/>
    <mergeCell ref="N15:Q15"/>
    <mergeCell ref="N16:Q16"/>
    <mergeCell ref="N9:Q9"/>
    <mergeCell ref="N10:Q10"/>
    <mergeCell ref="N11:Q11"/>
    <mergeCell ref="N12:Q12"/>
    <mergeCell ref="N33:Q33"/>
    <mergeCell ref="C65:F65"/>
    <mergeCell ref="C66:F66"/>
    <mergeCell ref="C67:F67"/>
    <mergeCell ref="C56:F56"/>
    <mergeCell ref="C57:F57"/>
    <mergeCell ref="C58:F58"/>
    <mergeCell ref="C59:F59"/>
    <mergeCell ref="C60:F60"/>
    <mergeCell ref="C61:F61"/>
    <mergeCell ref="C54:F54"/>
    <mergeCell ref="C55:F55"/>
    <mergeCell ref="M53:O53"/>
    <mergeCell ref="Q53:U53"/>
    <mergeCell ref="U55:U62"/>
    <mergeCell ref="C42:F42"/>
    <mergeCell ref="C92:F92"/>
    <mergeCell ref="C93:F93"/>
    <mergeCell ref="C94:F94"/>
    <mergeCell ref="C86:F86"/>
    <mergeCell ref="C87:F87"/>
    <mergeCell ref="C88:F88"/>
    <mergeCell ref="C89:F89"/>
    <mergeCell ref="C90:F90"/>
    <mergeCell ref="C91:F91"/>
    <mergeCell ref="C80:F80"/>
    <mergeCell ref="C81:F81"/>
    <mergeCell ref="C82:F82"/>
    <mergeCell ref="C83:F83"/>
    <mergeCell ref="C84:F84"/>
    <mergeCell ref="C85:F85"/>
    <mergeCell ref="C74:F74"/>
    <mergeCell ref="C75:F75"/>
    <mergeCell ref="C76:F76"/>
    <mergeCell ref="C77:F77"/>
    <mergeCell ref="C78:F78"/>
    <mergeCell ref="C79:F79"/>
    <mergeCell ref="B2:J2"/>
    <mergeCell ref="C5:F5"/>
    <mergeCell ref="B4:D4"/>
    <mergeCell ref="F4:J4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6:F6"/>
    <mergeCell ref="C7:F7"/>
    <mergeCell ref="C8:F8"/>
    <mergeCell ref="C9:F9"/>
    <mergeCell ref="C10:F10"/>
    <mergeCell ref="C11:F11"/>
    <mergeCell ref="J6:J13"/>
    <mergeCell ref="J14:J21"/>
    <mergeCell ref="J22:J29"/>
    <mergeCell ref="DZ18:DZ21"/>
    <mergeCell ref="DU19:DY19"/>
    <mergeCell ref="DU20:DY20"/>
    <mergeCell ref="DU21:DY21"/>
    <mergeCell ref="DU22:DY22"/>
    <mergeCell ref="DZ22:DZ25"/>
    <mergeCell ref="DU23:DY23"/>
    <mergeCell ref="DU24:DY24"/>
    <mergeCell ref="DU25:DY25"/>
    <mergeCell ref="DU26:DY26"/>
    <mergeCell ref="DZ26:DZ29"/>
    <mergeCell ref="DU27:DY27"/>
    <mergeCell ref="C24:F24"/>
    <mergeCell ref="C25:F25"/>
    <mergeCell ref="C26:F26"/>
    <mergeCell ref="C27:F27"/>
    <mergeCell ref="C28:F28"/>
    <mergeCell ref="C29:F29"/>
    <mergeCell ref="CB25:CE25"/>
    <mergeCell ref="CB26:CE26"/>
    <mergeCell ref="CB27:CE27"/>
    <mergeCell ref="CB28:CE28"/>
    <mergeCell ref="CB22:CE22"/>
    <mergeCell ref="CM22:CP22"/>
    <mergeCell ref="CT22:CT29"/>
    <mergeCell ref="CM23:CP23"/>
    <mergeCell ref="CX26:DA26"/>
    <mergeCell ref="CX27:DA27"/>
    <mergeCell ref="CX28:DA28"/>
    <mergeCell ref="BQ20:BT20"/>
    <mergeCell ref="BQ21:BT21"/>
    <mergeCell ref="BQ22:BT22"/>
    <mergeCell ref="DU28:DY28"/>
    <mergeCell ref="DU29:DY29"/>
    <mergeCell ref="DU30:DY30"/>
    <mergeCell ref="DZ30:DZ33"/>
    <mergeCell ref="DU31:DY31"/>
    <mergeCell ref="DU32:DY32"/>
    <mergeCell ref="DU33:DY33"/>
    <mergeCell ref="DU34:DY34"/>
    <mergeCell ref="DZ34:DZ37"/>
    <mergeCell ref="DU35:DY35"/>
    <mergeCell ref="DU36:DY36"/>
    <mergeCell ref="DU37:DY37"/>
    <mergeCell ref="DS4:DU4"/>
    <mergeCell ref="DW4:EA4"/>
    <mergeCell ref="DU5:DY5"/>
    <mergeCell ref="DU6:DY6"/>
    <mergeCell ref="DZ6:DZ9"/>
    <mergeCell ref="EA6:EA37"/>
    <mergeCell ref="DU7:DY7"/>
    <mergeCell ref="DU8:DY8"/>
    <mergeCell ref="DU9:DY9"/>
    <mergeCell ref="DU10:DY10"/>
    <mergeCell ref="DZ10:DZ13"/>
    <mergeCell ref="DU11:DY11"/>
    <mergeCell ref="DU12:DY12"/>
    <mergeCell ref="DU13:DY13"/>
    <mergeCell ref="DU14:DY14"/>
    <mergeCell ref="DZ14:DZ17"/>
    <mergeCell ref="DU15:DY15"/>
    <mergeCell ref="DU16:DY16"/>
    <mergeCell ref="DU17:DY17"/>
    <mergeCell ref="DU18:DY18"/>
    <mergeCell ref="CA53:CC53"/>
    <mergeCell ref="CE53:CI53"/>
    <mergeCell ref="CB54:CE54"/>
    <mergeCell ref="CB55:CE55"/>
    <mergeCell ref="CI55:CI62"/>
    <mergeCell ref="CB56:CE56"/>
    <mergeCell ref="CB57:CE57"/>
    <mergeCell ref="CB58:CE58"/>
    <mergeCell ref="CB59:CE59"/>
    <mergeCell ref="CB60:CE60"/>
    <mergeCell ref="CB61:CE61"/>
    <mergeCell ref="CB62:CE62"/>
    <mergeCell ref="CB63:CE63"/>
    <mergeCell ref="CI63:CI70"/>
    <mergeCell ref="CB64:CE64"/>
    <mergeCell ref="CB65:CE65"/>
    <mergeCell ref="CB66:CE66"/>
    <mergeCell ref="CB67:CE67"/>
    <mergeCell ref="CB68:CE68"/>
    <mergeCell ref="CB69:CE69"/>
    <mergeCell ref="CB70:CE70"/>
    <mergeCell ref="CB87:CE87"/>
    <mergeCell ref="CI87:CI94"/>
    <mergeCell ref="CB88:CE88"/>
    <mergeCell ref="CB89:CE89"/>
    <mergeCell ref="CB90:CE90"/>
    <mergeCell ref="CB91:CE91"/>
    <mergeCell ref="CB92:CE92"/>
    <mergeCell ref="CB93:CE93"/>
    <mergeCell ref="CB94:CE94"/>
    <mergeCell ref="CB71:CE71"/>
    <mergeCell ref="CI71:CI78"/>
    <mergeCell ref="CB72:CE72"/>
    <mergeCell ref="CB73:CE73"/>
    <mergeCell ref="CB74:CE74"/>
    <mergeCell ref="CB75:CE75"/>
    <mergeCell ref="CB76:CE76"/>
    <mergeCell ref="CB77:CE77"/>
    <mergeCell ref="CB78:CE78"/>
    <mergeCell ref="CB79:CE79"/>
    <mergeCell ref="CI79:CI86"/>
    <mergeCell ref="CB80:CE80"/>
    <mergeCell ref="CB81:CE81"/>
    <mergeCell ref="CB82:CE82"/>
    <mergeCell ref="CB83:CE83"/>
    <mergeCell ref="CB84:CE84"/>
    <mergeCell ref="CB85:CE85"/>
    <mergeCell ref="CB86:CE86"/>
  </mergeCells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EBFE-D75F-4A29-A687-0B85C307412B}">
  <dimension ref="A1:X184"/>
  <sheetViews>
    <sheetView zoomScale="68" zoomScaleNormal="68" workbookViewId="0">
      <selection activeCell="H73" sqref="H73"/>
    </sheetView>
  </sheetViews>
  <sheetFormatPr defaultColWidth="11.42578125" defaultRowHeight="15"/>
  <cols>
    <col min="9" max="9" width="24" customWidth="1"/>
    <col min="12" max="12" width="11.42578125" customWidth="1"/>
    <col min="15" max="15" width="20.140625" customWidth="1"/>
    <col min="20" max="20" width="11.42578125" customWidth="1"/>
  </cols>
  <sheetData>
    <row r="1" spans="1:24">
      <c r="A1" s="7" t="s">
        <v>109</v>
      </c>
      <c r="B1" s="292" t="s">
        <v>217</v>
      </c>
      <c r="C1" s="292" t="s">
        <v>218</v>
      </c>
      <c r="D1" s="292" t="s">
        <v>111</v>
      </c>
      <c r="E1" s="292" t="s">
        <v>219</v>
      </c>
      <c r="G1" s="38" t="s">
        <v>220</v>
      </c>
      <c r="H1" s="39" t="s">
        <v>217</v>
      </c>
      <c r="I1" s="40" t="s">
        <v>109</v>
      </c>
      <c r="J1" s="39" t="s">
        <v>218</v>
      </c>
      <c r="K1" s="41" t="s">
        <v>111</v>
      </c>
      <c r="M1" s="38" t="s">
        <v>220</v>
      </c>
      <c r="N1" s="39" t="s">
        <v>217</v>
      </c>
      <c r="O1" s="40" t="s">
        <v>109</v>
      </c>
      <c r="P1" s="39" t="s">
        <v>218</v>
      </c>
      <c r="Q1" s="41" t="s">
        <v>111</v>
      </c>
      <c r="T1" s="112" t="s">
        <v>109</v>
      </c>
      <c r="U1" s="112" t="s">
        <v>217</v>
      </c>
      <c r="V1" s="112" t="s">
        <v>110</v>
      </c>
      <c r="W1" s="112" t="s">
        <v>111</v>
      </c>
      <c r="X1" s="116" t="s">
        <v>221</v>
      </c>
    </row>
    <row r="2" spans="1:24">
      <c r="A2" s="5" t="s">
        <v>222</v>
      </c>
      <c r="B2" s="9" t="s">
        <v>223</v>
      </c>
      <c r="C2" s="9" t="s">
        <v>115</v>
      </c>
      <c r="D2" s="9" t="s">
        <v>224</v>
      </c>
      <c r="E2" s="9" t="s">
        <v>225</v>
      </c>
      <c r="G2" s="171">
        <v>1</v>
      </c>
      <c r="H2" s="9" t="s">
        <v>223</v>
      </c>
      <c r="I2" s="14" t="s">
        <v>226</v>
      </c>
      <c r="J2" s="33" t="s">
        <v>115</v>
      </c>
      <c r="K2" s="55" t="s">
        <v>227</v>
      </c>
      <c r="M2" s="173">
        <v>1</v>
      </c>
      <c r="N2" s="9" t="s">
        <v>228</v>
      </c>
      <c r="O2" s="34" t="s">
        <v>229</v>
      </c>
      <c r="P2" s="35" t="s">
        <v>115</v>
      </c>
      <c r="Q2" s="58">
        <v>9</v>
      </c>
      <c r="T2" s="13" t="s">
        <v>230</v>
      </c>
      <c r="U2" s="12" t="s">
        <v>223</v>
      </c>
      <c r="V2" s="12" t="s">
        <v>115</v>
      </c>
      <c r="W2" s="12">
        <v>9</v>
      </c>
      <c r="X2" s="13" t="s">
        <v>231</v>
      </c>
    </row>
    <row r="3" spans="1:24">
      <c r="A3" s="5" t="s">
        <v>232</v>
      </c>
      <c r="B3" s="9" t="s">
        <v>223</v>
      </c>
      <c r="C3" s="9" t="s">
        <v>115</v>
      </c>
      <c r="D3" s="9" t="s">
        <v>224</v>
      </c>
      <c r="E3" s="9" t="s">
        <v>225</v>
      </c>
      <c r="G3" s="171">
        <v>2</v>
      </c>
      <c r="H3" s="9" t="s">
        <v>223</v>
      </c>
      <c r="I3" s="14" t="s">
        <v>233</v>
      </c>
      <c r="J3" s="33" t="s">
        <v>115</v>
      </c>
      <c r="K3" s="55" t="s">
        <v>234</v>
      </c>
      <c r="M3" s="173">
        <v>2</v>
      </c>
      <c r="N3" s="9" t="s">
        <v>228</v>
      </c>
      <c r="O3" s="34" t="s">
        <v>148</v>
      </c>
      <c r="P3" s="35" t="s">
        <v>115</v>
      </c>
      <c r="Q3" s="58" t="s">
        <v>235</v>
      </c>
      <c r="T3" s="13" t="s">
        <v>236</v>
      </c>
      <c r="U3" s="12" t="s">
        <v>223</v>
      </c>
      <c r="V3" s="12" t="s">
        <v>115</v>
      </c>
      <c r="W3" s="12">
        <v>9</v>
      </c>
      <c r="X3" s="12" t="s">
        <v>231</v>
      </c>
    </row>
    <row r="4" spans="1:24">
      <c r="A4" s="5" t="s">
        <v>237</v>
      </c>
      <c r="B4" s="9" t="s">
        <v>228</v>
      </c>
      <c r="C4" s="9" t="s">
        <v>115</v>
      </c>
      <c r="D4" s="9" t="s">
        <v>224</v>
      </c>
      <c r="E4" s="9" t="s">
        <v>225</v>
      </c>
      <c r="G4" s="171">
        <v>3</v>
      </c>
      <c r="H4" s="9" t="s">
        <v>223</v>
      </c>
      <c r="I4" s="14" t="s">
        <v>238</v>
      </c>
      <c r="J4" s="33" t="s">
        <v>115</v>
      </c>
      <c r="K4" s="55" t="s">
        <v>239</v>
      </c>
      <c r="M4" s="173">
        <v>3</v>
      </c>
      <c r="N4" s="9" t="s">
        <v>228</v>
      </c>
      <c r="O4" s="34" t="s">
        <v>240</v>
      </c>
      <c r="P4" s="35" t="s">
        <v>115</v>
      </c>
      <c r="Q4" s="58" t="s">
        <v>241</v>
      </c>
      <c r="T4" s="13" t="s">
        <v>169</v>
      </c>
      <c r="U4" s="12" t="s">
        <v>228</v>
      </c>
      <c r="V4" s="12" t="s">
        <v>115</v>
      </c>
      <c r="W4" s="12">
        <v>1</v>
      </c>
      <c r="X4" s="12" t="s">
        <v>231</v>
      </c>
    </row>
    <row r="5" spans="1:24">
      <c r="A5" s="5" t="s">
        <v>242</v>
      </c>
      <c r="B5" s="9" t="s">
        <v>223</v>
      </c>
      <c r="C5" s="9" t="s">
        <v>115</v>
      </c>
      <c r="D5" s="9" t="s">
        <v>224</v>
      </c>
      <c r="E5" s="9" t="s">
        <v>225</v>
      </c>
      <c r="G5" s="171">
        <v>4</v>
      </c>
      <c r="H5" s="9" t="s">
        <v>223</v>
      </c>
      <c r="I5" s="14" t="s">
        <v>243</v>
      </c>
      <c r="J5" s="33" t="s">
        <v>115</v>
      </c>
      <c r="K5" s="55">
        <v>1</v>
      </c>
      <c r="M5" s="173">
        <v>4</v>
      </c>
      <c r="N5" s="9" t="s">
        <v>228</v>
      </c>
      <c r="O5" s="34" t="s">
        <v>125</v>
      </c>
      <c r="P5" s="35" t="s">
        <v>115</v>
      </c>
      <c r="Q5" s="58" t="s">
        <v>244</v>
      </c>
      <c r="T5" s="13" t="s">
        <v>245</v>
      </c>
      <c r="U5" s="12" t="s">
        <v>223</v>
      </c>
      <c r="V5" s="12" t="s">
        <v>115</v>
      </c>
      <c r="W5" s="12">
        <v>1</v>
      </c>
      <c r="X5" s="12" t="s">
        <v>231</v>
      </c>
    </row>
    <row r="6" spans="1:24">
      <c r="A6" s="5" t="s">
        <v>132</v>
      </c>
      <c r="B6" s="9" t="s">
        <v>228</v>
      </c>
      <c r="C6" s="9" t="s">
        <v>115</v>
      </c>
      <c r="D6" s="9" t="s">
        <v>224</v>
      </c>
      <c r="E6" s="9" t="s">
        <v>225</v>
      </c>
      <c r="G6" s="171">
        <v>5</v>
      </c>
      <c r="H6" s="9" t="s">
        <v>223</v>
      </c>
      <c r="I6" s="14" t="s">
        <v>246</v>
      </c>
      <c r="J6" s="33" t="s">
        <v>115</v>
      </c>
      <c r="K6" s="55">
        <v>9</v>
      </c>
      <c r="M6" s="173">
        <v>5</v>
      </c>
      <c r="N6" s="9" t="s">
        <v>228</v>
      </c>
      <c r="O6" s="34" t="s">
        <v>247</v>
      </c>
      <c r="P6" s="35" t="s">
        <v>115</v>
      </c>
      <c r="Q6" s="58" t="s">
        <v>239</v>
      </c>
    </row>
    <row r="7" spans="1:24">
      <c r="A7" s="5" t="s">
        <v>248</v>
      </c>
      <c r="B7" s="9" t="s">
        <v>223</v>
      </c>
      <c r="C7" s="9" t="s">
        <v>115</v>
      </c>
      <c r="D7" s="9" t="s">
        <v>224</v>
      </c>
      <c r="E7" s="9" t="s">
        <v>225</v>
      </c>
      <c r="G7" s="171">
        <v>6</v>
      </c>
      <c r="H7" s="9" t="s">
        <v>223</v>
      </c>
      <c r="I7" s="14" t="s">
        <v>249</v>
      </c>
      <c r="J7" s="33" t="s">
        <v>115</v>
      </c>
      <c r="K7" s="55" t="s">
        <v>241</v>
      </c>
      <c r="M7" s="173">
        <v>6</v>
      </c>
      <c r="N7" s="9" t="s">
        <v>228</v>
      </c>
      <c r="O7" s="34" t="s">
        <v>250</v>
      </c>
      <c r="P7" s="35" t="s">
        <v>115</v>
      </c>
      <c r="Q7" s="58" t="s">
        <v>234</v>
      </c>
    </row>
    <row r="8" spans="1:24">
      <c r="A8" s="5" t="s">
        <v>251</v>
      </c>
      <c r="B8" s="9" t="s">
        <v>228</v>
      </c>
      <c r="C8" s="9" t="s">
        <v>115</v>
      </c>
      <c r="D8" s="9" t="s">
        <v>224</v>
      </c>
      <c r="E8" s="9" t="s">
        <v>225</v>
      </c>
      <c r="G8" s="171">
        <v>7</v>
      </c>
      <c r="H8" s="9" t="s">
        <v>223</v>
      </c>
      <c r="I8" s="14" t="s">
        <v>252</v>
      </c>
      <c r="J8" s="33" t="s">
        <v>115</v>
      </c>
      <c r="K8" s="55" t="s">
        <v>224</v>
      </c>
      <c r="M8" s="173">
        <v>7</v>
      </c>
      <c r="N8" s="9" t="s">
        <v>228</v>
      </c>
      <c r="O8" s="34" t="s">
        <v>253</v>
      </c>
      <c r="P8" s="35" t="s">
        <v>115</v>
      </c>
      <c r="Q8" s="58" t="s">
        <v>239</v>
      </c>
    </row>
    <row r="9" spans="1:24">
      <c r="A9" s="5" t="s">
        <v>252</v>
      </c>
      <c r="B9" s="9" t="s">
        <v>223</v>
      </c>
      <c r="C9" s="9" t="s">
        <v>115</v>
      </c>
      <c r="D9" s="9" t="s">
        <v>224</v>
      </c>
      <c r="E9" s="9" t="s">
        <v>225</v>
      </c>
      <c r="G9" s="171">
        <v>8</v>
      </c>
      <c r="H9" s="9" t="s">
        <v>223</v>
      </c>
      <c r="I9" s="14" t="s">
        <v>254</v>
      </c>
      <c r="J9" s="33" t="s">
        <v>115</v>
      </c>
      <c r="K9" s="55">
        <v>4</v>
      </c>
      <c r="M9" s="173">
        <v>8</v>
      </c>
      <c r="N9" s="9" t="s">
        <v>228</v>
      </c>
      <c r="O9" s="34" t="s">
        <v>255</v>
      </c>
      <c r="P9" s="35" t="s">
        <v>115</v>
      </c>
      <c r="Q9" s="58" t="s">
        <v>234</v>
      </c>
    </row>
    <row r="10" spans="1:24">
      <c r="A10" s="5" t="s">
        <v>256</v>
      </c>
      <c r="B10" s="9" t="s">
        <v>223</v>
      </c>
      <c r="C10" s="9" t="s">
        <v>115</v>
      </c>
      <c r="D10" s="9" t="s">
        <v>224</v>
      </c>
      <c r="E10" s="9" t="s">
        <v>225</v>
      </c>
      <c r="G10" s="42">
        <v>9</v>
      </c>
      <c r="H10" s="9" t="s">
        <v>223</v>
      </c>
      <c r="I10" s="14" t="s">
        <v>257</v>
      </c>
      <c r="J10" s="33" t="s">
        <v>115</v>
      </c>
      <c r="K10" s="55">
        <v>2</v>
      </c>
      <c r="M10" s="42">
        <v>9</v>
      </c>
      <c r="N10" s="9" t="s">
        <v>228</v>
      </c>
      <c r="O10" s="34" t="s">
        <v>258</v>
      </c>
      <c r="P10" s="35" t="s">
        <v>115</v>
      </c>
      <c r="Q10" s="58" t="s">
        <v>239</v>
      </c>
    </row>
    <row r="11" spans="1:24">
      <c r="A11" s="5" t="s">
        <v>259</v>
      </c>
      <c r="B11" s="9" t="s">
        <v>223</v>
      </c>
      <c r="C11" s="9" t="s">
        <v>115</v>
      </c>
      <c r="D11" s="9" t="s">
        <v>224</v>
      </c>
      <c r="E11" s="9" t="s">
        <v>225</v>
      </c>
      <c r="G11" s="42">
        <v>10</v>
      </c>
      <c r="H11" s="9" t="s">
        <v>223</v>
      </c>
      <c r="I11" s="14" t="s">
        <v>232</v>
      </c>
      <c r="J11" s="33" t="s">
        <v>115</v>
      </c>
      <c r="K11" s="55" t="s">
        <v>224</v>
      </c>
      <c r="M11" s="42">
        <v>10</v>
      </c>
      <c r="N11" s="9" t="s">
        <v>228</v>
      </c>
      <c r="O11" s="34" t="s">
        <v>260</v>
      </c>
      <c r="P11" s="35" t="s">
        <v>115</v>
      </c>
      <c r="Q11" s="58" t="s">
        <v>241</v>
      </c>
    </row>
    <row r="12" spans="1:24">
      <c r="A12" s="5" t="s">
        <v>261</v>
      </c>
      <c r="B12" s="9" t="s">
        <v>223</v>
      </c>
      <c r="C12" s="9" t="s">
        <v>115</v>
      </c>
      <c r="D12" s="9" t="s">
        <v>224</v>
      </c>
      <c r="E12" s="9" t="s">
        <v>225</v>
      </c>
      <c r="G12" s="42">
        <v>11</v>
      </c>
      <c r="H12" s="9" t="s">
        <v>223</v>
      </c>
      <c r="I12" s="14" t="s">
        <v>118</v>
      </c>
      <c r="J12" s="33" t="s">
        <v>115</v>
      </c>
      <c r="K12" s="55" t="s">
        <v>227</v>
      </c>
      <c r="M12" s="42">
        <v>11</v>
      </c>
      <c r="N12" s="9" t="s">
        <v>228</v>
      </c>
      <c r="O12" s="34" t="s">
        <v>262</v>
      </c>
      <c r="P12" s="35" t="s">
        <v>115</v>
      </c>
      <c r="Q12" s="58" t="s">
        <v>241</v>
      </c>
    </row>
    <row r="13" spans="1:24">
      <c r="A13" s="5" t="s">
        <v>263</v>
      </c>
      <c r="B13" s="9" t="s">
        <v>228</v>
      </c>
      <c r="C13" s="9" t="s">
        <v>115</v>
      </c>
      <c r="D13" s="9" t="s">
        <v>224</v>
      </c>
      <c r="E13" s="9" t="s">
        <v>225</v>
      </c>
      <c r="G13" s="42">
        <v>12</v>
      </c>
      <c r="H13" s="9" t="s">
        <v>223</v>
      </c>
      <c r="I13" s="14" t="s">
        <v>116</v>
      </c>
      <c r="J13" s="33" t="s">
        <v>115</v>
      </c>
      <c r="K13" s="55" t="s">
        <v>234</v>
      </c>
      <c r="M13" s="42">
        <v>12</v>
      </c>
      <c r="N13" s="9" t="s">
        <v>228</v>
      </c>
      <c r="O13" s="34" t="s">
        <v>264</v>
      </c>
      <c r="P13" s="35" t="s">
        <v>115</v>
      </c>
      <c r="Q13" s="58" t="s">
        <v>244</v>
      </c>
    </row>
    <row r="14" spans="1:24">
      <c r="A14" s="5" t="s">
        <v>265</v>
      </c>
      <c r="B14" s="9" t="s">
        <v>223</v>
      </c>
      <c r="C14" s="9" t="s">
        <v>115</v>
      </c>
      <c r="D14" s="9" t="s">
        <v>224</v>
      </c>
      <c r="E14" s="9" t="s">
        <v>225</v>
      </c>
      <c r="G14" s="42">
        <v>13</v>
      </c>
      <c r="H14" s="9" t="s">
        <v>223</v>
      </c>
      <c r="I14" s="14" t="s">
        <v>266</v>
      </c>
      <c r="J14" s="33" t="s">
        <v>115</v>
      </c>
      <c r="K14" s="55" t="s">
        <v>234</v>
      </c>
      <c r="M14" s="42">
        <v>13</v>
      </c>
      <c r="N14" s="9" t="s">
        <v>228</v>
      </c>
      <c r="O14" s="34" t="s">
        <v>267</v>
      </c>
      <c r="P14" s="35" t="s">
        <v>115</v>
      </c>
      <c r="Q14" s="58" t="s">
        <v>244</v>
      </c>
    </row>
    <row r="15" spans="1:24">
      <c r="A15" s="5" t="s">
        <v>268</v>
      </c>
      <c r="B15" s="9" t="s">
        <v>228</v>
      </c>
      <c r="C15" s="9" t="s">
        <v>115</v>
      </c>
      <c r="D15" s="9" t="s">
        <v>227</v>
      </c>
      <c r="E15" s="9" t="s">
        <v>225</v>
      </c>
      <c r="G15" s="42">
        <v>14</v>
      </c>
      <c r="H15" s="9" t="s">
        <v>223</v>
      </c>
      <c r="I15" s="14" t="s">
        <v>269</v>
      </c>
      <c r="J15" s="33" t="s">
        <v>115</v>
      </c>
      <c r="K15" s="55" t="s">
        <v>234</v>
      </c>
      <c r="M15" s="42">
        <v>14</v>
      </c>
      <c r="N15" s="9" t="s">
        <v>228</v>
      </c>
      <c r="O15" s="34" t="s">
        <v>270</v>
      </c>
      <c r="P15" s="35" t="s">
        <v>115</v>
      </c>
      <c r="Q15" s="58" t="s">
        <v>239</v>
      </c>
    </row>
    <row r="16" spans="1:24">
      <c r="A16" s="5" t="s">
        <v>271</v>
      </c>
      <c r="B16" s="9" t="s">
        <v>223</v>
      </c>
      <c r="C16" s="9" t="s">
        <v>115</v>
      </c>
      <c r="D16" s="9" t="s">
        <v>227</v>
      </c>
      <c r="E16" s="9" t="s">
        <v>225</v>
      </c>
      <c r="G16" s="42">
        <v>15</v>
      </c>
      <c r="H16" s="9" t="s">
        <v>223</v>
      </c>
      <c r="I16" s="14" t="s">
        <v>261</v>
      </c>
      <c r="J16" s="33" t="s">
        <v>115</v>
      </c>
      <c r="K16" s="55" t="s">
        <v>224</v>
      </c>
      <c r="M16" s="42">
        <v>15</v>
      </c>
      <c r="N16" s="9" t="s">
        <v>228</v>
      </c>
      <c r="O16" s="34" t="s">
        <v>272</v>
      </c>
      <c r="P16" s="35" t="s">
        <v>115</v>
      </c>
      <c r="Q16" s="58">
        <v>2</v>
      </c>
    </row>
    <row r="17" spans="1:17">
      <c r="A17" s="5" t="s">
        <v>128</v>
      </c>
      <c r="B17" s="9" t="s">
        <v>228</v>
      </c>
      <c r="C17" s="9" t="s">
        <v>115</v>
      </c>
      <c r="D17" s="9" t="s">
        <v>227</v>
      </c>
      <c r="E17" s="9" t="s">
        <v>225</v>
      </c>
      <c r="G17" s="42">
        <v>16</v>
      </c>
      <c r="H17" s="9" t="s">
        <v>223</v>
      </c>
      <c r="I17" s="14" t="s">
        <v>273</v>
      </c>
      <c r="J17" s="33" t="s">
        <v>115</v>
      </c>
      <c r="K17" s="55" t="s">
        <v>244</v>
      </c>
      <c r="M17" s="42">
        <v>16</v>
      </c>
      <c r="N17" s="9" t="s">
        <v>228</v>
      </c>
      <c r="O17" s="34" t="s">
        <v>150</v>
      </c>
      <c r="P17" s="35" t="s">
        <v>115</v>
      </c>
      <c r="Q17" s="58" t="s">
        <v>244</v>
      </c>
    </row>
    <row r="18" spans="1:17">
      <c r="A18" s="5" t="s">
        <v>274</v>
      </c>
      <c r="B18" s="9" t="s">
        <v>228</v>
      </c>
      <c r="C18" s="9" t="s">
        <v>115</v>
      </c>
      <c r="D18" s="9" t="s">
        <v>227</v>
      </c>
      <c r="E18" s="9" t="s">
        <v>225</v>
      </c>
      <c r="G18" s="171">
        <v>17</v>
      </c>
      <c r="H18" s="9" t="s">
        <v>223</v>
      </c>
      <c r="I18" s="14" t="s">
        <v>275</v>
      </c>
      <c r="J18" s="33" t="s">
        <v>115</v>
      </c>
      <c r="K18" s="55" t="s">
        <v>241</v>
      </c>
      <c r="M18" s="173">
        <v>17</v>
      </c>
      <c r="N18" s="9" t="s">
        <v>228</v>
      </c>
      <c r="O18" s="34" t="s">
        <v>276</v>
      </c>
      <c r="P18" s="35" t="s">
        <v>115</v>
      </c>
      <c r="Q18" s="58">
        <v>3</v>
      </c>
    </row>
    <row r="19" spans="1:17">
      <c r="A19" s="5" t="s">
        <v>277</v>
      </c>
      <c r="B19" s="9" t="s">
        <v>223</v>
      </c>
      <c r="C19" s="9" t="s">
        <v>115</v>
      </c>
      <c r="D19" s="9" t="s">
        <v>227</v>
      </c>
      <c r="E19" s="9" t="s">
        <v>225</v>
      </c>
      <c r="G19" s="171">
        <v>18</v>
      </c>
      <c r="H19" s="9" t="s">
        <v>223</v>
      </c>
      <c r="I19" s="14" t="s">
        <v>278</v>
      </c>
      <c r="J19" s="33" t="s">
        <v>115</v>
      </c>
      <c r="K19" s="55">
        <v>9</v>
      </c>
      <c r="M19" s="173">
        <v>18</v>
      </c>
      <c r="N19" s="9" t="s">
        <v>228</v>
      </c>
      <c r="O19" s="34" t="s">
        <v>279</v>
      </c>
      <c r="P19" s="35" t="s">
        <v>115</v>
      </c>
      <c r="Q19" s="58" t="s">
        <v>280</v>
      </c>
    </row>
    <row r="20" spans="1:17">
      <c r="A20" s="5" t="s">
        <v>281</v>
      </c>
      <c r="B20" s="9" t="s">
        <v>228</v>
      </c>
      <c r="C20" s="9" t="s">
        <v>115</v>
      </c>
      <c r="D20" s="9" t="s">
        <v>227</v>
      </c>
      <c r="E20" s="9" t="s">
        <v>225</v>
      </c>
      <c r="G20" s="171">
        <v>19</v>
      </c>
      <c r="H20" s="9" t="s">
        <v>223</v>
      </c>
      <c r="I20" s="14" t="s">
        <v>282</v>
      </c>
      <c r="J20" s="33" t="s">
        <v>115</v>
      </c>
      <c r="K20" s="55" t="s">
        <v>234</v>
      </c>
      <c r="M20" s="173">
        <v>19</v>
      </c>
      <c r="N20" s="9" t="s">
        <v>228</v>
      </c>
      <c r="O20" s="34" t="s">
        <v>283</v>
      </c>
      <c r="P20" s="35" t="s">
        <v>115</v>
      </c>
      <c r="Q20" s="58" t="s">
        <v>280</v>
      </c>
    </row>
    <row r="21" spans="1:17">
      <c r="A21" s="5" t="s">
        <v>284</v>
      </c>
      <c r="B21" s="9" t="s">
        <v>228</v>
      </c>
      <c r="C21" s="9" t="s">
        <v>115</v>
      </c>
      <c r="D21" s="9" t="s">
        <v>227</v>
      </c>
      <c r="E21" s="9" t="s">
        <v>225</v>
      </c>
      <c r="G21" s="171">
        <v>20</v>
      </c>
      <c r="H21" s="9" t="s">
        <v>223</v>
      </c>
      <c r="I21" s="14" t="s">
        <v>285</v>
      </c>
      <c r="J21" s="33" t="s">
        <v>115</v>
      </c>
      <c r="K21" s="55" t="s">
        <v>244</v>
      </c>
      <c r="M21" s="173">
        <v>20</v>
      </c>
      <c r="N21" s="9" t="s">
        <v>228</v>
      </c>
      <c r="O21" s="34" t="s">
        <v>53</v>
      </c>
      <c r="P21" s="35" t="s">
        <v>115</v>
      </c>
      <c r="Q21" s="58" t="s">
        <v>239</v>
      </c>
    </row>
    <row r="22" spans="1:17">
      <c r="A22" s="5" t="s">
        <v>118</v>
      </c>
      <c r="B22" s="9" t="s">
        <v>223</v>
      </c>
      <c r="C22" s="9" t="s">
        <v>115</v>
      </c>
      <c r="D22" s="9" t="s">
        <v>227</v>
      </c>
      <c r="E22" s="9" t="s">
        <v>225</v>
      </c>
      <c r="G22" s="171">
        <v>21</v>
      </c>
      <c r="H22" s="9" t="s">
        <v>223</v>
      </c>
      <c r="I22" s="14" t="s">
        <v>138</v>
      </c>
      <c r="J22" s="33" t="s">
        <v>115</v>
      </c>
      <c r="K22" s="55" t="s">
        <v>235</v>
      </c>
      <c r="M22" s="173">
        <v>21</v>
      </c>
      <c r="N22" s="9" t="s">
        <v>228</v>
      </c>
      <c r="O22" s="34" t="s">
        <v>286</v>
      </c>
      <c r="P22" s="35" t="s">
        <v>115</v>
      </c>
      <c r="Q22" s="58" t="s">
        <v>280</v>
      </c>
    </row>
    <row r="23" spans="1:17">
      <c r="A23" s="5" t="s">
        <v>153</v>
      </c>
      <c r="B23" s="9" t="s">
        <v>228</v>
      </c>
      <c r="C23" s="9" t="s">
        <v>115</v>
      </c>
      <c r="D23" s="9" t="s">
        <v>227</v>
      </c>
      <c r="E23" s="9" t="s">
        <v>225</v>
      </c>
      <c r="G23" s="171">
        <v>22</v>
      </c>
      <c r="H23" s="9" t="s">
        <v>223</v>
      </c>
      <c r="I23" s="14" t="s">
        <v>287</v>
      </c>
      <c r="J23" s="33" t="s">
        <v>115</v>
      </c>
      <c r="K23" s="55" t="s">
        <v>227</v>
      </c>
      <c r="M23" s="173">
        <v>22</v>
      </c>
      <c r="N23" s="9" t="s">
        <v>228</v>
      </c>
      <c r="O23" s="34" t="s">
        <v>145</v>
      </c>
      <c r="P23" s="35" t="s">
        <v>115</v>
      </c>
      <c r="Q23" s="58" t="s">
        <v>244</v>
      </c>
    </row>
    <row r="24" spans="1:17">
      <c r="A24" s="5" t="s">
        <v>288</v>
      </c>
      <c r="B24" s="9" t="s">
        <v>228</v>
      </c>
      <c r="C24" s="9" t="s">
        <v>115</v>
      </c>
      <c r="D24" s="9" t="s">
        <v>227</v>
      </c>
      <c r="E24" s="9" t="s">
        <v>225</v>
      </c>
      <c r="G24" s="171">
        <v>23</v>
      </c>
      <c r="H24" s="9" t="s">
        <v>223</v>
      </c>
      <c r="I24" s="14" t="s">
        <v>289</v>
      </c>
      <c r="J24" s="33" t="s">
        <v>115</v>
      </c>
      <c r="K24" s="55" t="s">
        <v>280</v>
      </c>
      <c r="M24" s="173">
        <v>23</v>
      </c>
      <c r="N24" s="9" t="s">
        <v>228</v>
      </c>
      <c r="O24" s="34" t="s">
        <v>290</v>
      </c>
      <c r="P24" s="35" t="s">
        <v>115</v>
      </c>
      <c r="Q24" s="58">
        <v>5</v>
      </c>
    </row>
    <row r="25" spans="1:17">
      <c r="A25" s="5" t="s">
        <v>291</v>
      </c>
      <c r="B25" s="9" t="s">
        <v>223</v>
      </c>
      <c r="C25" s="9" t="s">
        <v>115</v>
      </c>
      <c r="D25" s="9" t="s">
        <v>227</v>
      </c>
      <c r="E25" s="9" t="s">
        <v>225</v>
      </c>
      <c r="G25" s="171">
        <v>24</v>
      </c>
      <c r="H25" s="9" t="s">
        <v>223</v>
      </c>
      <c r="I25" s="14" t="s">
        <v>292</v>
      </c>
      <c r="J25" s="33" t="s">
        <v>115</v>
      </c>
      <c r="K25" s="55" t="s">
        <v>244</v>
      </c>
      <c r="M25" s="173">
        <v>24</v>
      </c>
      <c r="N25" s="9" t="s">
        <v>228</v>
      </c>
      <c r="O25" s="34" t="s">
        <v>293</v>
      </c>
      <c r="P25" s="35" t="s">
        <v>115</v>
      </c>
      <c r="Q25" s="58">
        <v>9</v>
      </c>
    </row>
    <row r="26" spans="1:17">
      <c r="A26" s="5" t="s">
        <v>294</v>
      </c>
      <c r="B26" s="9" t="s">
        <v>223</v>
      </c>
      <c r="C26" s="9" t="s">
        <v>115</v>
      </c>
      <c r="D26" s="9" t="s">
        <v>227</v>
      </c>
      <c r="E26" s="9" t="s">
        <v>225</v>
      </c>
      <c r="G26" s="42">
        <v>25</v>
      </c>
      <c r="H26" s="9" t="s">
        <v>223</v>
      </c>
      <c r="I26" s="14" t="s">
        <v>291</v>
      </c>
      <c r="J26" s="33" t="s">
        <v>115</v>
      </c>
      <c r="K26" s="55" t="s">
        <v>227</v>
      </c>
      <c r="M26" s="42">
        <v>25</v>
      </c>
      <c r="N26" s="9" t="s">
        <v>228</v>
      </c>
      <c r="O26" s="34" t="s">
        <v>295</v>
      </c>
      <c r="P26" s="35" t="s">
        <v>115</v>
      </c>
      <c r="Q26" s="58" t="s">
        <v>234</v>
      </c>
    </row>
    <row r="27" spans="1:17">
      <c r="A27" s="5" t="s">
        <v>296</v>
      </c>
      <c r="B27" s="9" t="s">
        <v>223</v>
      </c>
      <c r="C27" s="9" t="s">
        <v>115</v>
      </c>
      <c r="D27" s="9" t="s">
        <v>227</v>
      </c>
      <c r="E27" s="9" t="s">
        <v>225</v>
      </c>
      <c r="G27" s="42">
        <v>26</v>
      </c>
      <c r="H27" s="9" t="s">
        <v>223</v>
      </c>
      <c r="I27" s="14" t="s">
        <v>117</v>
      </c>
      <c r="J27" s="33" t="s">
        <v>115</v>
      </c>
      <c r="K27" s="55" t="s">
        <v>235</v>
      </c>
      <c r="M27" s="42">
        <v>26</v>
      </c>
      <c r="N27" s="9" t="s">
        <v>228</v>
      </c>
      <c r="O27" s="34" t="s">
        <v>297</v>
      </c>
      <c r="P27" s="35" t="s">
        <v>115</v>
      </c>
      <c r="Q27" s="58" t="s">
        <v>241</v>
      </c>
    </row>
    <row r="28" spans="1:17">
      <c r="A28" s="5" t="s">
        <v>298</v>
      </c>
      <c r="B28" s="9" t="s">
        <v>228</v>
      </c>
      <c r="C28" s="9" t="s">
        <v>115</v>
      </c>
      <c r="D28" s="9" t="s">
        <v>227</v>
      </c>
      <c r="E28" s="9" t="s">
        <v>225</v>
      </c>
      <c r="G28" s="42">
        <v>27</v>
      </c>
      <c r="H28" s="9" t="s">
        <v>223</v>
      </c>
      <c r="I28" s="14" t="s">
        <v>299</v>
      </c>
      <c r="J28" s="33" t="s">
        <v>115</v>
      </c>
      <c r="K28" s="55" t="s">
        <v>280</v>
      </c>
      <c r="M28" s="42">
        <v>27</v>
      </c>
      <c r="N28" s="9" t="s">
        <v>228</v>
      </c>
      <c r="O28" s="34" t="s">
        <v>300</v>
      </c>
      <c r="P28" s="35" t="s">
        <v>115</v>
      </c>
      <c r="Q28" s="58">
        <v>2</v>
      </c>
    </row>
    <row r="29" spans="1:17">
      <c r="A29" s="5" t="s">
        <v>287</v>
      </c>
      <c r="B29" s="9" t="s">
        <v>223</v>
      </c>
      <c r="C29" s="9" t="s">
        <v>115</v>
      </c>
      <c r="D29" s="9" t="s">
        <v>227</v>
      </c>
      <c r="E29" s="9" t="s">
        <v>225</v>
      </c>
      <c r="G29" s="42">
        <v>28</v>
      </c>
      <c r="H29" s="9" t="s">
        <v>223</v>
      </c>
      <c r="I29" s="14" t="s">
        <v>301</v>
      </c>
      <c r="J29" s="33" t="s">
        <v>115</v>
      </c>
      <c r="K29" s="55">
        <v>9</v>
      </c>
      <c r="M29" s="42">
        <v>28</v>
      </c>
      <c r="N29" s="9" t="s">
        <v>228</v>
      </c>
      <c r="O29" s="34" t="s">
        <v>149</v>
      </c>
      <c r="P29" s="35" t="s">
        <v>115</v>
      </c>
      <c r="Q29" s="58" t="s">
        <v>241</v>
      </c>
    </row>
    <row r="30" spans="1:17">
      <c r="A30" s="5" t="s">
        <v>302</v>
      </c>
      <c r="B30" s="9" t="s">
        <v>223</v>
      </c>
      <c r="C30" s="9" t="s">
        <v>115</v>
      </c>
      <c r="D30" s="9" t="s">
        <v>227</v>
      </c>
      <c r="E30" s="9" t="s">
        <v>225</v>
      </c>
      <c r="G30" s="42">
        <v>29</v>
      </c>
      <c r="H30" s="9" t="s">
        <v>223</v>
      </c>
      <c r="I30" s="14" t="s">
        <v>303</v>
      </c>
      <c r="J30" s="33" t="s">
        <v>115</v>
      </c>
      <c r="K30" s="55">
        <v>2</v>
      </c>
      <c r="M30" s="42">
        <v>29</v>
      </c>
      <c r="N30" s="9" t="s">
        <v>228</v>
      </c>
      <c r="O30" s="34" t="s">
        <v>56</v>
      </c>
      <c r="P30" s="35" t="s">
        <v>115</v>
      </c>
      <c r="Q30" s="58" t="s">
        <v>227</v>
      </c>
    </row>
    <row r="31" spans="1:17">
      <c r="A31" s="5" t="s">
        <v>304</v>
      </c>
      <c r="B31" s="9" t="s">
        <v>223</v>
      </c>
      <c r="C31" s="9" t="s">
        <v>115</v>
      </c>
      <c r="D31" s="9" t="s">
        <v>227</v>
      </c>
      <c r="E31" s="9" t="s">
        <v>225</v>
      </c>
      <c r="G31" s="42">
        <v>30</v>
      </c>
      <c r="H31" s="9" t="s">
        <v>223</v>
      </c>
      <c r="I31" s="14" t="s">
        <v>305</v>
      </c>
      <c r="J31" s="33" t="s">
        <v>115</v>
      </c>
      <c r="K31" s="55">
        <v>9</v>
      </c>
      <c r="M31" s="42">
        <v>30</v>
      </c>
      <c r="N31" s="9" t="s">
        <v>228</v>
      </c>
      <c r="O31" s="34" t="s">
        <v>152</v>
      </c>
      <c r="P31" s="35" t="s">
        <v>115</v>
      </c>
      <c r="Q31" s="58" t="s">
        <v>235</v>
      </c>
    </row>
    <row r="32" spans="1:17">
      <c r="A32" s="5" t="s">
        <v>56</v>
      </c>
      <c r="B32" s="9" t="s">
        <v>228</v>
      </c>
      <c r="C32" s="9" t="s">
        <v>115</v>
      </c>
      <c r="D32" s="9" t="s">
        <v>227</v>
      </c>
      <c r="E32" s="9" t="s">
        <v>225</v>
      </c>
      <c r="G32" s="42">
        <v>31</v>
      </c>
      <c r="H32" s="9" t="s">
        <v>223</v>
      </c>
      <c r="I32" s="14" t="s">
        <v>306</v>
      </c>
      <c r="J32" s="33" t="s">
        <v>115</v>
      </c>
      <c r="K32" s="55" t="s">
        <v>241</v>
      </c>
      <c r="M32" s="42">
        <v>31</v>
      </c>
      <c r="N32" s="9" t="s">
        <v>228</v>
      </c>
      <c r="O32" s="34" t="s">
        <v>307</v>
      </c>
      <c r="P32" s="35" t="s">
        <v>115</v>
      </c>
      <c r="Q32" s="58" t="s">
        <v>241</v>
      </c>
    </row>
    <row r="33" spans="1:17">
      <c r="A33" s="5" t="s">
        <v>226</v>
      </c>
      <c r="B33" s="9" t="s">
        <v>223</v>
      </c>
      <c r="C33" s="9" t="s">
        <v>115</v>
      </c>
      <c r="D33" s="9" t="s">
        <v>227</v>
      </c>
      <c r="E33" s="9" t="s">
        <v>225</v>
      </c>
      <c r="G33" s="42">
        <v>32</v>
      </c>
      <c r="H33" s="9" t="s">
        <v>223</v>
      </c>
      <c r="I33" s="14" t="s">
        <v>302</v>
      </c>
      <c r="J33" s="33" t="s">
        <v>115</v>
      </c>
      <c r="K33" s="55" t="s">
        <v>227</v>
      </c>
      <c r="M33" s="42">
        <v>32</v>
      </c>
      <c r="N33" s="9" t="s">
        <v>228</v>
      </c>
      <c r="O33" s="34" t="s">
        <v>308</v>
      </c>
      <c r="P33" s="35" t="s">
        <v>115</v>
      </c>
      <c r="Q33" s="58">
        <v>8</v>
      </c>
    </row>
    <row r="34" spans="1:17">
      <c r="A34" s="5" t="s">
        <v>309</v>
      </c>
      <c r="B34" s="9" t="s">
        <v>228</v>
      </c>
      <c r="C34" s="9" t="s">
        <v>115</v>
      </c>
      <c r="D34" s="9" t="s">
        <v>239</v>
      </c>
      <c r="E34" s="9" t="s">
        <v>225</v>
      </c>
      <c r="G34" s="171">
        <v>33</v>
      </c>
      <c r="H34" s="9" t="s">
        <v>223</v>
      </c>
      <c r="I34" s="14" t="s">
        <v>310</v>
      </c>
      <c r="J34" s="33" t="s">
        <v>115</v>
      </c>
      <c r="K34" s="55" t="s">
        <v>241</v>
      </c>
      <c r="M34" s="173">
        <v>33</v>
      </c>
      <c r="N34" s="9" t="s">
        <v>228</v>
      </c>
      <c r="O34" s="34" t="s">
        <v>311</v>
      </c>
      <c r="P34" s="35" t="s">
        <v>115</v>
      </c>
      <c r="Q34" s="58">
        <v>1</v>
      </c>
    </row>
    <row r="35" spans="1:17">
      <c r="A35" s="5" t="s">
        <v>270</v>
      </c>
      <c r="B35" s="9" t="s">
        <v>228</v>
      </c>
      <c r="C35" s="9" t="s">
        <v>115</v>
      </c>
      <c r="D35" s="9" t="s">
        <v>239</v>
      </c>
      <c r="E35" s="9" t="s">
        <v>225</v>
      </c>
      <c r="G35" s="171">
        <v>34</v>
      </c>
      <c r="H35" s="9" t="s">
        <v>223</v>
      </c>
      <c r="I35" s="14" t="s">
        <v>312</v>
      </c>
      <c r="J35" s="33" t="s">
        <v>115</v>
      </c>
      <c r="K35" s="55">
        <v>9</v>
      </c>
      <c r="M35" s="173">
        <v>34</v>
      </c>
      <c r="N35" s="9" t="s">
        <v>228</v>
      </c>
      <c r="O35" s="34" t="s">
        <v>313</v>
      </c>
      <c r="P35" s="35" t="s">
        <v>115</v>
      </c>
      <c r="Q35" s="58" t="s">
        <v>241</v>
      </c>
    </row>
    <row r="36" spans="1:17">
      <c r="A36" s="5" t="s">
        <v>314</v>
      </c>
      <c r="B36" s="9" t="s">
        <v>223</v>
      </c>
      <c r="C36" s="9" t="s">
        <v>115</v>
      </c>
      <c r="D36" s="9" t="s">
        <v>239</v>
      </c>
      <c r="E36" s="9" t="s">
        <v>225</v>
      </c>
      <c r="G36" s="171">
        <v>35</v>
      </c>
      <c r="H36" s="9" t="s">
        <v>223</v>
      </c>
      <c r="I36" s="14" t="s">
        <v>315</v>
      </c>
      <c r="J36" s="33" t="s">
        <v>115</v>
      </c>
      <c r="K36" s="55" t="s">
        <v>235</v>
      </c>
      <c r="M36" s="173">
        <v>35</v>
      </c>
      <c r="N36" s="9" t="s">
        <v>228</v>
      </c>
      <c r="O36" s="34" t="s">
        <v>316</v>
      </c>
      <c r="P36" s="35" t="s">
        <v>115</v>
      </c>
      <c r="Q36" s="58" t="s">
        <v>234</v>
      </c>
    </row>
    <row r="37" spans="1:17">
      <c r="A37" s="5" t="s">
        <v>253</v>
      </c>
      <c r="B37" s="9" t="s">
        <v>228</v>
      </c>
      <c r="C37" s="9" t="s">
        <v>115</v>
      </c>
      <c r="D37" s="9" t="s">
        <v>239</v>
      </c>
      <c r="E37" s="9" t="s">
        <v>225</v>
      </c>
      <c r="G37" s="171">
        <v>36</v>
      </c>
      <c r="H37" s="9" t="s">
        <v>223</v>
      </c>
      <c r="I37" s="14" t="s">
        <v>248</v>
      </c>
      <c r="J37" s="33" t="s">
        <v>115</v>
      </c>
      <c r="K37" s="55" t="s">
        <v>224</v>
      </c>
      <c r="M37" s="173">
        <v>36</v>
      </c>
      <c r="N37" s="9" t="s">
        <v>228</v>
      </c>
      <c r="O37" s="34" t="s">
        <v>288</v>
      </c>
      <c r="P37" s="35" t="s">
        <v>115</v>
      </c>
      <c r="Q37" s="58" t="s">
        <v>227</v>
      </c>
    </row>
    <row r="38" spans="1:17">
      <c r="A38" s="5" t="s">
        <v>317</v>
      </c>
      <c r="B38" s="9" t="s">
        <v>228</v>
      </c>
      <c r="C38" s="9" t="s">
        <v>115</v>
      </c>
      <c r="D38" s="9" t="s">
        <v>239</v>
      </c>
      <c r="E38" s="9" t="s">
        <v>225</v>
      </c>
      <c r="G38" s="171">
        <v>37</v>
      </c>
      <c r="H38" s="9" t="s">
        <v>223</v>
      </c>
      <c r="I38" s="14" t="s">
        <v>294</v>
      </c>
      <c r="J38" s="33" t="s">
        <v>115</v>
      </c>
      <c r="K38" s="55" t="s">
        <v>227</v>
      </c>
      <c r="M38" s="173">
        <v>37</v>
      </c>
      <c r="N38" s="9" t="s">
        <v>228</v>
      </c>
      <c r="O38" s="34" t="s">
        <v>298</v>
      </c>
      <c r="P38" s="35" t="s">
        <v>115</v>
      </c>
      <c r="Q38" s="58" t="s">
        <v>227</v>
      </c>
    </row>
    <row r="39" spans="1:17">
      <c r="A39" s="5" t="s">
        <v>258</v>
      </c>
      <c r="B39" s="9" t="s">
        <v>228</v>
      </c>
      <c r="C39" s="9" t="s">
        <v>115</v>
      </c>
      <c r="D39" s="9" t="s">
        <v>239</v>
      </c>
      <c r="E39" s="9" t="s">
        <v>225</v>
      </c>
      <c r="G39" s="171">
        <v>38</v>
      </c>
      <c r="H39" s="9" t="s">
        <v>223</v>
      </c>
      <c r="I39" s="14" t="s">
        <v>318</v>
      </c>
      <c r="J39" s="33" t="s">
        <v>115</v>
      </c>
      <c r="K39" s="55">
        <v>2</v>
      </c>
      <c r="M39" s="173">
        <v>38</v>
      </c>
      <c r="N39" s="9" t="s">
        <v>228</v>
      </c>
      <c r="O39" s="34" t="s">
        <v>151</v>
      </c>
      <c r="P39" s="35" t="s">
        <v>115</v>
      </c>
      <c r="Q39" s="58">
        <v>9</v>
      </c>
    </row>
    <row r="40" spans="1:17">
      <c r="A40" s="5" t="s">
        <v>319</v>
      </c>
      <c r="B40" s="9" t="s">
        <v>228</v>
      </c>
      <c r="C40" s="9" t="s">
        <v>115</v>
      </c>
      <c r="D40" s="9" t="s">
        <v>239</v>
      </c>
      <c r="E40" s="9" t="s">
        <v>225</v>
      </c>
      <c r="G40" s="171">
        <v>39</v>
      </c>
      <c r="H40" s="9" t="s">
        <v>223</v>
      </c>
      <c r="I40" s="14" t="s">
        <v>222</v>
      </c>
      <c r="J40" s="33" t="s">
        <v>115</v>
      </c>
      <c r="K40" s="55" t="s">
        <v>224</v>
      </c>
      <c r="M40" s="173">
        <v>39</v>
      </c>
      <c r="N40" s="9" t="s">
        <v>228</v>
      </c>
      <c r="O40" s="34" t="s">
        <v>320</v>
      </c>
      <c r="P40" s="35" t="s">
        <v>115</v>
      </c>
      <c r="Q40" s="58">
        <v>9</v>
      </c>
    </row>
    <row r="41" spans="1:17" ht="15.75" thickBot="1">
      <c r="A41" s="5" t="s">
        <v>321</v>
      </c>
      <c r="B41" s="9" t="s">
        <v>228</v>
      </c>
      <c r="C41" s="9" t="s">
        <v>115</v>
      </c>
      <c r="D41" s="9" t="s">
        <v>239</v>
      </c>
      <c r="E41" s="9" t="s">
        <v>225</v>
      </c>
      <c r="G41" s="172">
        <v>40</v>
      </c>
      <c r="H41" s="43" t="s">
        <v>223</v>
      </c>
      <c r="I41" s="21" t="s">
        <v>242</v>
      </c>
      <c r="J41" s="44" t="s">
        <v>115</v>
      </c>
      <c r="K41" s="56" t="s">
        <v>224</v>
      </c>
      <c r="M41" s="174">
        <v>40</v>
      </c>
      <c r="N41" s="43" t="s">
        <v>228</v>
      </c>
      <c r="O41" s="50" t="s">
        <v>322</v>
      </c>
      <c r="P41" s="51" t="s">
        <v>115</v>
      </c>
      <c r="Q41" s="59" t="s">
        <v>244</v>
      </c>
    </row>
    <row r="42" spans="1:17">
      <c r="A42" s="5" t="s">
        <v>53</v>
      </c>
      <c r="B42" s="9" t="s">
        <v>228</v>
      </c>
      <c r="C42" s="9" t="s">
        <v>115</v>
      </c>
      <c r="D42" s="9" t="s">
        <v>239</v>
      </c>
      <c r="E42" s="9" t="s">
        <v>225</v>
      </c>
      <c r="G42" s="171">
        <v>41</v>
      </c>
      <c r="H42" s="36" t="s">
        <v>223</v>
      </c>
      <c r="I42" s="37" t="s">
        <v>323</v>
      </c>
      <c r="J42" s="136" t="s">
        <v>115</v>
      </c>
      <c r="K42" s="137">
        <v>9</v>
      </c>
      <c r="M42" s="173">
        <v>41</v>
      </c>
      <c r="N42" s="45" t="s">
        <v>228</v>
      </c>
      <c r="O42" s="48" t="s">
        <v>284</v>
      </c>
      <c r="P42" s="49" t="s">
        <v>115</v>
      </c>
      <c r="Q42" s="60" t="s">
        <v>227</v>
      </c>
    </row>
    <row r="43" spans="1:17">
      <c r="A43" s="5" t="s">
        <v>54</v>
      </c>
      <c r="B43" s="9" t="s">
        <v>228</v>
      </c>
      <c r="C43" s="9" t="s">
        <v>115</v>
      </c>
      <c r="D43" s="9" t="s">
        <v>239</v>
      </c>
      <c r="E43" s="9" t="s">
        <v>225</v>
      </c>
      <c r="G43" s="171">
        <v>42</v>
      </c>
      <c r="H43" s="9" t="s">
        <v>223</v>
      </c>
      <c r="I43" s="14" t="s">
        <v>324</v>
      </c>
      <c r="J43" s="33" t="s">
        <v>115</v>
      </c>
      <c r="K43" s="55" t="s">
        <v>244</v>
      </c>
      <c r="M43" s="173">
        <v>42</v>
      </c>
      <c r="N43" s="9" t="s">
        <v>228</v>
      </c>
      <c r="O43" s="34" t="s">
        <v>325</v>
      </c>
      <c r="P43" s="35" t="s">
        <v>115</v>
      </c>
      <c r="Q43" s="58" t="s">
        <v>244</v>
      </c>
    </row>
    <row r="44" spans="1:17">
      <c r="A44" s="5" t="s">
        <v>326</v>
      </c>
      <c r="B44" s="9" t="s">
        <v>223</v>
      </c>
      <c r="C44" s="9" t="s">
        <v>115</v>
      </c>
      <c r="D44" s="9" t="s">
        <v>239</v>
      </c>
      <c r="E44" s="9" t="s">
        <v>225</v>
      </c>
      <c r="G44" s="171">
        <v>43</v>
      </c>
      <c r="H44" s="9" t="s">
        <v>223</v>
      </c>
      <c r="I44" s="14" t="s">
        <v>327</v>
      </c>
      <c r="J44" s="33" t="s">
        <v>115</v>
      </c>
      <c r="K44" s="55">
        <v>2</v>
      </c>
      <c r="M44" s="173">
        <v>43</v>
      </c>
      <c r="N44" s="9" t="s">
        <v>228</v>
      </c>
      <c r="O44" s="34" t="s">
        <v>328</v>
      </c>
      <c r="P44" s="35" t="s">
        <v>115</v>
      </c>
      <c r="Q44" s="58" t="s">
        <v>239</v>
      </c>
    </row>
    <row r="45" spans="1:17">
      <c r="A45" s="5" t="s">
        <v>58</v>
      </c>
      <c r="B45" s="9" t="s">
        <v>223</v>
      </c>
      <c r="C45" s="9" t="s">
        <v>115</v>
      </c>
      <c r="D45" s="9" t="s">
        <v>239</v>
      </c>
      <c r="E45" s="9" t="s">
        <v>225</v>
      </c>
      <c r="G45" s="171">
        <v>44</v>
      </c>
      <c r="H45" s="9" t="s">
        <v>223</v>
      </c>
      <c r="I45" s="14" t="s">
        <v>296</v>
      </c>
      <c r="J45" s="33" t="s">
        <v>115</v>
      </c>
      <c r="K45" s="55" t="s">
        <v>227</v>
      </c>
      <c r="M45" s="173">
        <v>44</v>
      </c>
      <c r="N45" s="9" t="s">
        <v>228</v>
      </c>
      <c r="O45" s="34" t="s">
        <v>128</v>
      </c>
      <c r="P45" s="35" t="s">
        <v>115</v>
      </c>
      <c r="Q45" s="58" t="s">
        <v>227</v>
      </c>
    </row>
    <row r="46" spans="1:17">
      <c r="A46" s="5" t="s">
        <v>328</v>
      </c>
      <c r="B46" s="9" t="s">
        <v>228</v>
      </c>
      <c r="C46" s="9" t="s">
        <v>115</v>
      </c>
      <c r="D46" s="9" t="s">
        <v>239</v>
      </c>
      <c r="E46" s="9" t="s">
        <v>225</v>
      </c>
      <c r="G46" s="171">
        <v>45</v>
      </c>
      <c r="H46" s="9" t="s">
        <v>223</v>
      </c>
      <c r="I46" s="14" t="s">
        <v>329</v>
      </c>
      <c r="J46" s="33" t="s">
        <v>115</v>
      </c>
      <c r="K46" s="55" t="s">
        <v>241</v>
      </c>
      <c r="M46" s="173">
        <v>45</v>
      </c>
      <c r="N46" s="9" t="s">
        <v>228</v>
      </c>
      <c r="O46" s="34" t="s">
        <v>281</v>
      </c>
      <c r="P46" s="35" t="s">
        <v>115</v>
      </c>
      <c r="Q46" s="58" t="s">
        <v>227</v>
      </c>
    </row>
    <row r="47" spans="1:17">
      <c r="A47" s="5" t="s">
        <v>247</v>
      </c>
      <c r="B47" s="9" t="s">
        <v>228</v>
      </c>
      <c r="C47" s="9" t="s">
        <v>115</v>
      </c>
      <c r="D47" s="9" t="s">
        <v>239</v>
      </c>
      <c r="E47" s="9" t="s">
        <v>225</v>
      </c>
      <c r="G47" s="171">
        <v>46</v>
      </c>
      <c r="H47" s="9" t="s">
        <v>223</v>
      </c>
      <c r="I47" s="14" t="s">
        <v>271</v>
      </c>
      <c r="J47" s="33" t="s">
        <v>115</v>
      </c>
      <c r="K47" s="55" t="s">
        <v>227</v>
      </c>
      <c r="M47" s="173">
        <v>46</v>
      </c>
      <c r="N47" s="9" t="s">
        <v>228</v>
      </c>
      <c r="O47" s="34" t="s">
        <v>330</v>
      </c>
      <c r="P47" s="35" t="s">
        <v>115</v>
      </c>
      <c r="Q47" s="58" t="s">
        <v>280</v>
      </c>
    </row>
    <row r="48" spans="1:17">
      <c r="A48" s="5" t="s">
        <v>238</v>
      </c>
      <c r="B48" s="9" t="s">
        <v>223</v>
      </c>
      <c r="C48" s="9" t="s">
        <v>115</v>
      </c>
      <c r="D48" s="9" t="s">
        <v>239</v>
      </c>
      <c r="E48" s="9" t="s">
        <v>225</v>
      </c>
      <c r="G48" s="171">
        <v>47</v>
      </c>
      <c r="H48" s="9" t="s">
        <v>223</v>
      </c>
      <c r="I48" s="14" t="s">
        <v>265</v>
      </c>
      <c r="J48" s="33" t="s">
        <v>115</v>
      </c>
      <c r="K48" s="55" t="s">
        <v>224</v>
      </c>
      <c r="M48" s="173">
        <v>47</v>
      </c>
      <c r="N48" s="9" t="s">
        <v>228</v>
      </c>
      <c r="O48" s="34" t="s">
        <v>331</v>
      </c>
      <c r="P48" s="35" t="s">
        <v>115</v>
      </c>
      <c r="Q48" s="58">
        <v>5</v>
      </c>
    </row>
    <row r="49" spans="1:17">
      <c r="A49" s="5" t="s">
        <v>332</v>
      </c>
      <c r="B49" s="9" t="s">
        <v>228</v>
      </c>
      <c r="C49" s="9" t="s">
        <v>115</v>
      </c>
      <c r="D49" s="9" t="s">
        <v>235</v>
      </c>
      <c r="E49" s="9" t="s">
        <v>225</v>
      </c>
      <c r="G49" s="171">
        <v>48</v>
      </c>
      <c r="H49" s="9" t="s">
        <v>223</v>
      </c>
      <c r="I49" s="14" t="s">
        <v>333</v>
      </c>
      <c r="J49" s="33" t="s">
        <v>115</v>
      </c>
      <c r="K49" s="55" t="s">
        <v>235</v>
      </c>
      <c r="M49" s="173">
        <v>48</v>
      </c>
      <c r="N49" s="9" t="s">
        <v>228</v>
      </c>
      <c r="O49" s="34" t="s">
        <v>334</v>
      </c>
      <c r="P49" s="35" t="s">
        <v>115</v>
      </c>
      <c r="Q49" s="58" t="s">
        <v>280</v>
      </c>
    </row>
    <row r="50" spans="1:17">
      <c r="A50" s="5" t="s">
        <v>138</v>
      </c>
      <c r="B50" s="9" t="s">
        <v>223</v>
      </c>
      <c r="C50" s="9" t="s">
        <v>115</v>
      </c>
      <c r="D50" s="9" t="s">
        <v>235</v>
      </c>
      <c r="E50" s="9" t="s">
        <v>225</v>
      </c>
      <c r="G50" s="42">
        <v>49</v>
      </c>
      <c r="H50" s="9" t="s">
        <v>223</v>
      </c>
      <c r="I50" s="14" t="s">
        <v>335</v>
      </c>
      <c r="J50" s="33" t="s">
        <v>115</v>
      </c>
      <c r="K50" s="55">
        <v>5</v>
      </c>
      <c r="M50" s="42">
        <v>49</v>
      </c>
      <c r="N50" s="9" t="s">
        <v>228</v>
      </c>
      <c r="O50" s="34" t="s">
        <v>336</v>
      </c>
      <c r="P50" s="35" t="s">
        <v>115</v>
      </c>
      <c r="Q50" s="58">
        <v>9</v>
      </c>
    </row>
    <row r="51" spans="1:17">
      <c r="A51" s="5" t="s">
        <v>134</v>
      </c>
      <c r="B51" s="9" t="s">
        <v>228</v>
      </c>
      <c r="C51" s="9" t="s">
        <v>115</v>
      </c>
      <c r="D51" s="9" t="s">
        <v>235</v>
      </c>
      <c r="E51" s="9" t="s">
        <v>225</v>
      </c>
      <c r="G51" s="42">
        <v>50</v>
      </c>
      <c r="H51" s="9" t="s">
        <v>223</v>
      </c>
      <c r="I51" s="14" t="s">
        <v>337</v>
      </c>
      <c r="J51" s="33" t="s">
        <v>115</v>
      </c>
      <c r="K51" s="55" t="s">
        <v>235</v>
      </c>
      <c r="M51" s="42">
        <v>50</v>
      </c>
      <c r="N51" s="9" t="s">
        <v>228</v>
      </c>
      <c r="O51" s="34" t="s">
        <v>338</v>
      </c>
      <c r="P51" s="35" t="s">
        <v>115</v>
      </c>
      <c r="Q51" s="58">
        <v>10</v>
      </c>
    </row>
    <row r="52" spans="1:17">
      <c r="A52" s="5" t="s">
        <v>339</v>
      </c>
      <c r="B52" s="9" t="s">
        <v>228</v>
      </c>
      <c r="C52" s="9" t="s">
        <v>115</v>
      </c>
      <c r="D52" s="9" t="s">
        <v>235</v>
      </c>
      <c r="E52" s="9" t="s">
        <v>225</v>
      </c>
      <c r="G52" s="42">
        <v>51</v>
      </c>
      <c r="H52" s="9" t="s">
        <v>223</v>
      </c>
      <c r="I52" s="14" t="s">
        <v>340</v>
      </c>
      <c r="J52" s="33" t="s">
        <v>115</v>
      </c>
      <c r="K52" s="55" t="s">
        <v>244</v>
      </c>
      <c r="M52" s="42">
        <v>51</v>
      </c>
      <c r="N52" s="9" t="s">
        <v>228</v>
      </c>
      <c r="O52" s="34" t="s">
        <v>146</v>
      </c>
      <c r="P52" s="35" t="s">
        <v>115</v>
      </c>
      <c r="Q52" s="58">
        <v>4</v>
      </c>
    </row>
    <row r="53" spans="1:17">
      <c r="A53" s="5" t="s">
        <v>333</v>
      </c>
      <c r="B53" s="9" t="s">
        <v>223</v>
      </c>
      <c r="C53" s="9" t="s">
        <v>115</v>
      </c>
      <c r="D53" s="9" t="s">
        <v>235</v>
      </c>
      <c r="E53" s="9" t="s">
        <v>225</v>
      </c>
      <c r="G53" s="42">
        <v>52</v>
      </c>
      <c r="H53" s="9" t="s">
        <v>223</v>
      </c>
      <c r="I53" s="14" t="s">
        <v>259</v>
      </c>
      <c r="J53" s="33" t="s">
        <v>115</v>
      </c>
      <c r="K53" s="55" t="s">
        <v>224</v>
      </c>
      <c r="M53" s="42">
        <v>52</v>
      </c>
      <c r="N53" s="9" t="s">
        <v>228</v>
      </c>
      <c r="O53" s="34" t="s">
        <v>341</v>
      </c>
      <c r="P53" s="35" t="s">
        <v>115</v>
      </c>
      <c r="Q53" s="58" t="s">
        <v>244</v>
      </c>
    </row>
    <row r="54" spans="1:17">
      <c r="A54" s="5" t="s">
        <v>337</v>
      </c>
      <c r="B54" s="9" t="s">
        <v>223</v>
      </c>
      <c r="C54" s="9" t="s">
        <v>115</v>
      </c>
      <c r="D54" s="9" t="s">
        <v>235</v>
      </c>
      <c r="E54" s="9" t="s">
        <v>225</v>
      </c>
      <c r="G54" s="42">
        <v>53</v>
      </c>
      <c r="H54" s="9" t="s">
        <v>223</v>
      </c>
      <c r="I54" s="14" t="s">
        <v>326</v>
      </c>
      <c r="J54" s="33" t="s">
        <v>115</v>
      </c>
      <c r="K54" s="55" t="s">
        <v>239</v>
      </c>
      <c r="M54" s="42">
        <v>53</v>
      </c>
      <c r="N54" s="9" t="s">
        <v>228</v>
      </c>
      <c r="O54" s="34" t="s">
        <v>342</v>
      </c>
      <c r="P54" s="35" t="s">
        <v>115</v>
      </c>
      <c r="Q54" s="58" t="s">
        <v>241</v>
      </c>
    </row>
    <row r="55" spans="1:17">
      <c r="A55" s="5" t="s">
        <v>315</v>
      </c>
      <c r="B55" s="9" t="s">
        <v>223</v>
      </c>
      <c r="C55" s="9" t="s">
        <v>115</v>
      </c>
      <c r="D55" s="9" t="s">
        <v>235</v>
      </c>
      <c r="E55" s="9" t="s">
        <v>225</v>
      </c>
      <c r="G55" s="42">
        <v>54</v>
      </c>
      <c r="H55" s="9" t="s">
        <v>223</v>
      </c>
      <c r="I55" s="14" t="s">
        <v>343</v>
      </c>
      <c r="J55" s="33" t="s">
        <v>115</v>
      </c>
      <c r="K55" s="55" t="s">
        <v>241</v>
      </c>
      <c r="M55" s="42">
        <v>54</v>
      </c>
      <c r="N55" s="9" t="s">
        <v>228</v>
      </c>
      <c r="O55" s="34" t="s">
        <v>123</v>
      </c>
      <c r="P55" s="35" t="s">
        <v>115</v>
      </c>
      <c r="Q55" s="58" t="s">
        <v>235</v>
      </c>
    </row>
    <row r="56" spans="1:17">
      <c r="A56" s="5" t="s">
        <v>344</v>
      </c>
      <c r="B56" s="9" t="s">
        <v>228</v>
      </c>
      <c r="C56" s="9" t="s">
        <v>115</v>
      </c>
      <c r="D56" s="9" t="s">
        <v>235</v>
      </c>
      <c r="E56" s="9" t="s">
        <v>225</v>
      </c>
      <c r="G56" s="42">
        <v>55</v>
      </c>
      <c r="H56" s="9" t="s">
        <v>223</v>
      </c>
      <c r="I56" s="14" t="s">
        <v>345</v>
      </c>
      <c r="J56" s="33" t="s">
        <v>115</v>
      </c>
      <c r="K56" s="55">
        <v>9</v>
      </c>
      <c r="M56" s="42">
        <v>55</v>
      </c>
      <c r="N56" s="9" t="s">
        <v>228</v>
      </c>
      <c r="O56" s="34" t="s">
        <v>346</v>
      </c>
      <c r="P56" s="35" t="s">
        <v>115</v>
      </c>
      <c r="Q56" s="58">
        <v>5</v>
      </c>
    </row>
    <row r="57" spans="1:17">
      <c r="A57" s="5" t="s">
        <v>148</v>
      </c>
      <c r="B57" s="9" t="s">
        <v>228</v>
      </c>
      <c r="C57" s="9" t="s">
        <v>115</v>
      </c>
      <c r="D57" s="9" t="s">
        <v>235</v>
      </c>
      <c r="E57" s="9" t="s">
        <v>225</v>
      </c>
      <c r="G57" s="42">
        <v>56</v>
      </c>
      <c r="H57" s="9" t="s">
        <v>223</v>
      </c>
      <c r="I57" s="14" t="s">
        <v>347</v>
      </c>
      <c r="J57" s="33" t="s">
        <v>115</v>
      </c>
      <c r="K57" s="55" t="s">
        <v>241</v>
      </c>
      <c r="M57" s="42">
        <v>56</v>
      </c>
      <c r="N57" s="9" t="s">
        <v>228</v>
      </c>
      <c r="O57" s="34" t="s">
        <v>134</v>
      </c>
      <c r="P57" s="35" t="s">
        <v>115</v>
      </c>
      <c r="Q57" s="58" t="s">
        <v>235</v>
      </c>
    </row>
    <row r="58" spans="1:17">
      <c r="A58" s="5" t="s">
        <v>152</v>
      </c>
      <c r="B58" s="9" t="s">
        <v>228</v>
      </c>
      <c r="C58" s="9" t="s">
        <v>115</v>
      </c>
      <c r="D58" s="9" t="s">
        <v>235</v>
      </c>
      <c r="E58" s="9" t="s">
        <v>225</v>
      </c>
      <c r="G58" s="171">
        <v>57</v>
      </c>
      <c r="H58" s="9" t="s">
        <v>223</v>
      </c>
      <c r="I58" s="14" t="s">
        <v>348</v>
      </c>
      <c r="J58" s="33" t="s">
        <v>115</v>
      </c>
      <c r="K58" s="55" t="s">
        <v>234</v>
      </c>
      <c r="M58" s="173">
        <v>57</v>
      </c>
      <c r="N58" s="9" t="s">
        <v>228</v>
      </c>
      <c r="O58" s="34" t="s">
        <v>349</v>
      </c>
      <c r="P58" s="35" t="s">
        <v>115</v>
      </c>
      <c r="Q58" s="58">
        <v>3</v>
      </c>
    </row>
    <row r="59" spans="1:17">
      <c r="A59" s="5" t="s">
        <v>117</v>
      </c>
      <c r="B59" s="9" t="s">
        <v>223</v>
      </c>
      <c r="C59" s="9" t="s">
        <v>115</v>
      </c>
      <c r="D59" s="9" t="s">
        <v>235</v>
      </c>
      <c r="E59" s="9" t="s">
        <v>225</v>
      </c>
      <c r="G59" s="171">
        <v>58</v>
      </c>
      <c r="H59" s="9" t="s">
        <v>223</v>
      </c>
      <c r="I59" s="14" t="s">
        <v>141</v>
      </c>
      <c r="J59" s="33" t="s">
        <v>115</v>
      </c>
      <c r="K59" s="55">
        <v>9</v>
      </c>
      <c r="M59" s="173">
        <v>58</v>
      </c>
      <c r="N59" s="9" t="s">
        <v>228</v>
      </c>
      <c r="O59" s="34" t="s">
        <v>344</v>
      </c>
      <c r="P59" s="35" t="s">
        <v>115</v>
      </c>
      <c r="Q59" s="58" t="s">
        <v>235</v>
      </c>
    </row>
    <row r="60" spans="1:17">
      <c r="A60" s="5" t="s">
        <v>123</v>
      </c>
      <c r="B60" s="9" t="s">
        <v>228</v>
      </c>
      <c r="C60" s="9" t="s">
        <v>115</v>
      </c>
      <c r="D60" s="9" t="s">
        <v>235</v>
      </c>
      <c r="E60" s="9" t="s">
        <v>225</v>
      </c>
      <c r="G60" s="171">
        <v>59</v>
      </c>
      <c r="H60" s="9" t="s">
        <v>223</v>
      </c>
      <c r="I60" s="14" t="s">
        <v>304</v>
      </c>
      <c r="J60" s="33" t="s">
        <v>115</v>
      </c>
      <c r="K60" s="55" t="s">
        <v>227</v>
      </c>
      <c r="M60" s="173">
        <v>59</v>
      </c>
      <c r="N60" s="9" t="s">
        <v>228</v>
      </c>
      <c r="O60" s="34" t="s">
        <v>350</v>
      </c>
      <c r="P60" s="35" t="s">
        <v>115</v>
      </c>
      <c r="Q60" s="58" t="s">
        <v>241</v>
      </c>
    </row>
    <row r="61" spans="1:17">
      <c r="A61" s="5" t="s">
        <v>351</v>
      </c>
      <c r="B61" s="9" t="s">
        <v>228</v>
      </c>
      <c r="C61" s="9" t="s">
        <v>115</v>
      </c>
      <c r="D61" s="9" t="s">
        <v>235</v>
      </c>
      <c r="E61" s="9" t="s">
        <v>225</v>
      </c>
      <c r="G61" s="171">
        <v>60</v>
      </c>
      <c r="H61" s="9" t="s">
        <v>223</v>
      </c>
      <c r="I61" s="14" t="s">
        <v>256</v>
      </c>
      <c r="J61" s="33" t="s">
        <v>115</v>
      </c>
      <c r="K61" s="55" t="s">
        <v>224</v>
      </c>
      <c r="M61" s="173">
        <v>60</v>
      </c>
      <c r="N61" s="9" t="s">
        <v>228</v>
      </c>
      <c r="O61" s="34" t="s">
        <v>339</v>
      </c>
      <c r="P61" s="35" t="s">
        <v>115</v>
      </c>
      <c r="Q61" s="58" t="s">
        <v>235</v>
      </c>
    </row>
    <row r="62" spans="1:17">
      <c r="A62" s="5" t="s">
        <v>286</v>
      </c>
      <c r="B62" s="9" t="s">
        <v>228</v>
      </c>
      <c r="C62" s="9" t="s">
        <v>115</v>
      </c>
      <c r="D62" s="9" t="s">
        <v>280</v>
      </c>
      <c r="E62" s="9" t="s">
        <v>225</v>
      </c>
      <c r="G62" s="171">
        <v>61</v>
      </c>
      <c r="H62" s="9" t="s">
        <v>223</v>
      </c>
      <c r="I62" s="14" t="s">
        <v>314</v>
      </c>
      <c r="J62" s="33" t="s">
        <v>115</v>
      </c>
      <c r="K62" s="55" t="s">
        <v>239</v>
      </c>
      <c r="M62" s="173">
        <v>61</v>
      </c>
      <c r="N62" s="9" t="s">
        <v>228</v>
      </c>
      <c r="O62" s="34" t="s">
        <v>251</v>
      </c>
      <c r="P62" s="35" t="s">
        <v>115</v>
      </c>
      <c r="Q62" s="58" t="s">
        <v>224</v>
      </c>
    </row>
    <row r="63" spans="1:17">
      <c r="A63" s="5" t="s">
        <v>334</v>
      </c>
      <c r="B63" s="9" t="s">
        <v>228</v>
      </c>
      <c r="C63" s="9" t="s">
        <v>115</v>
      </c>
      <c r="D63" s="9" t="s">
        <v>280</v>
      </c>
      <c r="E63" s="9" t="s">
        <v>225</v>
      </c>
      <c r="G63" s="171">
        <v>62</v>
      </c>
      <c r="H63" s="9" t="s">
        <v>223</v>
      </c>
      <c r="I63" s="14" t="s">
        <v>352</v>
      </c>
      <c r="J63" s="33" t="s">
        <v>115</v>
      </c>
      <c r="K63" s="55" t="s">
        <v>234</v>
      </c>
      <c r="M63" s="173">
        <v>62</v>
      </c>
      <c r="N63" s="9" t="s">
        <v>228</v>
      </c>
      <c r="O63" s="34" t="s">
        <v>319</v>
      </c>
      <c r="P63" s="35" t="s">
        <v>115</v>
      </c>
      <c r="Q63" s="58" t="s">
        <v>239</v>
      </c>
    </row>
    <row r="64" spans="1:17">
      <c r="A64" s="5" t="s">
        <v>289</v>
      </c>
      <c r="B64" s="9" t="s">
        <v>223</v>
      </c>
      <c r="C64" s="9" t="s">
        <v>115</v>
      </c>
      <c r="D64" s="9" t="s">
        <v>280</v>
      </c>
      <c r="E64" s="9" t="s">
        <v>225</v>
      </c>
      <c r="G64" s="171">
        <v>63</v>
      </c>
      <c r="H64" s="9" t="s">
        <v>223</v>
      </c>
      <c r="I64" s="14" t="s">
        <v>353</v>
      </c>
      <c r="J64" s="33" t="s">
        <v>115</v>
      </c>
      <c r="K64" s="55">
        <v>2</v>
      </c>
      <c r="M64" s="173">
        <v>63</v>
      </c>
      <c r="N64" s="9" t="s">
        <v>228</v>
      </c>
      <c r="O64" s="34" t="s">
        <v>153</v>
      </c>
      <c r="P64" s="35" t="s">
        <v>115</v>
      </c>
      <c r="Q64" s="58" t="s">
        <v>227</v>
      </c>
    </row>
    <row r="65" spans="1:17">
      <c r="A65" s="5" t="s">
        <v>354</v>
      </c>
      <c r="B65" s="9" t="s">
        <v>228</v>
      </c>
      <c r="C65" s="9" t="s">
        <v>115</v>
      </c>
      <c r="D65" s="9" t="s">
        <v>280</v>
      </c>
      <c r="E65" s="9" t="s">
        <v>225</v>
      </c>
      <c r="G65" s="171">
        <v>64</v>
      </c>
      <c r="H65" s="9" t="s">
        <v>223</v>
      </c>
      <c r="I65" s="14" t="s">
        <v>355</v>
      </c>
      <c r="J65" s="33" t="s">
        <v>115</v>
      </c>
      <c r="K65" s="55">
        <v>2</v>
      </c>
      <c r="M65" s="173">
        <v>64</v>
      </c>
      <c r="N65" s="9" t="s">
        <v>228</v>
      </c>
      <c r="O65" s="34" t="s">
        <v>356</v>
      </c>
      <c r="P65" s="35" t="s">
        <v>115</v>
      </c>
      <c r="Q65" s="58" t="s">
        <v>280</v>
      </c>
    </row>
    <row r="66" spans="1:17">
      <c r="A66" s="5" t="s">
        <v>299</v>
      </c>
      <c r="B66" s="9" t="s">
        <v>223</v>
      </c>
      <c r="C66" s="9" t="s">
        <v>115</v>
      </c>
      <c r="D66" s="9" t="s">
        <v>280</v>
      </c>
      <c r="E66" s="9" t="s">
        <v>225</v>
      </c>
      <c r="G66" s="42">
        <v>65</v>
      </c>
      <c r="H66" s="9" t="s">
        <v>223</v>
      </c>
      <c r="I66" s="14" t="s">
        <v>357</v>
      </c>
      <c r="J66" s="33" t="s">
        <v>115</v>
      </c>
      <c r="K66" s="55" t="s">
        <v>234</v>
      </c>
      <c r="M66" s="42">
        <v>65</v>
      </c>
      <c r="N66" s="9" t="s">
        <v>228</v>
      </c>
      <c r="O66" s="34" t="s">
        <v>237</v>
      </c>
      <c r="P66" s="35" t="s">
        <v>115</v>
      </c>
      <c r="Q66" s="58" t="s">
        <v>224</v>
      </c>
    </row>
    <row r="67" spans="1:17">
      <c r="A67" s="5" t="s">
        <v>356</v>
      </c>
      <c r="B67" s="9" t="s">
        <v>228</v>
      </c>
      <c r="C67" s="9" t="s">
        <v>115</v>
      </c>
      <c r="D67" s="9" t="s">
        <v>280</v>
      </c>
      <c r="E67" s="9" t="s">
        <v>225</v>
      </c>
      <c r="G67" s="42">
        <v>66</v>
      </c>
      <c r="H67" s="9" t="s">
        <v>223</v>
      </c>
      <c r="I67" s="14" t="s">
        <v>277</v>
      </c>
      <c r="J67" s="33" t="s">
        <v>115</v>
      </c>
      <c r="K67" s="55" t="s">
        <v>227</v>
      </c>
      <c r="M67" s="42">
        <v>66</v>
      </c>
      <c r="N67" s="9" t="s">
        <v>228</v>
      </c>
      <c r="O67" s="34" t="s">
        <v>54</v>
      </c>
      <c r="P67" s="35" t="s">
        <v>115</v>
      </c>
      <c r="Q67" s="58" t="s">
        <v>239</v>
      </c>
    </row>
    <row r="68" spans="1:17">
      <c r="A68" s="5" t="s">
        <v>283</v>
      </c>
      <c r="B68" s="9" t="s">
        <v>228</v>
      </c>
      <c r="C68" s="9" t="s">
        <v>115</v>
      </c>
      <c r="D68" s="9" t="s">
        <v>280</v>
      </c>
      <c r="E68" s="9" t="s">
        <v>225</v>
      </c>
      <c r="G68" s="42">
        <v>67</v>
      </c>
      <c r="H68" s="9" t="s">
        <v>223</v>
      </c>
      <c r="I68" s="14" t="s">
        <v>139</v>
      </c>
      <c r="J68" s="33" t="s">
        <v>115</v>
      </c>
      <c r="K68" s="55" t="s">
        <v>241</v>
      </c>
      <c r="M68" s="42">
        <v>67</v>
      </c>
      <c r="N68" s="9" t="s">
        <v>228</v>
      </c>
      <c r="O68" s="34" t="s">
        <v>358</v>
      </c>
      <c r="P68" s="35" t="s">
        <v>115</v>
      </c>
      <c r="Q68" s="58" t="s">
        <v>241</v>
      </c>
    </row>
    <row r="69" spans="1:17">
      <c r="A69" s="5" t="s">
        <v>279</v>
      </c>
      <c r="B69" s="9" t="s">
        <v>228</v>
      </c>
      <c r="C69" s="9" t="s">
        <v>115</v>
      </c>
      <c r="D69" s="9" t="s">
        <v>280</v>
      </c>
      <c r="E69" s="9" t="s">
        <v>225</v>
      </c>
      <c r="G69" s="42">
        <v>68</v>
      </c>
      <c r="H69" s="9" t="s">
        <v>223</v>
      </c>
      <c r="I69" s="14" t="s">
        <v>359</v>
      </c>
      <c r="J69" s="33" t="s">
        <v>115</v>
      </c>
      <c r="K69" s="55" t="s">
        <v>234</v>
      </c>
      <c r="M69" s="42">
        <v>68</v>
      </c>
      <c r="N69" s="9" t="s">
        <v>228</v>
      </c>
      <c r="O69" s="34" t="s">
        <v>354</v>
      </c>
      <c r="P69" s="35" t="s">
        <v>115</v>
      </c>
      <c r="Q69" s="58" t="s">
        <v>280</v>
      </c>
    </row>
    <row r="70" spans="1:17">
      <c r="A70" s="5" t="s">
        <v>330</v>
      </c>
      <c r="B70" s="9" t="s">
        <v>228</v>
      </c>
      <c r="C70" s="9" t="s">
        <v>115</v>
      </c>
      <c r="D70" s="9" t="s">
        <v>280</v>
      </c>
      <c r="E70" s="9" t="s">
        <v>225</v>
      </c>
      <c r="G70" s="42">
        <v>69</v>
      </c>
      <c r="H70" s="9" t="s">
        <v>223</v>
      </c>
      <c r="I70" s="14" t="s">
        <v>58</v>
      </c>
      <c r="J70" s="33" t="s">
        <v>115</v>
      </c>
      <c r="K70" s="55" t="s">
        <v>239</v>
      </c>
      <c r="M70" s="42">
        <v>69</v>
      </c>
      <c r="N70" s="9" t="s">
        <v>228</v>
      </c>
      <c r="O70" s="34" t="s">
        <v>360</v>
      </c>
      <c r="P70" s="35" t="s">
        <v>115</v>
      </c>
      <c r="Q70" s="58" t="s">
        <v>241</v>
      </c>
    </row>
    <row r="71" spans="1:17">
      <c r="A71" s="5" t="s">
        <v>361</v>
      </c>
      <c r="B71" s="9" t="s">
        <v>228</v>
      </c>
      <c r="C71" s="9" t="s">
        <v>115</v>
      </c>
      <c r="D71" s="9" t="s">
        <v>280</v>
      </c>
      <c r="E71" s="9" t="s">
        <v>225</v>
      </c>
      <c r="G71" s="42">
        <v>70</v>
      </c>
      <c r="H71" s="9" t="s">
        <v>223</v>
      </c>
      <c r="I71" s="14" t="s">
        <v>362</v>
      </c>
      <c r="J71" s="33" t="s">
        <v>115</v>
      </c>
      <c r="K71" s="55">
        <v>2</v>
      </c>
      <c r="M71" s="42">
        <v>70</v>
      </c>
      <c r="N71" s="9" t="s">
        <v>228</v>
      </c>
      <c r="O71" s="34" t="s">
        <v>363</v>
      </c>
      <c r="P71" s="35" t="s">
        <v>115</v>
      </c>
      <c r="Q71" s="58">
        <v>9</v>
      </c>
    </row>
    <row r="72" spans="1:17">
      <c r="A72" s="5" t="s">
        <v>130</v>
      </c>
      <c r="B72" s="9" t="s">
        <v>228</v>
      </c>
      <c r="C72" s="9" t="s">
        <v>115</v>
      </c>
      <c r="D72" s="9" t="s">
        <v>244</v>
      </c>
      <c r="E72" s="9" t="s">
        <v>225</v>
      </c>
      <c r="G72" s="42">
        <v>71</v>
      </c>
      <c r="H72" s="9" t="s">
        <v>223</v>
      </c>
      <c r="I72" s="14" t="s">
        <v>364</v>
      </c>
      <c r="J72" s="33" t="s">
        <v>115</v>
      </c>
      <c r="K72" s="55" t="s">
        <v>244</v>
      </c>
      <c r="M72" s="42">
        <v>71</v>
      </c>
      <c r="N72" s="9" t="s">
        <v>228</v>
      </c>
      <c r="O72" s="34" t="s">
        <v>130</v>
      </c>
      <c r="P72" s="35" t="s">
        <v>115</v>
      </c>
      <c r="Q72" s="58" t="s">
        <v>244</v>
      </c>
    </row>
    <row r="73" spans="1:17">
      <c r="A73" s="5" t="s">
        <v>264</v>
      </c>
      <c r="B73" s="9" t="s">
        <v>228</v>
      </c>
      <c r="C73" s="9" t="s">
        <v>115</v>
      </c>
      <c r="D73" s="9" t="s">
        <v>244</v>
      </c>
      <c r="E73" s="9" t="s">
        <v>225</v>
      </c>
      <c r="G73" s="42">
        <v>72</v>
      </c>
      <c r="H73" s="9" t="s">
        <v>223</v>
      </c>
      <c r="I73" s="14" t="s">
        <v>365</v>
      </c>
      <c r="J73" s="33" t="s">
        <v>115</v>
      </c>
      <c r="K73" s="55" t="s">
        <v>234</v>
      </c>
      <c r="M73" s="42">
        <v>72</v>
      </c>
      <c r="N73" s="9" t="s">
        <v>228</v>
      </c>
      <c r="O73" s="34" t="s">
        <v>366</v>
      </c>
      <c r="P73" s="35" t="s">
        <v>115</v>
      </c>
      <c r="Q73" s="58" t="s">
        <v>244</v>
      </c>
    </row>
    <row r="74" spans="1:17">
      <c r="A74" s="5" t="s">
        <v>325</v>
      </c>
      <c r="B74" s="9" t="s">
        <v>228</v>
      </c>
      <c r="C74" s="9" t="s">
        <v>115</v>
      </c>
      <c r="D74" s="9" t="s">
        <v>244</v>
      </c>
      <c r="E74" s="9" t="s">
        <v>225</v>
      </c>
      <c r="G74" s="171">
        <f t="shared" ref="G74:G121" si="0">G73+1</f>
        <v>73</v>
      </c>
      <c r="H74" s="9" t="s">
        <v>223</v>
      </c>
      <c r="I74" s="14" t="s">
        <v>143</v>
      </c>
      <c r="J74" s="33" t="s">
        <v>115</v>
      </c>
      <c r="K74" s="55">
        <v>9</v>
      </c>
      <c r="M74" s="173">
        <v>73</v>
      </c>
      <c r="N74" s="9" t="s">
        <v>228</v>
      </c>
      <c r="O74" s="34" t="s">
        <v>367</v>
      </c>
      <c r="P74" s="35" t="s">
        <v>115</v>
      </c>
      <c r="Q74" s="58" t="s">
        <v>241</v>
      </c>
    </row>
    <row r="75" spans="1:17">
      <c r="A75" s="5" t="s">
        <v>125</v>
      </c>
      <c r="B75" s="9" t="s">
        <v>228</v>
      </c>
      <c r="C75" s="9" t="s">
        <v>115</v>
      </c>
      <c r="D75" s="9" t="s">
        <v>244</v>
      </c>
      <c r="E75" s="9" t="s">
        <v>225</v>
      </c>
      <c r="G75" s="171">
        <f t="shared" si="0"/>
        <v>74</v>
      </c>
      <c r="H75" s="9" t="s">
        <v>223</v>
      </c>
      <c r="I75" s="14" t="s">
        <v>368</v>
      </c>
      <c r="J75" s="33" t="s">
        <v>115</v>
      </c>
      <c r="K75" s="55">
        <v>4</v>
      </c>
      <c r="M75" s="173">
        <v>74</v>
      </c>
      <c r="N75" s="9" t="s">
        <v>228</v>
      </c>
      <c r="O75" s="34" t="s">
        <v>369</v>
      </c>
      <c r="P75" s="35" t="s">
        <v>115</v>
      </c>
      <c r="Q75" s="58" t="s">
        <v>241</v>
      </c>
    </row>
    <row r="76" spans="1:17">
      <c r="A76" s="5" t="s">
        <v>145</v>
      </c>
      <c r="B76" s="9" t="s">
        <v>228</v>
      </c>
      <c r="C76" s="9" t="s">
        <v>115</v>
      </c>
      <c r="D76" s="9" t="s">
        <v>244</v>
      </c>
      <c r="E76" s="9" t="s">
        <v>225</v>
      </c>
      <c r="G76" s="171">
        <f t="shared" si="0"/>
        <v>75</v>
      </c>
      <c r="H76" s="9" t="s">
        <v>223</v>
      </c>
      <c r="I76" s="14" t="s">
        <v>370</v>
      </c>
      <c r="J76" s="33" t="s">
        <v>115</v>
      </c>
      <c r="K76" s="55">
        <v>9</v>
      </c>
      <c r="M76" s="173">
        <v>75</v>
      </c>
      <c r="N76" s="9" t="s">
        <v>228</v>
      </c>
      <c r="O76" s="34" t="s">
        <v>263</v>
      </c>
      <c r="P76" s="35" t="s">
        <v>115</v>
      </c>
      <c r="Q76" s="58" t="s">
        <v>224</v>
      </c>
    </row>
    <row r="77" spans="1:17">
      <c r="A77" s="5" t="s">
        <v>292</v>
      </c>
      <c r="B77" s="9" t="s">
        <v>223</v>
      </c>
      <c r="C77" s="9" t="s">
        <v>115</v>
      </c>
      <c r="D77" s="9" t="s">
        <v>244</v>
      </c>
      <c r="E77" s="9" t="s">
        <v>225</v>
      </c>
      <c r="G77" s="171">
        <f t="shared" si="0"/>
        <v>76</v>
      </c>
      <c r="H77" s="9" t="s">
        <v>223</v>
      </c>
      <c r="I77" s="14" t="s">
        <v>371</v>
      </c>
      <c r="J77" s="33" t="s">
        <v>115</v>
      </c>
      <c r="K77" s="55">
        <v>1</v>
      </c>
      <c r="M77" s="173">
        <v>76</v>
      </c>
      <c r="N77" s="9" t="s">
        <v>228</v>
      </c>
      <c r="O77" s="34" t="s">
        <v>126</v>
      </c>
      <c r="P77" s="35" t="s">
        <v>115</v>
      </c>
      <c r="Q77" s="58" t="s">
        <v>244</v>
      </c>
    </row>
    <row r="78" spans="1:17">
      <c r="A78" s="5" t="s">
        <v>364</v>
      </c>
      <c r="B78" s="9" t="s">
        <v>223</v>
      </c>
      <c r="C78" s="9" t="s">
        <v>115</v>
      </c>
      <c r="D78" s="9" t="s">
        <v>244</v>
      </c>
      <c r="E78" s="9" t="s">
        <v>225</v>
      </c>
      <c r="G78" s="171">
        <f t="shared" si="0"/>
        <v>77</v>
      </c>
      <c r="H78" s="9" t="s">
        <v>223</v>
      </c>
      <c r="I78" s="14" t="s">
        <v>121</v>
      </c>
      <c r="J78" s="33" t="s">
        <v>115</v>
      </c>
      <c r="K78" s="55">
        <v>1</v>
      </c>
      <c r="M78" s="173">
        <v>77</v>
      </c>
      <c r="N78" s="9" t="s">
        <v>228</v>
      </c>
      <c r="O78" s="34" t="s">
        <v>372</v>
      </c>
      <c r="P78" s="35" t="s">
        <v>115</v>
      </c>
      <c r="Q78" s="58">
        <v>5</v>
      </c>
    </row>
    <row r="79" spans="1:17">
      <c r="A79" s="5" t="s">
        <v>126</v>
      </c>
      <c r="B79" s="9" t="s">
        <v>228</v>
      </c>
      <c r="C79" s="9" t="s">
        <v>115</v>
      </c>
      <c r="D79" s="9" t="s">
        <v>244</v>
      </c>
      <c r="E79" s="9" t="s">
        <v>225</v>
      </c>
      <c r="G79" s="171">
        <f t="shared" si="0"/>
        <v>78</v>
      </c>
      <c r="H79" s="9" t="s">
        <v>223</v>
      </c>
      <c r="I79" s="14" t="s">
        <v>166</v>
      </c>
      <c r="J79" s="33" t="s">
        <v>115</v>
      </c>
      <c r="K79" s="55">
        <v>4</v>
      </c>
      <c r="M79" s="173">
        <v>78</v>
      </c>
      <c r="N79" s="9" t="s">
        <v>228</v>
      </c>
      <c r="O79" s="34" t="s">
        <v>373</v>
      </c>
      <c r="P79" s="35" t="s">
        <v>115</v>
      </c>
      <c r="Q79" s="58" t="s">
        <v>241</v>
      </c>
    </row>
    <row r="80" spans="1:17">
      <c r="A80" s="5" t="s">
        <v>324</v>
      </c>
      <c r="B80" s="9" t="s">
        <v>223</v>
      </c>
      <c r="C80" s="9" t="s">
        <v>115</v>
      </c>
      <c r="D80" s="9" t="s">
        <v>244</v>
      </c>
      <c r="E80" s="9" t="s">
        <v>225</v>
      </c>
      <c r="G80" s="171">
        <f t="shared" si="0"/>
        <v>79</v>
      </c>
      <c r="H80" s="9" t="s">
        <v>223</v>
      </c>
      <c r="I80" s="14" t="s">
        <v>374</v>
      </c>
      <c r="J80" s="33" t="s">
        <v>115</v>
      </c>
      <c r="K80" s="55">
        <v>4</v>
      </c>
      <c r="M80" s="173">
        <v>79</v>
      </c>
      <c r="N80" s="9" t="s">
        <v>228</v>
      </c>
      <c r="O80" s="34" t="s">
        <v>332</v>
      </c>
      <c r="P80" s="35" t="s">
        <v>115</v>
      </c>
      <c r="Q80" s="58" t="s">
        <v>235</v>
      </c>
    </row>
    <row r="81" spans="1:17" ht="15.75" thickBot="1">
      <c r="A81" s="5" t="s">
        <v>340</v>
      </c>
      <c r="B81" s="9" t="s">
        <v>223</v>
      </c>
      <c r="C81" s="9" t="s">
        <v>115</v>
      </c>
      <c r="D81" s="9" t="s">
        <v>244</v>
      </c>
      <c r="E81" s="9" t="s">
        <v>225</v>
      </c>
      <c r="G81" s="172">
        <f t="shared" si="0"/>
        <v>80</v>
      </c>
      <c r="H81" s="43"/>
      <c r="I81" s="21"/>
      <c r="J81" s="44"/>
      <c r="K81" s="56"/>
      <c r="M81" s="174">
        <v>80</v>
      </c>
      <c r="N81" s="43" t="s">
        <v>228</v>
      </c>
      <c r="O81" s="50" t="s">
        <v>361</v>
      </c>
      <c r="P81" s="51" t="s">
        <v>115</v>
      </c>
      <c r="Q81" s="59" t="s">
        <v>280</v>
      </c>
    </row>
    <row r="82" spans="1:17">
      <c r="A82" s="5" t="s">
        <v>267</v>
      </c>
      <c r="B82" s="9" t="s">
        <v>228</v>
      </c>
      <c r="C82" s="9" t="s">
        <v>115</v>
      </c>
      <c r="D82" s="9" t="s">
        <v>244</v>
      </c>
      <c r="E82" s="9" t="s">
        <v>225</v>
      </c>
      <c r="G82" s="171">
        <f t="shared" si="0"/>
        <v>81</v>
      </c>
      <c r="H82" s="45"/>
      <c r="I82" s="18"/>
      <c r="J82" s="46"/>
      <c r="K82" s="57"/>
      <c r="M82" s="173">
        <v>81</v>
      </c>
      <c r="N82" s="45" t="s">
        <v>228</v>
      </c>
      <c r="O82" s="48" t="s">
        <v>132</v>
      </c>
      <c r="P82" s="49" t="s">
        <v>115</v>
      </c>
      <c r="Q82" s="60" t="s">
        <v>224</v>
      </c>
    </row>
    <row r="83" spans="1:17">
      <c r="A83" s="5" t="s">
        <v>273</v>
      </c>
      <c r="B83" s="9" t="s">
        <v>223</v>
      </c>
      <c r="C83" s="9" t="s">
        <v>115</v>
      </c>
      <c r="D83" s="9" t="s">
        <v>244</v>
      </c>
      <c r="E83" s="9" t="s">
        <v>225</v>
      </c>
      <c r="G83" s="171">
        <f t="shared" si="0"/>
        <v>82</v>
      </c>
      <c r="H83" s="9"/>
      <c r="I83" s="14"/>
      <c r="J83" s="33"/>
      <c r="K83" s="55"/>
      <c r="M83" s="173">
        <v>82</v>
      </c>
      <c r="N83" s="9" t="s">
        <v>228</v>
      </c>
      <c r="O83" s="34" t="s">
        <v>375</v>
      </c>
      <c r="P83" s="35" t="s">
        <v>115</v>
      </c>
      <c r="Q83" s="58">
        <v>9</v>
      </c>
    </row>
    <row r="84" spans="1:17">
      <c r="A84" s="5" t="s">
        <v>285</v>
      </c>
      <c r="B84" s="9" t="s">
        <v>223</v>
      </c>
      <c r="C84" s="9" t="s">
        <v>115</v>
      </c>
      <c r="D84" s="9" t="s">
        <v>244</v>
      </c>
      <c r="E84" s="9" t="s">
        <v>225</v>
      </c>
      <c r="G84" s="171">
        <f t="shared" si="0"/>
        <v>83</v>
      </c>
      <c r="H84" s="9"/>
      <c r="I84" s="14"/>
      <c r="J84" s="33"/>
      <c r="K84" s="55"/>
      <c r="M84" s="173">
        <v>83</v>
      </c>
      <c r="N84" s="9" t="s">
        <v>228</v>
      </c>
      <c r="O84" s="34" t="s">
        <v>376</v>
      </c>
      <c r="P84" s="35" t="s">
        <v>115</v>
      </c>
      <c r="Q84" s="58">
        <v>1</v>
      </c>
    </row>
    <row r="85" spans="1:17">
      <c r="A85" s="5" t="s">
        <v>377</v>
      </c>
      <c r="B85" s="9" t="s">
        <v>228</v>
      </c>
      <c r="C85" s="9" t="s">
        <v>115</v>
      </c>
      <c r="D85" s="9" t="s">
        <v>244</v>
      </c>
      <c r="E85" s="9" t="s">
        <v>225</v>
      </c>
      <c r="G85" s="171">
        <f t="shared" si="0"/>
        <v>84</v>
      </c>
      <c r="H85" s="9"/>
      <c r="I85" s="14"/>
      <c r="J85" s="33"/>
      <c r="K85" s="55"/>
      <c r="M85" s="173">
        <v>84</v>
      </c>
      <c r="N85" s="9" t="s">
        <v>228</v>
      </c>
      <c r="O85" s="34" t="s">
        <v>274</v>
      </c>
      <c r="P85" s="35" t="s">
        <v>115</v>
      </c>
      <c r="Q85" s="58" t="s">
        <v>227</v>
      </c>
    </row>
    <row r="86" spans="1:17">
      <c r="A86" s="5" t="s">
        <v>150</v>
      </c>
      <c r="B86" s="9" t="s">
        <v>228</v>
      </c>
      <c r="C86" s="9" t="s">
        <v>115</v>
      </c>
      <c r="D86" s="9" t="s">
        <v>244</v>
      </c>
      <c r="E86" s="9" t="s">
        <v>225</v>
      </c>
      <c r="G86" s="171">
        <f t="shared" si="0"/>
        <v>85</v>
      </c>
      <c r="H86" s="9"/>
      <c r="I86" s="14"/>
      <c r="J86" s="33"/>
      <c r="K86" s="55"/>
      <c r="M86" s="173">
        <v>85</v>
      </c>
      <c r="N86" s="9" t="s">
        <v>228</v>
      </c>
      <c r="O86" s="34" t="s">
        <v>351</v>
      </c>
      <c r="P86" s="35" t="s">
        <v>115</v>
      </c>
      <c r="Q86" s="58" t="s">
        <v>235</v>
      </c>
    </row>
    <row r="87" spans="1:17">
      <c r="A87" s="5" t="s">
        <v>341</v>
      </c>
      <c r="B87" s="9" t="s">
        <v>228</v>
      </c>
      <c r="C87" s="9" t="s">
        <v>115</v>
      </c>
      <c r="D87" s="9" t="s">
        <v>244</v>
      </c>
      <c r="E87" s="9" t="s">
        <v>225</v>
      </c>
      <c r="G87" s="171">
        <f t="shared" si="0"/>
        <v>86</v>
      </c>
      <c r="H87" s="9"/>
      <c r="I87" s="14"/>
      <c r="J87" s="33"/>
      <c r="K87" s="55"/>
      <c r="M87" s="173">
        <v>86</v>
      </c>
      <c r="N87" s="9" t="s">
        <v>228</v>
      </c>
      <c r="O87" s="34" t="s">
        <v>268</v>
      </c>
      <c r="P87" s="35" t="s">
        <v>115</v>
      </c>
      <c r="Q87" s="58" t="s">
        <v>227</v>
      </c>
    </row>
    <row r="88" spans="1:17">
      <c r="A88" s="5" t="s">
        <v>366</v>
      </c>
      <c r="B88" s="9" t="s">
        <v>228</v>
      </c>
      <c r="C88" s="9" t="s">
        <v>115</v>
      </c>
      <c r="D88" s="9" t="s">
        <v>244</v>
      </c>
      <c r="E88" s="9" t="s">
        <v>225</v>
      </c>
      <c r="G88" s="171">
        <f t="shared" si="0"/>
        <v>87</v>
      </c>
      <c r="H88" s="9"/>
      <c r="I88" s="14"/>
      <c r="J88" s="33"/>
      <c r="K88" s="55"/>
      <c r="M88" s="173">
        <v>87</v>
      </c>
      <c r="N88" s="9" t="s">
        <v>228</v>
      </c>
      <c r="O88" s="34" t="s">
        <v>377</v>
      </c>
      <c r="P88" s="35" t="s">
        <v>115</v>
      </c>
      <c r="Q88" s="58" t="s">
        <v>244</v>
      </c>
    </row>
    <row r="89" spans="1:17">
      <c r="A89" s="5" t="s">
        <v>322</v>
      </c>
      <c r="B89" s="9" t="s">
        <v>228</v>
      </c>
      <c r="C89" s="9" t="s">
        <v>115</v>
      </c>
      <c r="D89" s="9" t="s">
        <v>244</v>
      </c>
      <c r="E89" s="9" t="s">
        <v>225</v>
      </c>
      <c r="G89" s="171">
        <f t="shared" si="0"/>
        <v>88</v>
      </c>
      <c r="H89" s="9"/>
      <c r="I89" s="14"/>
      <c r="J89" s="33"/>
      <c r="K89" s="55"/>
      <c r="M89" s="173">
        <v>88</v>
      </c>
      <c r="N89" s="9" t="s">
        <v>228</v>
      </c>
      <c r="O89" s="34" t="s">
        <v>378</v>
      </c>
      <c r="P89" s="35" t="s">
        <v>115</v>
      </c>
      <c r="Q89" s="58" t="s">
        <v>234</v>
      </c>
    </row>
    <row r="90" spans="1:17">
      <c r="A90" s="5" t="s">
        <v>347</v>
      </c>
      <c r="B90" s="9" t="s">
        <v>223</v>
      </c>
      <c r="C90" s="9" t="s">
        <v>115</v>
      </c>
      <c r="D90" s="9" t="s">
        <v>241</v>
      </c>
      <c r="E90" s="9" t="s">
        <v>225</v>
      </c>
      <c r="G90" s="42">
        <f t="shared" si="0"/>
        <v>89</v>
      </c>
      <c r="H90" s="9"/>
      <c r="I90" s="14"/>
      <c r="J90" s="33"/>
      <c r="K90" s="55"/>
      <c r="M90" s="42">
        <v>89</v>
      </c>
      <c r="N90" s="9"/>
      <c r="O90" s="34"/>
      <c r="P90" s="35"/>
      <c r="Q90" s="58"/>
    </row>
    <row r="91" spans="1:17">
      <c r="A91" s="5" t="s">
        <v>360</v>
      </c>
      <c r="B91" s="9" t="s">
        <v>228</v>
      </c>
      <c r="C91" s="9" t="s">
        <v>115</v>
      </c>
      <c r="D91" s="9" t="s">
        <v>241</v>
      </c>
      <c r="E91" s="9" t="s">
        <v>225</v>
      </c>
      <c r="G91" s="42">
        <f t="shared" si="0"/>
        <v>90</v>
      </c>
      <c r="H91" s="9"/>
      <c r="I91" s="14"/>
      <c r="J91" s="33"/>
      <c r="K91" s="55"/>
      <c r="M91" s="42">
        <v>90</v>
      </c>
      <c r="N91" s="9" t="s">
        <v>228</v>
      </c>
      <c r="O91" s="34" t="s">
        <v>379</v>
      </c>
      <c r="P91" s="35" t="s">
        <v>115</v>
      </c>
      <c r="Q91" s="58" t="s">
        <v>234</v>
      </c>
    </row>
    <row r="92" spans="1:17">
      <c r="A92" s="5" t="s">
        <v>240</v>
      </c>
      <c r="B92" s="9" t="s">
        <v>228</v>
      </c>
      <c r="C92" s="9" t="s">
        <v>115</v>
      </c>
      <c r="D92" s="9" t="s">
        <v>241</v>
      </c>
      <c r="E92" s="9" t="s">
        <v>225</v>
      </c>
      <c r="G92" s="42">
        <f t="shared" si="0"/>
        <v>91</v>
      </c>
      <c r="H92" s="9"/>
      <c r="I92" s="14"/>
      <c r="J92" s="33"/>
      <c r="K92" s="55"/>
      <c r="M92" s="42">
        <v>91</v>
      </c>
      <c r="N92" s="9" t="s">
        <v>228</v>
      </c>
      <c r="O92" s="34" t="s">
        <v>380</v>
      </c>
      <c r="P92" s="35" t="s">
        <v>115</v>
      </c>
      <c r="Q92" s="58" t="s">
        <v>234</v>
      </c>
    </row>
    <row r="93" spans="1:17">
      <c r="A93" s="5" t="s">
        <v>342</v>
      </c>
      <c r="B93" s="9" t="s">
        <v>228</v>
      </c>
      <c r="C93" s="9" t="s">
        <v>115</v>
      </c>
      <c r="D93" s="9" t="s">
        <v>241</v>
      </c>
      <c r="E93" s="9" t="s">
        <v>225</v>
      </c>
      <c r="G93" s="42">
        <f t="shared" si="0"/>
        <v>92</v>
      </c>
      <c r="H93" s="9"/>
      <c r="I93" s="14"/>
      <c r="J93" s="33"/>
      <c r="K93" s="55"/>
      <c r="M93" s="42">
        <v>92</v>
      </c>
      <c r="N93" s="9" t="s">
        <v>228</v>
      </c>
      <c r="O93" s="34" t="s">
        <v>381</v>
      </c>
      <c r="P93" s="35" t="s">
        <v>115</v>
      </c>
      <c r="Q93" s="58" t="s">
        <v>241</v>
      </c>
    </row>
    <row r="94" spans="1:17">
      <c r="A94" s="5" t="s">
        <v>260</v>
      </c>
      <c r="B94" s="9" t="s">
        <v>228</v>
      </c>
      <c r="C94" s="9" t="s">
        <v>115</v>
      </c>
      <c r="D94" s="9" t="s">
        <v>241</v>
      </c>
      <c r="E94" s="9" t="s">
        <v>225</v>
      </c>
      <c r="G94" s="42">
        <f t="shared" si="0"/>
        <v>93</v>
      </c>
      <c r="H94" s="9"/>
      <c r="I94" s="14"/>
      <c r="J94" s="33"/>
      <c r="K94" s="55"/>
      <c r="M94" s="42">
        <v>93</v>
      </c>
      <c r="N94" s="9" t="s">
        <v>228</v>
      </c>
      <c r="O94" s="34" t="s">
        <v>321</v>
      </c>
      <c r="P94" s="35" t="s">
        <v>115</v>
      </c>
      <c r="Q94" s="58" t="s">
        <v>239</v>
      </c>
    </row>
    <row r="95" spans="1:17">
      <c r="A95" s="5" t="s">
        <v>275</v>
      </c>
      <c r="B95" s="9" t="s">
        <v>223</v>
      </c>
      <c r="C95" s="9" t="s">
        <v>115</v>
      </c>
      <c r="D95" s="9" t="s">
        <v>241</v>
      </c>
      <c r="E95" s="9" t="s">
        <v>225</v>
      </c>
      <c r="G95" s="42">
        <f t="shared" si="0"/>
        <v>94</v>
      </c>
      <c r="H95" s="9"/>
      <c r="I95" s="14"/>
      <c r="J95" s="33"/>
      <c r="K95" s="55"/>
      <c r="M95" s="42">
        <v>94</v>
      </c>
      <c r="N95" s="9" t="s">
        <v>228</v>
      </c>
      <c r="O95" s="34" t="s">
        <v>309</v>
      </c>
      <c r="P95" s="35" t="s">
        <v>115</v>
      </c>
      <c r="Q95" s="58" t="s">
        <v>239</v>
      </c>
    </row>
    <row r="96" spans="1:17">
      <c r="A96" s="5" t="s">
        <v>329</v>
      </c>
      <c r="B96" s="9" t="s">
        <v>223</v>
      </c>
      <c r="C96" s="9" t="s">
        <v>115</v>
      </c>
      <c r="D96" s="9" t="s">
        <v>241</v>
      </c>
      <c r="E96" s="9" t="s">
        <v>225</v>
      </c>
      <c r="G96" s="42">
        <f t="shared" si="0"/>
        <v>95</v>
      </c>
      <c r="H96" s="9"/>
      <c r="I96" s="14"/>
      <c r="J96" s="33"/>
      <c r="K96" s="55"/>
      <c r="M96" s="42">
        <f t="shared" ref="M96:M107" si="1">M95+1</f>
        <v>95</v>
      </c>
      <c r="N96" s="9" t="s">
        <v>228</v>
      </c>
      <c r="O96" s="34" t="s">
        <v>317</v>
      </c>
      <c r="P96" s="35" t="s">
        <v>115</v>
      </c>
      <c r="Q96" s="58" t="s">
        <v>239</v>
      </c>
    </row>
    <row r="97" spans="1:17">
      <c r="A97" s="5" t="s">
        <v>310</v>
      </c>
      <c r="B97" s="9" t="s">
        <v>223</v>
      </c>
      <c r="C97" s="9" t="s">
        <v>115</v>
      </c>
      <c r="D97" s="9" t="s">
        <v>241</v>
      </c>
      <c r="E97" s="9" t="s">
        <v>225</v>
      </c>
      <c r="G97" s="42">
        <f t="shared" si="0"/>
        <v>96</v>
      </c>
      <c r="H97" s="9"/>
      <c r="I97" s="14"/>
      <c r="J97" s="33"/>
      <c r="K97" s="55"/>
      <c r="M97" s="42">
        <f t="shared" si="1"/>
        <v>96</v>
      </c>
      <c r="N97" s="9"/>
      <c r="O97" s="34"/>
      <c r="P97" s="35"/>
      <c r="Q97" s="58"/>
    </row>
    <row r="98" spans="1:17">
      <c r="A98" s="5" t="s">
        <v>297</v>
      </c>
      <c r="B98" s="9" t="s">
        <v>228</v>
      </c>
      <c r="C98" s="9" t="s">
        <v>115</v>
      </c>
      <c r="D98" s="9" t="s">
        <v>241</v>
      </c>
      <c r="E98" s="9" t="s">
        <v>225</v>
      </c>
      <c r="G98" s="171">
        <f t="shared" si="0"/>
        <v>97</v>
      </c>
      <c r="H98" s="9"/>
      <c r="I98" s="14"/>
      <c r="J98" s="33"/>
      <c r="K98" s="55"/>
      <c r="M98" s="173">
        <f t="shared" si="1"/>
        <v>97</v>
      </c>
      <c r="N98" s="9"/>
      <c r="O98" s="34"/>
      <c r="P98" s="35"/>
      <c r="Q98" s="58"/>
    </row>
    <row r="99" spans="1:17">
      <c r="A99" s="5" t="s">
        <v>343</v>
      </c>
      <c r="B99" s="9" t="s">
        <v>223</v>
      </c>
      <c r="C99" s="9" t="s">
        <v>115</v>
      </c>
      <c r="D99" s="9" t="s">
        <v>241</v>
      </c>
      <c r="E99" s="9" t="s">
        <v>225</v>
      </c>
      <c r="G99" s="171">
        <f t="shared" si="0"/>
        <v>98</v>
      </c>
      <c r="H99" s="9"/>
      <c r="I99" s="14"/>
      <c r="J99" s="33"/>
      <c r="K99" s="55"/>
      <c r="M99" s="173">
        <f t="shared" si="1"/>
        <v>98</v>
      </c>
      <c r="N99" s="175"/>
      <c r="O99" s="34"/>
      <c r="P99" s="35"/>
      <c r="Q99" s="58"/>
    </row>
    <row r="100" spans="1:17">
      <c r="A100" s="5" t="s">
        <v>149</v>
      </c>
      <c r="B100" s="9" t="s">
        <v>228</v>
      </c>
      <c r="C100" s="9" t="s">
        <v>115</v>
      </c>
      <c r="D100" s="9" t="s">
        <v>241</v>
      </c>
      <c r="E100" s="9" t="s">
        <v>225</v>
      </c>
      <c r="G100" s="171">
        <f t="shared" si="0"/>
        <v>99</v>
      </c>
      <c r="H100" s="9"/>
      <c r="I100" s="14"/>
      <c r="J100" s="33"/>
      <c r="K100" s="55"/>
      <c r="M100" s="173">
        <f t="shared" si="1"/>
        <v>99</v>
      </c>
      <c r="N100" s="9" t="s">
        <v>228</v>
      </c>
      <c r="O100" s="34" t="s">
        <v>382</v>
      </c>
      <c r="P100" s="35" t="s">
        <v>115</v>
      </c>
      <c r="Q100" s="58">
        <v>2</v>
      </c>
    </row>
    <row r="101" spans="1:17">
      <c r="A101" s="5" t="s">
        <v>350</v>
      </c>
      <c r="B101" s="9" t="s">
        <v>228</v>
      </c>
      <c r="C101" s="9" t="s">
        <v>115</v>
      </c>
      <c r="D101" s="9" t="s">
        <v>241</v>
      </c>
      <c r="E101" s="9" t="s">
        <v>225</v>
      </c>
      <c r="G101" s="171">
        <f t="shared" si="0"/>
        <v>100</v>
      </c>
      <c r="H101" s="9"/>
      <c r="I101" s="14"/>
      <c r="J101" s="33"/>
      <c r="K101" s="55"/>
      <c r="M101" s="173">
        <f t="shared" si="1"/>
        <v>100</v>
      </c>
      <c r="N101" s="9" t="s">
        <v>228</v>
      </c>
      <c r="O101" s="34" t="s">
        <v>383</v>
      </c>
      <c r="P101" s="35" t="s">
        <v>115</v>
      </c>
      <c r="Q101" s="58">
        <v>4</v>
      </c>
    </row>
    <row r="102" spans="1:17">
      <c r="A102" s="5" t="s">
        <v>306</v>
      </c>
      <c r="B102" s="9" t="s">
        <v>223</v>
      </c>
      <c r="C102" s="9" t="s">
        <v>115</v>
      </c>
      <c r="D102" s="9" t="s">
        <v>241</v>
      </c>
      <c r="E102" s="9" t="s">
        <v>225</v>
      </c>
      <c r="G102" s="171">
        <f t="shared" si="0"/>
        <v>101</v>
      </c>
      <c r="H102" s="9"/>
      <c r="I102" s="14"/>
      <c r="J102" s="33"/>
      <c r="K102" s="55"/>
      <c r="M102" s="173">
        <f t="shared" si="1"/>
        <v>101</v>
      </c>
      <c r="N102" s="9" t="s">
        <v>228</v>
      </c>
      <c r="O102" s="34" t="s">
        <v>169</v>
      </c>
      <c r="P102" s="35" t="s">
        <v>115</v>
      </c>
      <c r="Q102" s="58">
        <v>1</v>
      </c>
    </row>
    <row r="103" spans="1:17">
      <c r="A103" s="5" t="s">
        <v>358</v>
      </c>
      <c r="B103" s="9" t="s">
        <v>228</v>
      </c>
      <c r="C103" s="9" t="s">
        <v>115</v>
      </c>
      <c r="D103" s="9" t="s">
        <v>241</v>
      </c>
      <c r="E103" s="9" t="s">
        <v>225</v>
      </c>
      <c r="G103" s="171">
        <f t="shared" si="0"/>
        <v>102</v>
      </c>
      <c r="H103" s="9"/>
      <c r="I103" s="14"/>
      <c r="J103" s="33"/>
      <c r="K103" s="55"/>
      <c r="M103" s="173">
        <f t="shared" si="1"/>
        <v>102</v>
      </c>
      <c r="N103" s="9"/>
      <c r="O103" s="34"/>
      <c r="P103" s="35"/>
      <c r="Q103" s="58"/>
    </row>
    <row r="104" spans="1:17">
      <c r="A104" s="5" t="s">
        <v>313</v>
      </c>
      <c r="B104" s="9" t="s">
        <v>228</v>
      </c>
      <c r="C104" s="9" t="s">
        <v>115</v>
      </c>
      <c r="D104" s="9" t="s">
        <v>241</v>
      </c>
      <c r="E104" s="9" t="s">
        <v>225</v>
      </c>
      <c r="G104" s="171">
        <f t="shared" si="0"/>
        <v>103</v>
      </c>
      <c r="H104" s="9"/>
      <c r="I104" s="14"/>
      <c r="J104" s="33"/>
      <c r="K104" s="55"/>
      <c r="M104" s="173">
        <f t="shared" si="1"/>
        <v>103</v>
      </c>
      <c r="N104" s="9"/>
      <c r="O104" s="34"/>
      <c r="P104" s="35"/>
      <c r="Q104" s="58"/>
    </row>
    <row r="105" spans="1:17">
      <c r="A105" s="5" t="s">
        <v>262</v>
      </c>
      <c r="B105" s="9" t="s">
        <v>228</v>
      </c>
      <c r="C105" s="9" t="s">
        <v>115</v>
      </c>
      <c r="D105" s="9" t="s">
        <v>241</v>
      </c>
      <c r="E105" s="9" t="s">
        <v>225</v>
      </c>
      <c r="G105" s="171">
        <f t="shared" si="0"/>
        <v>104</v>
      </c>
      <c r="H105" s="9"/>
      <c r="I105" s="14"/>
      <c r="J105" s="33"/>
      <c r="K105" s="55"/>
      <c r="M105" s="173">
        <f t="shared" si="1"/>
        <v>104</v>
      </c>
      <c r="N105" s="9"/>
      <c r="O105" s="34"/>
      <c r="P105" s="35"/>
      <c r="Q105" s="58"/>
    </row>
    <row r="106" spans="1:17">
      <c r="A106" s="5" t="s">
        <v>369</v>
      </c>
      <c r="B106" s="9" t="s">
        <v>228</v>
      </c>
      <c r="C106" s="9" t="s">
        <v>115</v>
      </c>
      <c r="D106" s="9" t="s">
        <v>241</v>
      </c>
      <c r="E106" s="9" t="s">
        <v>225</v>
      </c>
      <c r="G106" s="42">
        <f t="shared" si="0"/>
        <v>105</v>
      </c>
      <c r="H106" s="9"/>
      <c r="I106" s="14"/>
      <c r="J106" s="33"/>
      <c r="K106" s="55"/>
      <c r="M106" s="42">
        <f t="shared" si="1"/>
        <v>105</v>
      </c>
      <c r="N106" s="9"/>
      <c r="O106" s="34"/>
      <c r="P106" s="35"/>
      <c r="Q106" s="58"/>
    </row>
    <row r="107" spans="1:17">
      <c r="A107" s="5" t="s">
        <v>307</v>
      </c>
      <c r="B107" s="9" t="s">
        <v>228</v>
      </c>
      <c r="C107" s="9" t="s">
        <v>115</v>
      </c>
      <c r="D107" s="9" t="s">
        <v>241</v>
      </c>
      <c r="E107" s="9" t="s">
        <v>225</v>
      </c>
      <c r="G107" s="42">
        <f t="shared" si="0"/>
        <v>106</v>
      </c>
      <c r="H107" s="9"/>
      <c r="I107" s="14"/>
      <c r="J107" s="33"/>
      <c r="K107" s="55"/>
      <c r="M107" s="42">
        <f t="shared" si="1"/>
        <v>106</v>
      </c>
      <c r="N107" s="9"/>
      <c r="O107" s="34"/>
      <c r="P107" s="35"/>
      <c r="Q107" s="58"/>
    </row>
    <row r="108" spans="1:17">
      <c r="A108" s="5" t="s">
        <v>373</v>
      </c>
      <c r="B108" s="9" t="s">
        <v>228</v>
      </c>
      <c r="C108" s="9" t="s">
        <v>115</v>
      </c>
      <c r="D108" s="9" t="s">
        <v>241</v>
      </c>
      <c r="E108" s="9" t="s">
        <v>225</v>
      </c>
      <c r="G108" s="42">
        <f t="shared" si="0"/>
        <v>107</v>
      </c>
      <c r="H108" s="9"/>
      <c r="I108" s="14"/>
      <c r="J108" s="33"/>
      <c r="K108" s="55"/>
      <c r="M108" s="42">
        <f t="shared" ref="M108:M121" si="2">M107+1</f>
        <v>107</v>
      </c>
      <c r="N108" s="9"/>
      <c r="O108" s="34"/>
      <c r="P108" s="35"/>
      <c r="Q108" s="58"/>
    </row>
    <row r="109" spans="1:17">
      <c r="A109" s="5" t="s">
        <v>381</v>
      </c>
      <c r="B109" s="9" t="s">
        <v>228</v>
      </c>
      <c r="C109" s="9" t="s">
        <v>115</v>
      </c>
      <c r="D109" s="9" t="s">
        <v>241</v>
      </c>
      <c r="E109" s="9" t="s">
        <v>225</v>
      </c>
      <c r="G109" s="42">
        <f t="shared" si="0"/>
        <v>108</v>
      </c>
      <c r="H109" s="9"/>
      <c r="I109" s="14"/>
      <c r="J109" s="33"/>
      <c r="K109" s="55"/>
      <c r="M109" s="42">
        <f t="shared" si="2"/>
        <v>108</v>
      </c>
      <c r="N109" s="9"/>
      <c r="O109" s="34"/>
      <c r="P109" s="35"/>
      <c r="Q109" s="58"/>
    </row>
    <row r="110" spans="1:17">
      <c r="A110" s="5" t="s">
        <v>367</v>
      </c>
      <c r="B110" s="9" t="s">
        <v>228</v>
      </c>
      <c r="C110" s="9" t="s">
        <v>115</v>
      </c>
      <c r="D110" s="9" t="s">
        <v>241</v>
      </c>
      <c r="E110" s="9" t="s">
        <v>225</v>
      </c>
      <c r="G110" s="42">
        <f t="shared" si="0"/>
        <v>109</v>
      </c>
      <c r="H110" s="9"/>
      <c r="I110" s="14"/>
      <c r="J110" s="33"/>
      <c r="K110" s="55"/>
      <c r="M110" s="42">
        <f t="shared" si="2"/>
        <v>109</v>
      </c>
      <c r="N110" s="9"/>
      <c r="O110" s="34"/>
      <c r="P110" s="35"/>
      <c r="Q110" s="58"/>
    </row>
    <row r="111" spans="1:17">
      <c r="A111" s="5" t="s">
        <v>139</v>
      </c>
      <c r="B111" s="9" t="s">
        <v>223</v>
      </c>
      <c r="C111" s="9" t="s">
        <v>115</v>
      </c>
      <c r="D111" s="9" t="s">
        <v>241</v>
      </c>
      <c r="E111" s="9" t="s">
        <v>225</v>
      </c>
      <c r="G111" s="42">
        <f t="shared" si="0"/>
        <v>110</v>
      </c>
      <c r="H111" s="9"/>
      <c r="I111" s="14"/>
      <c r="J111" s="33"/>
      <c r="K111" s="55"/>
      <c r="M111" s="42">
        <f t="shared" si="2"/>
        <v>110</v>
      </c>
      <c r="N111" s="9"/>
      <c r="O111" s="34"/>
      <c r="P111" s="35"/>
      <c r="Q111" s="58"/>
    </row>
    <row r="112" spans="1:17">
      <c r="A112" s="5" t="s">
        <v>249</v>
      </c>
      <c r="B112" s="9" t="s">
        <v>223</v>
      </c>
      <c r="C112" s="9" t="s">
        <v>115</v>
      </c>
      <c r="D112" s="9" t="s">
        <v>241</v>
      </c>
      <c r="E112" s="9" t="s">
        <v>225</v>
      </c>
      <c r="G112" s="42">
        <f t="shared" si="0"/>
        <v>111</v>
      </c>
      <c r="H112" s="9"/>
      <c r="I112" s="14"/>
      <c r="J112" s="33"/>
      <c r="K112" s="55"/>
      <c r="M112" s="42">
        <f t="shared" si="2"/>
        <v>111</v>
      </c>
      <c r="N112" s="9"/>
      <c r="O112" s="34"/>
      <c r="P112" s="35"/>
      <c r="Q112" s="58"/>
    </row>
    <row r="113" spans="1:17">
      <c r="A113" s="5" t="s">
        <v>250</v>
      </c>
      <c r="B113" s="9" t="s">
        <v>228</v>
      </c>
      <c r="C113" s="9" t="s">
        <v>115</v>
      </c>
      <c r="D113" s="9" t="s">
        <v>234</v>
      </c>
      <c r="E113" s="9" t="s">
        <v>225</v>
      </c>
      <c r="G113" s="42">
        <f t="shared" si="0"/>
        <v>112</v>
      </c>
      <c r="H113" s="9"/>
      <c r="I113" s="14"/>
      <c r="J113" s="33"/>
      <c r="K113" s="55"/>
      <c r="M113" s="42">
        <f t="shared" si="2"/>
        <v>112</v>
      </c>
      <c r="N113" s="9"/>
      <c r="O113" s="34"/>
      <c r="P113" s="35"/>
      <c r="Q113" s="58"/>
    </row>
    <row r="114" spans="1:17">
      <c r="A114" s="5" t="s">
        <v>365</v>
      </c>
      <c r="B114" s="9" t="s">
        <v>223</v>
      </c>
      <c r="C114" s="9" t="s">
        <v>115</v>
      </c>
      <c r="D114" s="9" t="s">
        <v>234</v>
      </c>
      <c r="E114" s="9" t="s">
        <v>225</v>
      </c>
      <c r="G114" s="171">
        <f t="shared" si="0"/>
        <v>113</v>
      </c>
      <c r="H114" s="9"/>
      <c r="I114" s="14"/>
      <c r="J114" s="33"/>
      <c r="K114" s="55"/>
      <c r="M114" s="173">
        <f t="shared" si="2"/>
        <v>113</v>
      </c>
      <c r="N114" s="9"/>
      <c r="O114" s="34"/>
      <c r="P114" s="35"/>
      <c r="Q114" s="58"/>
    </row>
    <row r="115" spans="1:17">
      <c r="A115" s="5" t="s">
        <v>380</v>
      </c>
      <c r="B115" s="9" t="s">
        <v>228</v>
      </c>
      <c r="C115" s="9" t="s">
        <v>115</v>
      </c>
      <c r="D115" s="9" t="s">
        <v>234</v>
      </c>
      <c r="E115" s="9" t="s">
        <v>225</v>
      </c>
      <c r="G115" s="171">
        <f t="shared" si="0"/>
        <v>114</v>
      </c>
      <c r="H115" s="9"/>
      <c r="I115" s="14"/>
      <c r="J115" s="33"/>
      <c r="K115" s="55"/>
      <c r="M115" s="173">
        <f t="shared" si="2"/>
        <v>114</v>
      </c>
      <c r="N115" s="9"/>
      <c r="O115" s="34"/>
      <c r="P115" s="35"/>
      <c r="Q115" s="58"/>
    </row>
    <row r="116" spans="1:17">
      <c r="A116" s="5" t="s">
        <v>379</v>
      </c>
      <c r="B116" s="9" t="s">
        <v>228</v>
      </c>
      <c r="C116" s="9" t="s">
        <v>115</v>
      </c>
      <c r="D116" s="9" t="s">
        <v>234</v>
      </c>
      <c r="E116" s="9" t="s">
        <v>225</v>
      </c>
      <c r="G116" s="171">
        <f t="shared" si="0"/>
        <v>115</v>
      </c>
      <c r="H116" s="9"/>
      <c r="I116" s="14"/>
      <c r="J116" s="33"/>
      <c r="K116" s="55"/>
      <c r="M116" s="173">
        <f t="shared" si="2"/>
        <v>115</v>
      </c>
      <c r="N116" s="9"/>
      <c r="O116" s="34"/>
      <c r="P116" s="35"/>
      <c r="Q116" s="58"/>
    </row>
    <row r="117" spans="1:17">
      <c r="A117" s="5" t="s">
        <v>348</v>
      </c>
      <c r="B117" s="9" t="s">
        <v>223</v>
      </c>
      <c r="C117" s="9" t="s">
        <v>115</v>
      </c>
      <c r="D117" s="9" t="s">
        <v>234</v>
      </c>
      <c r="E117" s="9" t="s">
        <v>225</v>
      </c>
      <c r="G117" s="171">
        <f t="shared" si="0"/>
        <v>116</v>
      </c>
      <c r="H117" s="9"/>
      <c r="I117" s="14"/>
      <c r="J117" s="33"/>
      <c r="K117" s="55"/>
      <c r="M117" s="173">
        <f t="shared" si="2"/>
        <v>116</v>
      </c>
      <c r="N117" s="9"/>
      <c r="O117" s="34"/>
      <c r="P117" s="35"/>
      <c r="Q117" s="58"/>
    </row>
    <row r="118" spans="1:17">
      <c r="A118" s="5" t="s">
        <v>116</v>
      </c>
      <c r="B118" s="9" t="s">
        <v>223</v>
      </c>
      <c r="C118" s="9" t="s">
        <v>115</v>
      </c>
      <c r="D118" s="9" t="s">
        <v>234</v>
      </c>
      <c r="E118" s="9" t="s">
        <v>225</v>
      </c>
      <c r="G118" s="171">
        <f t="shared" si="0"/>
        <v>117</v>
      </c>
      <c r="H118" s="9"/>
      <c r="I118" s="14"/>
      <c r="J118" s="33"/>
      <c r="K118" s="55"/>
      <c r="M118" s="173">
        <f t="shared" si="2"/>
        <v>117</v>
      </c>
      <c r="N118" s="9"/>
      <c r="O118" s="34"/>
      <c r="P118" s="35"/>
      <c r="Q118" s="58"/>
    </row>
    <row r="119" spans="1:17">
      <c r="A119" s="5" t="s">
        <v>269</v>
      </c>
      <c r="B119" s="9" t="s">
        <v>223</v>
      </c>
      <c r="C119" s="9" t="s">
        <v>115</v>
      </c>
      <c r="D119" s="9" t="s">
        <v>234</v>
      </c>
      <c r="E119" s="9" t="s">
        <v>225</v>
      </c>
      <c r="G119" s="171">
        <f t="shared" si="0"/>
        <v>118</v>
      </c>
      <c r="H119" s="9"/>
      <c r="I119" s="14"/>
      <c r="J119" s="33"/>
      <c r="K119" s="55"/>
      <c r="M119" s="173">
        <f t="shared" si="2"/>
        <v>118</v>
      </c>
      <c r="N119" s="9"/>
      <c r="O119" s="34"/>
      <c r="P119" s="35"/>
      <c r="Q119" s="58"/>
    </row>
    <row r="120" spans="1:17">
      <c r="A120" s="5" t="s">
        <v>359</v>
      </c>
      <c r="B120" s="9" t="s">
        <v>223</v>
      </c>
      <c r="C120" s="9" t="s">
        <v>115</v>
      </c>
      <c r="D120" s="9" t="s">
        <v>234</v>
      </c>
      <c r="E120" s="9" t="s">
        <v>225</v>
      </c>
      <c r="G120" s="171">
        <f t="shared" si="0"/>
        <v>119</v>
      </c>
      <c r="H120" s="9"/>
      <c r="I120" s="14"/>
      <c r="J120" s="33"/>
      <c r="K120" s="55"/>
      <c r="M120" s="173">
        <f t="shared" si="2"/>
        <v>119</v>
      </c>
      <c r="N120" s="9"/>
      <c r="O120" s="34"/>
      <c r="P120" s="35"/>
      <c r="Q120" s="58"/>
    </row>
    <row r="121" spans="1:17" ht="15.75" thickBot="1">
      <c r="A121" s="5" t="s">
        <v>282</v>
      </c>
      <c r="B121" s="9" t="s">
        <v>223</v>
      </c>
      <c r="C121" s="9" t="s">
        <v>115</v>
      </c>
      <c r="D121" s="9" t="s">
        <v>234</v>
      </c>
      <c r="E121" s="9" t="s">
        <v>225</v>
      </c>
      <c r="G121" s="172">
        <f t="shared" si="0"/>
        <v>120</v>
      </c>
      <c r="H121" s="43"/>
      <c r="I121" s="21"/>
      <c r="J121" s="44"/>
      <c r="K121" s="56"/>
      <c r="M121" s="174">
        <f t="shared" si="2"/>
        <v>120</v>
      </c>
      <c r="N121" s="43"/>
      <c r="O121" s="50"/>
      <c r="P121" s="51"/>
      <c r="Q121" s="59"/>
    </row>
    <row r="122" spans="1:17">
      <c r="A122" s="5" t="s">
        <v>352</v>
      </c>
      <c r="B122" s="9" t="s">
        <v>223</v>
      </c>
      <c r="C122" s="9" t="s">
        <v>115</v>
      </c>
      <c r="D122" s="9" t="s">
        <v>234</v>
      </c>
      <c r="E122" s="9" t="s">
        <v>225</v>
      </c>
    </row>
    <row r="123" spans="1:17">
      <c r="A123" s="5" t="s">
        <v>378</v>
      </c>
      <c r="B123" s="9" t="s">
        <v>228</v>
      </c>
      <c r="C123" s="9" t="s">
        <v>115</v>
      </c>
      <c r="D123" s="9" t="s">
        <v>234</v>
      </c>
      <c r="E123" s="9" t="s">
        <v>225</v>
      </c>
    </row>
    <row r="124" spans="1:17">
      <c r="A124" s="5" t="s">
        <v>233</v>
      </c>
      <c r="B124" s="9" t="s">
        <v>223</v>
      </c>
      <c r="C124" s="9" t="s">
        <v>115</v>
      </c>
      <c r="D124" s="9" t="s">
        <v>234</v>
      </c>
      <c r="E124" s="9" t="s">
        <v>225</v>
      </c>
    </row>
    <row r="125" spans="1:17">
      <c r="A125" s="5" t="s">
        <v>357</v>
      </c>
      <c r="B125" s="9" t="s">
        <v>223</v>
      </c>
      <c r="C125" s="9" t="s">
        <v>115</v>
      </c>
      <c r="D125" s="9" t="s">
        <v>234</v>
      </c>
      <c r="E125" s="9" t="s">
        <v>225</v>
      </c>
    </row>
    <row r="126" spans="1:17">
      <c r="A126" s="5" t="s">
        <v>266</v>
      </c>
      <c r="B126" s="9" t="s">
        <v>223</v>
      </c>
      <c r="C126" s="9" t="s">
        <v>115</v>
      </c>
      <c r="D126" s="9" t="s">
        <v>234</v>
      </c>
      <c r="E126" s="9" t="s">
        <v>225</v>
      </c>
    </row>
    <row r="127" spans="1:17">
      <c r="A127" s="5" t="s">
        <v>316</v>
      </c>
      <c r="B127" s="9" t="s">
        <v>228</v>
      </c>
      <c r="C127" s="9" t="s">
        <v>115</v>
      </c>
      <c r="D127" s="9" t="s">
        <v>234</v>
      </c>
      <c r="E127" s="9" t="s">
        <v>225</v>
      </c>
    </row>
    <row r="128" spans="1:17">
      <c r="A128" s="5" t="s">
        <v>295</v>
      </c>
      <c r="B128" s="9" t="s">
        <v>228</v>
      </c>
      <c r="C128" s="9" t="s">
        <v>115</v>
      </c>
      <c r="D128" s="9" t="s">
        <v>234</v>
      </c>
      <c r="E128" s="9" t="s">
        <v>225</v>
      </c>
    </row>
    <row r="129" spans="1:6">
      <c r="A129" s="5" t="s">
        <v>255</v>
      </c>
      <c r="B129" s="9" t="s">
        <v>228</v>
      </c>
      <c r="C129" s="9" t="s">
        <v>115</v>
      </c>
      <c r="D129" s="9" t="s">
        <v>234</v>
      </c>
      <c r="E129" s="9" t="s">
        <v>225</v>
      </c>
    </row>
    <row r="130" spans="1:6">
      <c r="A130" s="5"/>
      <c r="B130" s="9"/>
      <c r="C130" s="9"/>
      <c r="D130" s="9"/>
      <c r="E130" s="9"/>
    </row>
    <row r="131" spans="1:6">
      <c r="A131" s="12" t="s">
        <v>223</v>
      </c>
      <c r="B131" s="13" t="s">
        <v>312</v>
      </c>
      <c r="C131" s="12" t="s">
        <v>115</v>
      </c>
      <c r="D131" s="12">
        <v>9</v>
      </c>
      <c r="E131" s="12" t="s">
        <v>231</v>
      </c>
      <c r="F131" s="121" t="s">
        <v>384</v>
      </c>
    </row>
    <row r="132" spans="1:6">
      <c r="A132" s="12" t="s">
        <v>223</v>
      </c>
      <c r="B132" s="13" t="s">
        <v>305</v>
      </c>
      <c r="C132" s="12" t="s">
        <v>115</v>
      </c>
      <c r="D132" s="12">
        <v>9</v>
      </c>
      <c r="E132" s="12" t="s">
        <v>231</v>
      </c>
    </row>
    <row r="133" spans="1:6">
      <c r="A133" s="12" t="s">
        <v>223</v>
      </c>
      <c r="B133" s="13" t="s">
        <v>345</v>
      </c>
      <c r="C133" s="12" t="s">
        <v>115</v>
      </c>
      <c r="D133" s="12">
        <v>9</v>
      </c>
      <c r="E133" s="122" t="s">
        <v>231</v>
      </c>
    </row>
    <row r="134" spans="1:6">
      <c r="A134" s="12" t="s">
        <v>223</v>
      </c>
      <c r="B134" s="13" t="s">
        <v>141</v>
      </c>
      <c r="C134" s="12" t="s">
        <v>115</v>
      </c>
      <c r="D134" s="12">
        <v>9</v>
      </c>
      <c r="E134" s="12" t="s">
        <v>231</v>
      </c>
    </row>
    <row r="135" spans="1:6">
      <c r="A135" s="12" t="s">
        <v>223</v>
      </c>
      <c r="B135" s="13" t="s">
        <v>278</v>
      </c>
      <c r="C135" s="12" t="s">
        <v>115</v>
      </c>
      <c r="D135" s="12">
        <v>9</v>
      </c>
      <c r="E135" s="12" t="s">
        <v>231</v>
      </c>
    </row>
    <row r="136" spans="1:6">
      <c r="A136" s="12" t="s">
        <v>223</v>
      </c>
      <c r="B136" s="13" t="s">
        <v>236</v>
      </c>
      <c r="C136" s="12" t="s">
        <v>115</v>
      </c>
      <c r="D136" s="12">
        <v>9</v>
      </c>
      <c r="E136" s="12" t="s">
        <v>231</v>
      </c>
    </row>
    <row r="137" spans="1:6">
      <c r="A137" s="12" t="s">
        <v>223</v>
      </c>
      <c r="B137" s="13" t="s">
        <v>265</v>
      </c>
      <c r="C137" s="12" t="s">
        <v>115</v>
      </c>
      <c r="D137" s="12">
        <v>1</v>
      </c>
      <c r="E137" s="12" t="s">
        <v>231</v>
      </c>
    </row>
    <row r="138" spans="1:6">
      <c r="A138" s="12" t="s">
        <v>223</v>
      </c>
      <c r="B138" s="13" t="s">
        <v>246</v>
      </c>
      <c r="C138" s="12" t="s">
        <v>115</v>
      </c>
      <c r="D138" s="12">
        <v>9</v>
      </c>
      <c r="E138" s="12" t="s">
        <v>231</v>
      </c>
    </row>
    <row r="139" spans="1:6">
      <c r="A139" s="12" t="s">
        <v>223</v>
      </c>
      <c r="B139" s="13" t="s">
        <v>252</v>
      </c>
      <c r="C139" s="12" t="s">
        <v>115</v>
      </c>
      <c r="D139" s="12">
        <v>1</v>
      </c>
      <c r="E139" s="122" t="s">
        <v>231</v>
      </c>
    </row>
    <row r="140" spans="1:6">
      <c r="A140" s="12" t="s">
        <v>223</v>
      </c>
      <c r="B140" s="13" t="s">
        <v>323</v>
      </c>
      <c r="C140" s="12" t="s">
        <v>115</v>
      </c>
      <c r="D140" s="12">
        <v>9</v>
      </c>
      <c r="E140" s="12" t="s">
        <v>231</v>
      </c>
    </row>
    <row r="141" spans="1:6">
      <c r="A141" s="12" t="s">
        <v>223</v>
      </c>
      <c r="B141" s="13" t="s">
        <v>327</v>
      </c>
      <c r="C141" s="12" t="s">
        <v>115</v>
      </c>
      <c r="D141" s="12">
        <v>2</v>
      </c>
      <c r="E141" s="12" t="s">
        <v>231</v>
      </c>
    </row>
    <row r="142" spans="1:6">
      <c r="A142" s="12" t="s">
        <v>223</v>
      </c>
      <c r="B142" s="13" t="s">
        <v>353</v>
      </c>
      <c r="C142" s="12" t="s">
        <v>115</v>
      </c>
      <c r="D142" s="12">
        <v>2</v>
      </c>
      <c r="E142" s="12" t="s">
        <v>231</v>
      </c>
    </row>
    <row r="143" spans="1:6">
      <c r="A143" s="12" t="s">
        <v>223</v>
      </c>
      <c r="B143" s="13" t="s">
        <v>291</v>
      </c>
      <c r="C143" s="12" t="s">
        <v>115</v>
      </c>
      <c r="D143" s="12">
        <v>2</v>
      </c>
      <c r="E143" s="12" t="s">
        <v>231</v>
      </c>
    </row>
    <row r="144" spans="1:6">
      <c r="A144" s="12" t="s">
        <v>223</v>
      </c>
      <c r="B144" s="13" t="s">
        <v>303</v>
      </c>
      <c r="C144" s="12" t="s">
        <v>115</v>
      </c>
      <c r="D144" s="12">
        <v>2</v>
      </c>
      <c r="E144" s="12" t="s">
        <v>231</v>
      </c>
    </row>
    <row r="145" spans="1:5">
      <c r="A145" s="12" t="s">
        <v>223</v>
      </c>
      <c r="B145" s="13" t="s">
        <v>294</v>
      </c>
      <c r="C145" s="12" t="s">
        <v>115</v>
      </c>
      <c r="D145" s="12">
        <v>2</v>
      </c>
      <c r="E145" s="122" t="s">
        <v>231</v>
      </c>
    </row>
    <row r="146" spans="1:5">
      <c r="A146" s="12" t="s">
        <v>223</v>
      </c>
      <c r="B146" s="13" t="s">
        <v>257</v>
      </c>
      <c r="C146" s="12" t="s">
        <v>115</v>
      </c>
      <c r="D146" s="12">
        <v>2</v>
      </c>
      <c r="E146" s="12" t="s">
        <v>231</v>
      </c>
    </row>
    <row r="147" spans="1:5">
      <c r="A147" s="12" t="s">
        <v>223</v>
      </c>
      <c r="B147" s="13" t="s">
        <v>355</v>
      </c>
      <c r="C147" s="12" t="s">
        <v>115</v>
      </c>
      <c r="D147" s="12">
        <v>2</v>
      </c>
      <c r="E147" s="12" t="s">
        <v>231</v>
      </c>
    </row>
    <row r="148" spans="1:5">
      <c r="A148" s="12" t="s">
        <v>223</v>
      </c>
      <c r="B148" s="13" t="s">
        <v>301</v>
      </c>
      <c r="C148" s="12" t="s">
        <v>115</v>
      </c>
      <c r="D148" s="12">
        <v>9</v>
      </c>
      <c r="E148" s="12" t="s">
        <v>231</v>
      </c>
    </row>
    <row r="149" spans="1:5">
      <c r="A149" s="12" t="s">
        <v>223</v>
      </c>
      <c r="B149" s="13" t="s">
        <v>304</v>
      </c>
      <c r="C149" s="12" t="s">
        <v>115</v>
      </c>
      <c r="D149" s="12">
        <v>2</v>
      </c>
      <c r="E149" s="12" t="s">
        <v>231</v>
      </c>
    </row>
    <row r="150" spans="1:5">
      <c r="A150" s="12" t="s">
        <v>223</v>
      </c>
      <c r="B150" s="13" t="s">
        <v>335</v>
      </c>
      <c r="C150" s="12" t="s">
        <v>115</v>
      </c>
      <c r="D150" s="12">
        <v>5</v>
      </c>
      <c r="E150" s="12" t="s">
        <v>231</v>
      </c>
    </row>
    <row r="151" spans="1:5">
      <c r="A151" s="12" t="s">
        <v>223</v>
      </c>
      <c r="B151" s="13" t="s">
        <v>385</v>
      </c>
      <c r="C151" s="12" t="s">
        <v>115</v>
      </c>
      <c r="D151" s="12">
        <v>2</v>
      </c>
      <c r="E151" s="12" t="s">
        <v>231</v>
      </c>
    </row>
    <row r="152" spans="1:5">
      <c r="A152" s="12" t="s">
        <v>223</v>
      </c>
      <c r="B152" s="13" t="s">
        <v>289</v>
      </c>
      <c r="C152" s="12" t="s">
        <v>115</v>
      </c>
      <c r="D152" s="12">
        <v>5</v>
      </c>
      <c r="E152" s="12" t="s">
        <v>231</v>
      </c>
    </row>
    <row r="153" spans="1:5">
      <c r="A153" s="12" t="s">
        <v>223</v>
      </c>
      <c r="B153" s="13" t="s">
        <v>243</v>
      </c>
      <c r="C153" s="12" t="s">
        <v>115</v>
      </c>
      <c r="D153" s="12">
        <v>1</v>
      </c>
      <c r="E153" s="12" t="s">
        <v>231</v>
      </c>
    </row>
    <row r="154" spans="1:5">
      <c r="A154" s="12" t="s">
        <v>223</v>
      </c>
      <c r="B154" s="13" t="s">
        <v>254</v>
      </c>
      <c r="C154" s="12" t="s">
        <v>115</v>
      </c>
      <c r="D154" s="12">
        <v>4</v>
      </c>
      <c r="E154" s="12" t="s">
        <v>231</v>
      </c>
    </row>
    <row r="155" spans="1:5">
      <c r="A155" s="12" t="s">
        <v>223</v>
      </c>
      <c r="B155" s="13" t="s">
        <v>362</v>
      </c>
      <c r="C155" s="12" t="s">
        <v>115</v>
      </c>
      <c r="D155" s="12">
        <v>2</v>
      </c>
      <c r="E155" s="12" t="s">
        <v>231</v>
      </c>
    </row>
    <row r="156" spans="1:5">
      <c r="A156" s="12" t="s">
        <v>223</v>
      </c>
      <c r="B156" s="13" t="s">
        <v>318</v>
      </c>
      <c r="C156" s="12" t="s">
        <v>115</v>
      </c>
      <c r="D156" s="12">
        <v>2</v>
      </c>
      <c r="E156" s="12" t="s">
        <v>231</v>
      </c>
    </row>
    <row r="157" spans="1:5">
      <c r="A157" s="12" t="s">
        <v>223</v>
      </c>
      <c r="B157" s="13" t="s">
        <v>386</v>
      </c>
      <c r="C157" s="12" t="s">
        <v>115</v>
      </c>
      <c r="D157" s="12">
        <v>1</v>
      </c>
      <c r="E157" s="12" t="s">
        <v>231</v>
      </c>
    </row>
    <row r="158" spans="1:5">
      <c r="A158" s="12" t="s">
        <v>228</v>
      </c>
      <c r="B158" s="13" t="s">
        <v>229</v>
      </c>
      <c r="C158" s="12" t="s">
        <v>115</v>
      </c>
      <c r="D158" s="12">
        <v>9</v>
      </c>
      <c r="E158" s="12" t="s">
        <v>231</v>
      </c>
    </row>
    <row r="159" spans="1:5">
      <c r="A159" s="12" t="s">
        <v>228</v>
      </c>
      <c r="B159" s="13" t="s">
        <v>151</v>
      </c>
      <c r="C159" s="12" t="s">
        <v>115</v>
      </c>
      <c r="D159" s="12">
        <v>9</v>
      </c>
      <c r="E159" s="12" t="s">
        <v>231</v>
      </c>
    </row>
    <row r="160" spans="1:5">
      <c r="A160" s="12" t="s">
        <v>228</v>
      </c>
      <c r="B160" s="13" t="s">
        <v>375</v>
      </c>
      <c r="C160" s="12" t="s">
        <v>115</v>
      </c>
      <c r="D160" s="12">
        <v>9</v>
      </c>
      <c r="E160" s="12" t="s">
        <v>231</v>
      </c>
    </row>
    <row r="161" spans="1:5">
      <c r="A161" s="12" t="s">
        <v>228</v>
      </c>
      <c r="B161" s="13" t="s">
        <v>286</v>
      </c>
      <c r="C161" s="12" t="s">
        <v>115</v>
      </c>
      <c r="D161" s="12">
        <v>5</v>
      </c>
      <c r="E161" s="12" t="s">
        <v>231</v>
      </c>
    </row>
    <row r="162" spans="1:5">
      <c r="A162" s="12" t="s">
        <v>228</v>
      </c>
      <c r="B162" s="13" t="s">
        <v>387</v>
      </c>
      <c r="C162" s="12" t="s">
        <v>115</v>
      </c>
      <c r="D162" s="12">
        <v>1</v>
      </c>
      <c r="E162" s="12" t="s">
        <v>231</v>
      </c>
    </row>
    <row r="163" spans="1:5">
      <c r="A163" s="12" t="s">
        <v>228</v>
      </c>
      <c r="B163" s="13" t="s">
        <v>336</v>
      </c>
      <c r="C163" s="12" t="s">
        <v>115</v>
      </c>
      <c r="D163" s="12">
        <v>9</v>
      </c>
      <c r="E163" s="12" t="s">
        <v>231</v>
      </c>
    </row>
    <row r="164" spans="1:5">
      <c r="A164" s="12" t="s">
        <v>228</v>
      </c>
      <c r="B164" s="13" t="s">
        <v>363</v>
      </c>
      <c r="C164" s="12" t="s">
        <v>115</v>
      </c>
      <c r="D164" s="12">
        <v>9</v>
      </c>
      <c r="E164" s="12" t="s">
        <v>231</v>
      </c>
    </row>
    <row r="165" spans="1:5">
      <c r="A165" s="12" t="s">
        <v>228</v>
      </c>
      <c r="B165" s="13" t="s">
        <v>308</v>
      </c>
      <c r="C165" s="12" t="s">
        <v>115</v>
      </c>
      <c r="D165" s="12">
        <v>8</v>
      </c>
      <c r="E165" s="12" t="s">
        <v>231</v>
      </c>
    </row>
    <row r="166" spans="1:5">
      <c r="A166" s="12" t="s">
        <v>228</v>
      </c>
      <c r="B166" s="13" t="s">
        <v>388</v>
      </c>
      <c r="C166" s="12" t="s">
        <v>115</v>
      </c>
      <c r="D166" s="12">
        <v>5</v>
      </c>
      <c r="E166" s="12" t="s">
        <v>231</v>
      </c>
    </row>
    <row r="167" spans="1:5">
      <c r="A167" s="12" t="s">
        <v>228</v>
      </c>
      <c r="B167" s="13" t="s">
        <v>320</v>
      </c>
      <c r="C167" s="12" t="s">
        <v>115</v>
      </c>
      <c r="D167" s="12">
        <v>9</v>
      </c>
      <c r="E167" s="12" t="s">
        <v>231</v>
      </c>
    </row>
    <row r="168" spans="1:5">
      <c r="A168" s="12" t="s">
        <v>228</v>
      </c>
      <c r="B168" s="13" t="s">
        <v>293</v>
      </c>
      <c r="C168" s="12" t="s">
        <v>115</v>
      </c>
      <c r="D168" s="12">
        <v>9</v>
      </c>
      <c r="E168" s="12" t="s">
        <v>231</v>
      </c>
    </row>
    <row r="169" spans="1:5">
      <c r="A169" s="12" t="s">
        <v>228</v>
      </c>
      <c r="B169" s="13" t="s">
        <v>346</v>
      </c>
      <c r="C169" s="12" t="s">
        <v>115</v>
      </c>
      <c r="D169" s="12">
        <v>5</v>
      </c>
      <c r="E169" s="12" t="s">
        <v>231</v>
      </c>
    </row>
    <row r="170" spans="1:5">
      <c r="A170" s="12" t="s">
        <v>228</v>
      </c>
      <c r="B170" s="13" t="s">
        <v>290</v>
      </c>
      <c r="C170" s="12" t="s">
        <v>115</v>
      </c>
      <c r="D170" s="12">
        <v>5</v>
      </c>
      <c r="E170" s="122" t="s">
        <v>231</v>
      </c>
    </row>
    <row r="171" spans="1:5">
      <c r="A171" s="12" t="s">
        <v>228</v>
      </c>
      <c r="B171" s="13" t="s">
        <v>349</v>
      </c>
      <c r="C171" s="12" t="s">
        <v>115</v>
      </c>
      <c r="D171" s="12">
        <v>3</v>
      </c>
      <c r="E171" s="12" t="s">
        <v>231</v>
      </c>
    </row>
    <row r="172" spans="1:5">
      <c r="A172" s="12" t="s">
        <v>228</v>
      </c>
      <c r="B172" s="13" t="s">
        <v>276</v>
      </c>
      <c r="C172" s="12" t="s">
        <v>115</v>
      </c>
      <c r="D172" s="12">
        <v>3</v>
      </c>
      <c r="E172" s="12" t="s">
        <v>231</v>
      </c>
    </row>
    <row r="173" spans="1:5">
      <c r="A173" s="12" t="s">
        <v>228</v>
      </c>
      <c r="B173" s="13" t="s">
        <v>169</v>
      </c>
      <c r="C173" s="12" t="s">
        <v>115</v>
      </c>
      <c r="D173" s="12">
        <v>1</v>
      </c>
      <c r="E173" s="12" t="s">
        <v>231</v>
      </c>
    </row>
    <row r="174" spans="1:5">
      <c r="A174" s="12" t="s">
        <v>228</v>
      </c>
      <c r="B174" s="13" t="s">
        <v>300</v>
      </c>
      <c r="C174" s="12" t="s">
        <v>115</v>
      </c>
      <c r="D174" s="12">
        <v>2</v>
      </c>
      <c r="E174" s="12" t="s">
        <v>231</v>
      </c>
    </row>
    <row r="175" spans="1:5">
      <c r="A175" s="12" t="s">
        <v>228</v>
      </c>
      <c r="B175" s="13" t="s">
        <v>272</v>
      </c>
      <c r="C175" s="12" t="s">
        <v>115</v>
      </c>
      <c r="D175" s="12">
        <v>2</v>
      </c>
      <c r="E175" s="12" t="s">
        <v>231</v>
      </c>
    </row>
    <row r="176" spans="1:5">
      <c r="A176" s="12" t="s">
        <v>228</v>
      </c>
      <c r="B176" s="13" t="s">
        <v>284</v>
      </c>
      <c r="C176" s="12" t="s">
        <v>115</v>
      </c>
      <c r="D176" s="12">
        <v>2</v>
      </c>
      <c r="E176" s="12" t="s">
        <v>231</v>
      </c>
    </row>
    <row r="177" spans="1:5">
      <c r="A177" s="12" t="s">
        <v>228</v>
      </c>
      <c r="B177" s="13" t="s">
        <v>281</v>
      </c>
      <c r="C177" s="12" t="s">
        <v>115</v>
      </c>
      <c r="D177" s="12">
        <v>2</v>
      </c>
      <c r="E177" s="12" t="s">
        <v>231</v>
      </c>
    </row>
    <row r="178" spans="1:5">
      <c r="A178" s="12" t="s">
        <v>228</v>
      </c>
      <c r="B178" s="13" t="s">
        <v>372</v>
      </c>
      <c r="C178" s="12" t="s">
        <v>115</v>
      </c>
      <c r="D178" s="12">
        <v>5</v>
      </c>
      <c r="E178" s="122" t="s">
        <v>231</v>
      </c>
    </row>
    <row r="179" spans="1:5">
      <c r="A179" s="12" t="s">
        <v>228</v>
      </c>
      <c r="B179" s="13" t="s">
        <v>331</v>
      </c>
      <c r="C179" s="12" t="s">
        <v>115</v>
      </c>
      <c r="D179" s="12">
        <v>5</v>
      </c>
      <c r="E179" s="12" t="s">
        <v>231</v>
      </c>
    </row>
    <row r="180" spans="1:5">
      <c r="A180" s="12" t="s">
        <v>228</v>
      </c>
      <c r="B180" s="13" t="s">
        <v>279</v>
      </c>
      <c r="C180" s="12" t="s">
        <v>115</v>
      </c>
      <c r="D180" s="12">
        <v>5</v>
      </c>
      <c r="E180" s="12" t="s">
        <v>231</v>
      </c>
    </row>
    <row r="181" spans="1:5">
      <c r="A181" s="12" t="s">
        <v>228</v>
      </c>
      <c r="B181" s="13" t="s">
        <v>311</v>
      </c>
      <c r="C181" s="12" t="s">
        <v>115</v>
      </c>
      <c r="D181" s="12">
        <v>1</v>
      </c>
      <c r="E181" s="122" t="s">
        <v>231</v>
      </c>
    </row>
    <row r="182" spans="1:5">
      <c r="A182" s="12" t="s">
        <v>228</v>
      </c>
      <c r="B182" s="13" t="s">
        <v>146</v>
      </c>
      <c r="C182" s="12" t="s">
        <v>115</v>
      </c>
      <c r="D182" s="12">
        <v>4</v>
      </c>
      <c r="E182" s="12" t="s">
        <v>231</v>
      </c>
    </row>
    <row r="183" spans="1:5">
      <c r="A183" s="12" t="s">
        <v>228</v>
      </c>
      <c r="B183" s="13" t="s">
        <v>376</v>
      </c>
      <c r="C183" s="12" t="s">
        <v>115</v>
      </c>
      <c r="D183" s="12">
        <v>1</v>
      </c>
      <c r="E183" s="12" t="s">
        <v>231</v>
      </c>
    </row>
    <row r="184" spans="1:5">
      <c r="A184" s="12" t="s">
        <v>228</v>
      </c>
      <c r="B184" s="13" t="s">
        <v>338</v>
      </c>
      <c r="C184" s="12" t="s">
        <v>115</v>
      </c>
      <c r="D184" s="12">
        <v>10</v>
      </c>
      <c r="E184" s="12" t="s">
        <v>231</v>
      </c>
    </row>
  </sheetData>
  <sortState xmlns:xlrd2="http://schemas.microsoft.com/office/spreadsheetml/2017/richdata2" ref="M2:Q95">
    <sortCondition ref="M2:M9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D7FA-537C-4ACB-83EE-8F5A7B8C2150}">
  <dimension ref="A1:W137"/>
  <sheetViews>
    <sheetView zoomScale="69" zoomScaleNormal="69" workbookViewId="0">
      <selection activeCell="I78" sqref="I78"/>
    </sheetView>
  </sheetViews>
  <sheetFormatPr defaultColWidth="11.42578125" defaultRowHeight="15"/>
  <cols>
    <col min="9" max="9" width="19" customWidth="1"/>
    <col min="15" max="15" width="19.85546875" customWidth="1"/>
    <col min="19" max="19" width="19.140625" customWidth="1"/>
  </cols>
  <sheetData>
    <row r="1" spans="1:23">
      <c r="A1" s="7" t="s">
        <v>109</v>
      </c>
      <c r="B1" s="292" t="s">
        <v>217</v>
      </c>
      <c r="C1" s="292" t="s">
        <v>218</v>
      </c>
      <c r="D1" s="292" t="s">
        <v>111</v>
      </c>
      <c r="E1" s="292"/>
      <c r="G1" s="38" t="s">
        <v>220</v>
      </c>
      <c r="H1" s="39" t="s">
        <v>217</v>
      </c>
      <c r="I1" s="40" t="s">
        <v>109</v>
      </c>
      <c r="J1" s="39" t="s">
        <v>218</v>
      </c>
      <c r="K1" s="41" t="s">
        <v>111</v>
      </c>
      <c r="M1" s="38" t="s">
        <v>220</v>
      </c>
      <c r="N1" s="39" t="s">
        <v>217</v>
      </c>
      <c r="O1" s="40" t="s">
        <v>109</v>
      </c>
      <c r="P1" s="39" t="s">
        <v>218</v>
      </c>
      <c r="Q1" s="41" t="s">
        <v>111</v>
      </c>
      <c r="S1" s="112" t="s">
        <v>109</v>
      </c>
      <c r="T1" s="112" t="s">
        <v>217</v>
      </c>
      <c r="U1" s="112" t="s">
        <v>110</v>
      </c>
      <c r="V1" s="112" t="s">
        <v>111</v>
      </c>
      <c r="W1" s="116" t="s">
        <v>221</v>
      </c>
    </row>
    <row r="2" spans="1:23">
      <c r="A2" s="5" t="s">
        <v>389</v>
      </c>
      <c r="B2" s="9" t="s">
        <v>223</v>
      </c>
      <c r="C2" s="9" t="s">
        <v>115</v>
      </c>
      <c r="D2" s="9" t="s">
        <v>224</v>
      </c>
      <c r="E2" s="9" t="s">
        <v>390</v>
      </c>
      <c r="G2" s="171">
        <v>1</v>
      </c>
      <c r="H2" s="6" t="s">
        <v>223</v>
      </c>
      <c r="I2" s="14" t="s">
        <v>391</v>
      </c>
      <c r="J2" s="14" t="s">
        <v>115</v>
      </c>
      <c r="K2" s="54">
        <v>9</v>
      </c>
      <c r="M2" s="173">
        <v>1</v>
      </c>
      <c r="N2" s="9" t="s">
        <v>228</v>
      </c>
      <c r="O2" s="34" t="s">
        <v>339</v>
      </c>
      <c r="P2" s="35" t="s">
        <v>115</v>
      </c>
      <c r="Q2" s="58" t="s">
        <v>235</v>
      </c>
      <c r="S2" s="13" t="s">
        <v>236</v>
      </c>
      <c r="T2" s="12" t="s">
        <v>223</v>
      </c>
      <c r="U2" s="12" t="s">
        <v>115</v>
      </c>
      <c r="V2" s="12">
        <v>9</v>
      </c>
      <c r="W2" s="12" t="s">
        <v>392</v>
      </c>
    </row>
    <row r="3" spans="1:23">
      <c r="A3" s="5" t="s">
        <v>393</v>
      </c>
      <c r="B3" s="9" t="s">
        <v>223</v>
      </c>
      <c r="C3" s="9" t="s">
        <v>115</v>
      </c>
      <c r="D3" s="9" t="s">
        <v>224</v>
      </c>
      <c r="E3" s="9" t="s">
        <v>390</v>
      </c>
      <c r="G3" s="171">
        <v>2</v>
      </c>
      <c r="H3" s="6" t="s">
        <v>223</v>
      </c>
      <c r="I3" s="14" t="s">
        <v>365</v>
      </c>
      <c r="J3" s="14" t="s">
        <v>115</v>
      </c>
      <c r="K3" s="54" t="s">
        <v>234</v>
      </c>
      <c r="M3" s="173">
        <v>2</v>
      </c>
      <c r="N3" s="9" t="s">
        <v>228</v>
      </c>
      <c r="O3" s="34" t="s">
        <v>381</v>
      </c>
      <c r="P3" s="35" t="s">
        <v>115</v>
      </c>
      <c r="Q3" s="58" t="s">
        <v>241</v>
      </c>
      <c r="S3" s="13" t="s">
        <v>320</v>
      </c>
      <c r="T3" s="12" t="s">
        <v>228</v>
      </c>
      <c r="U3" s="12" t="s">
        <v>115</v>
      </c>
      <c r="V3" s="12">
        <v>9</v>
      </c>
      <c r="W3" s="12" t="s">
        <v>392</v>
      </c>
    </row>
    <row r="4" spans="1:23">
      <c r="A4" s="5" t="s">
        <v>261</v>
      </c>
      <c r="B4" s="9" t="s">
        <v>223</v>
      </c>
      <c r="C4" s="9" t="s">
        <v>115</v>
      </c>
      <c r="D4" s="9" t="s">
        <v>224</v>
      </c>
      <c r="E4" s="9" t="s">
        <v>390</v>
      </c>
      <c r="G4" s="171">
        <v>3</v>
      </c>
      <c r="H4" s="9" t="s">
        <v>223</v>
      </c>
      <c r="I4" s="14" t="s">
        <v>315</v>
      </c>
      <c r="J4" s="33" t="s">
        <v>115</v>
      </c>
      <c r="K4" s="55" t="s">
        <v>235</v>
      </c>
      <c r="M4" s="173">
        <v>3</v>
      </c>
      <c r="N4" s="9" t="s">
        <v>228</v>
      </c>
      <c r="O4" s="34" t="s">
        <v>394</v>
      </c>
      <c r="P4" s="35" t="s">
        <v>115</v>
      </c>
      <c r="Q4" s="58" t="s">
        <v>227</v>
      </c>
      <c r="S4" s="13" t="s">
        <v>372</v>
      </c>
      <c r="T4" s="12" t="s">
        <v>228</v>
      </c>
      <c r="U4" s="12" t="s">
        <v>115</v>
      </c>
      <c r="V4" s="12">
        <v>5</v>
      </c>
      <c r="W4" s="12" t="s">
        <v>392</v>
      </c>
    </row>
    <row r="5" spans="1:23">
      <c r="A5" s="5" t="s">
        <v>263</v>
      </c>
      <c r="B5" s="9" t="s">
        <v>228</v>
      </c>
      <c r="C5" s="9" t="s">
        <v>115</v>
      </c>
      <c r="D5" s="9" t="s">
        <v>224</v>
      </c>
      <c r="E5" s="9" t="s">
        <v>390</v>
      </c>
      <c r="G5" s="171">
        <v>4</v>
      </c>
      <c r="H5" s="6" t="s">
        <v>223</v>
      </c>
      <c r="I5" s="14" t="s">
        <v>302</v>
      </c>
      <c r="J5" s="14" t="s">
        <v>115</v>
      </c>
      <c r="K5" s="54">
        <v>2</v>
      </c>
      <c r="M5" s="173">
        <v>4</v>
      </c>
      <c r="N5" s="9" t="s">
        <v>228</v>
      </c>
      <c r="O5" s="34" t="s">
        <v>263</v>
      </c>
      <c r="P5" s="35" t="s">
        <v>115</v>
      </c>
      <c r="Q5" s="58" t="s">
        <v>224</v>
      </c>
      <c r="S5" s="13" t="s">
        <v>338</v>
      </c>
      <c r="T5" s="12" t="s">
        <v>228</v>
      </c>
      <c r="U5" s="12" t="s">
        <v>115</v>
      </c>
      <c r="V5" s="12">
        <v>10</v>
      </c>
      <c r="W5" s="12" t="s">
        <v>392</v>
      </c>
    </row>
    <row r="6" spans="1:23">
      <c r="A6" s="5" t="s">
        <v>395</v>
      </c>
      <c r="B6" s="9" t="s">
        <v>223</v>
      </c>
      <c r="C6" s="9" t="s">
        <v>115</v>
      </c>
      <c r="D6" s="9" t="s">
        <v>224</v>
      </c>
      <c r="E6" s="9" t="s">
        <v>390</v>
      </c>
      <c r="G6" s="171">
        <v>5</v>
      </c>
      <c r="H6" s="9" t="s">
        <v>223</v>
      </c>
      <c r="I6" s="14" t="s">
        <v>117</v>
      </c>
      <c r="J6" s="33" t="s">
        <v>115</v>
      </c>
      <c r="K6" s="55" t="s">
        <v>235</v>
      </c>
      <c r="M6" s="173">
        <v>5</v>
      </c>
      <c r="N6" s="9" t="s">
        <v>228</v>
      </c>
      <c r="O6" s="34" t="s">
        <v>130</v>
      </c>
      <c r="P6" s="35" t="s">
        <v>115</v>
      </c>
      <c r="Q6" s="58" t="s">
        <v>244</v>
      </c>
    </row>
    <row r="7" spans="1:23">
      <c r="A7" s="5" t="s">
        <v>327</v>
      </c>
      <c r="B7" s="9" t="s">
        <v>223</v>
      </c>
      <c r="C7" s="9" t="s">
        <v>115</v>
      </c>
      <c r="D7" s="9" t="s">
        <v>227</v>
      </c>
      <c r="E7" s="9" t="s">
        <v>390</v>
      </c>
      <c r="G7" s="171">
        <v>6</v>
      </c>
      <c r="H7" s="6" t="s">
        <v>223</v>
      </c>
      <c r="I7" s="14" t="s">
        <v>299</v>
      </c>
      <c r="J7" s="14" t="s">
        <v>115</v>
      </c>
      <c r="K7" s="54" t="s">
        <v>280</v>
      </c>
      <c r="M7" s="173">
        <v>6</v>
      </c>
      <c r="N7" s="9" t="s">
        <v>228</v>
      </c>
      <c r="O7" s="34" t="s">
        <v>367</v>
      </c>
      <c r="P7" s="35" t="s">
        <v>115</v>
      </c>
      <c r="Q7" s="58" t="s">
        <v>241</v>
      </c>
    </row>
    <row r="8" spans="1:23">
      <c r="A8" s="5" t="s">
        <v>303</v>
      </c>
      <c r="B8" s="9" t="s">
        <v>223</v>
      </c>
      <c r="C8" s="9" t="s">
        <v>115</v>
      </c>
      <c r="D8" s="9" t="s">
        <v>227</v>
      </c>
      <c r="E8" s="9" t="s">
        <v>390</v>
      </c>
      <c r="G8" s="171">
        <v>7</v>
      </c>
      <c r="H8" s="6" t="s">
        <v>223</v>
      </c>
      <c r="I8" s="14" t="s">
        <v>141</v>
      </c>
      <c r="J8" s="14" t="s">
        <v>115</v>
      </c>
      <c r="K8" s="54">
        <v>9</v>
      </c>
      <c r="M8" s="173">
        <v>7</v>
      </c>
      <c r="N8" s="9" t="s">
        <v>228</v>
      </c>
      <c r="O8" s="34" t="s">
        <v>349</v>
      </c>
      <c r="P8" s="35" t="s">
        <v>115</v>
      </c>
      <c r="Q8" s="58">
        <v>3</v>
      </c>
    </row>
    <row r="9" spans="1:23">
      <c r="A9" s="5" t="s">
        <v>353</v>
      </c>
      <c r="B9" s="9" t="s">
        <v>223</v>
      </c>
      <c r="C9" s="9" t="s">
        <v>115</v>
      </c>
      <c r="D9" s="9" t="s">
        <v>227</v>
      </c>
      <c r="E9" s="9" t="s">
        <v>390</v>
      </c>
      <c r="G9" s="171">
        <v>8</v>
      </c>
      <c r="H9" s="6" t="s">
        <v>223</v>
      </c>
      <c r="I9" s="14" t="s">
        <v>245</v>
      </c>
      <c r="J9" s="14" t="s">
        <v>115</v>
      </c>
      <c r="K9" s="54">
        <v>1</v>
      </c>
      <c r="M9" s="173">
        <v>8</v>
      </c>
      <c r="N9" s="9" t="s">
        <v>228</v>
      </c>
      <c r="O9" s="34" t="s">
        <v>128</v>
      </c>
      <c r="P9" s="35" t="s">
        <v>115</v>
      </c>
      <c r="Q9" s="58" t="s">
        <v>227</v>
      </c>
    </row>
    <row r="10" spans="1:23">
      <c r="A10" s="5" t="s">
        <v>271</v>
      </c>
      <c r="B10" s="9" t="s">
        <v>223</v>
      </c>
      <c r="C10" s="9" t="s">
        <v>115</v>
      </c>
      <c r="D10" s="9" t="s">
        <v>227</v>
      </c>
      <c r="E10" s="9" t="s">
        <v>390</v>
      </c>
      <c r="G10" s="42">
        <v>9</v>
      </c>
      <c r="H10" s="9" t="s">
        <v>223</v>
      </c>
      <c r="I10" s="14" t="s">
        <v>292</v>
      </c>
      <c r="J10" s="33" t="s">
        <v>115</v>
      </c>
      <c r="K10" s="55" t="s">
        <v>244</v>
      </c>
      <c r="M10" s="42">
        <v>9</v>
      </c>
      <c r="N10" s="9" t="s">
        <v>228</v>
      </c>
      <c r="O10" s="34" t="s">
        <v>123</v>
      </c>
      <c r="P10" s="35" t="s">
        <v>115</v>
      </c>
      <c r="Q10" s="58" t="s">
        <v>235</v>
      </c>
    </row>
    <row r="11" spans="1:23">
      <c r="A11" s="5" t="s">
        <v>128</v>
      </c>
      <c r="B11" s="9" t="s">
        <v>228</v>
      </c>
      <c r="C11" s="9" t="s">
        <v>115</v>
      </c>
      <c r="D11" s="9" t="s">
        <v>227</v>
      </c>
      <c r="E11" s="9" t="s">
        <v>390</v>
      </c>
      <c r="G11" s="42">
        <v>10</v>
      </c>
      <c r="H11" s="9" t="s">
        <v>223</v>
      </c>
      <c r="I11" s="14" t="s">
        <v>306</v>
      </c>
      <c r="J11" s="33" t="s">
        <v>115</v>
      </c>
      <c r="K11" s="55" t="s">
        <v>241</v>
      </c>
      <c r="M11" s="42">
        <v>10</v>
      </c>
      <c r="N11" s="9" t="s">
        <v>228</v>
      </c>
      <c r="O11" s="34" t="s">
        <v>283</v>
      </c>
      <c r="P11" s="35" t="s">
        <v>115</v>
      </c>
      <c r="Q11" s="58" t="s">
        <v>280</v>
      </c>
    </row>
    <row r="12" spans="1:23">
      <c r="A12" s="5" t="s">
        <v>394</v>
      </c>
      <c r="B12" s="9" t="s">
        <v>228</v>
      </c>
      <c r="C12" s="9" t="s">
        <v>115</v>
      </c>
      <c r="D12" s="9" t="s">
        <v>227</v>
      </c>
      <c r="E12" s="9" t="s">
        <v>390</v>
      </c>
      <c r="G12" s="42">
        <v>11</v>
      </c>
      <c r="H12" s="9" t="s">
        <v>223</v>
      </c>
      <c r="I12" s="14" t="s">
        <v>143</v>
      </c>
      <c r="J12" s="33" t="s">
        <v>115</v>
      </c>
      <c r="K12" s="55">
        <v>9</v>
      </c>
      <c r="M12" s="42">
        <v>11</v>
      </c>
      <c r="N12" s="9" t="s">
        <v>228</v>
      </c>
      <c r="O12" s="34" t="s">
        <v>258</v>
      </c>
      <c r="P12" s="35" t="s">
        <v>115</v>
      </c>
      <c r="Q12" s="58" t="s">
        <v>239</v>
      </c>
    </row>
    <row r="13" spans="1:23">
      <c r="A13" s="5" t="s">
        <v>284</v>
      </c>
      <c r="B13" s="9" t="s">
        <v>228</v>
      </c>
      <c r="C13" s="9" t="s">
        <v>115</v>
      </c>
      <c r="D13" s="9" t="s">
        <v>227</v>
      </c>
      <c r="E13" s="9" t="s">
        <v>390</v>
      </c>
      <c r="G13" s="42">
        <v>12</v>
      </c>
      <c r="H13" s="9" t="s">
        <v>223</v>
      </c>
      <c r="I13" s="14" t="s">
        <v>138</v>
      </c>
      <c r="J13" s="33" t="s">
        <v>115</v>
      </c>
      <c r="K13" s="55" t="s">
        <v>235</v>
      </c>
      <c r="M13" s="42">
        <v>12</v>
      </c>
      <c r="N13" s="9" t="s">
        <v>228</v>
      </c>
      <c r="O13" s="34" t="s">
        <v>332</v>
      </c>
      <c r="P13" s="35" t="s">
        <v>115</v>
      </c>
      <c r="Q13" s="58" t="s">
        <v>235</v>
      </c>
    </row>
    <row r="14" spans="1:23">
      <c r="A14" s="5" t="s">
        <v>396</v>
      </c>
      <c r="B14" s="9" t="s">
        <v>223</v>
      </c>
      <c r="C14" s="9" t="s">
        <v>115</v>
      </c>
      <c r="D14" s="9" t="s">
        <v>227</v>
      </c>
      <c r="E14" s="9" t="s">
        <v>390</v>
      </c>
      <c r="G14" s="42">
        <v>13</v>
      </c>
      <c r="H14" s="9" t="s">
        <v>223</v>
      </c>
      <c r="I14" s="14" t="s">
        <v>347</v>
      </c>
      <c r="J14" s="33" t="s">
        <v>115</v>
      </c>
      <c r="K14" s="55" t="s">
        <v>241</v>
      </c>
      <c r="M14" s="42">
        <v>13</v>
      </c>
      <c r="N14" s="9" t="s">
        <v>228</v>
      </c>
      <c r="O14" s="34" t="s">
        <v>295</v>
      </c>
      <c r="P14" s="35" t="s">
        <v>115</v>
      </c>
      <c r="Q14" s="58" t="s">
        <v>234</v>
      </c>
    </row>
    <row r="15" spans="1:23">
      <c r="A15" s="5" t="s">
        <v>118</v>
      </c>
      <c r="B15" s="9" t="s">
        <v>223</v>
      </c>
      <c r="C15" s="9" t="s">
        <v>115</v>
      </c>
      <c r="D15" s="9" t="s">
        <v>227</v>
      </c>
      <c r="E15" s="9" t="s">
        <v>390</v>
      </c>
      <c r="G15" s="42">
        <v>14</v>
      </c>
      <c r="H15" s="9" t="s">
        <v>223</v>
      </c>
      <c r="I15" s="14" t="s">
        <v>348</v>
      </c>
      <c r="J15" s="33" t="s">
        <v>115</v>
      </c>
      <c r="K15" s="55" t="s">
        <v>234</v>
      </c>
      <c r="M15" s="42">
        <v>14</v>
      </c>
      <c r="N15" s="9" t="s">
        <v>228</v>
      </c>
      <c r="O15" s="34" t="s">
        <v>322</v>
      </c>
      <c r="P15" s="35" t="s">
        <v>115</v>
      </c>
      <c r="Q15" s="58" t="s">
        <v>244</v>
      </c>
    </row>
    <row r="16" spans="1:23">
      <c r="A16" s="5" t="s">
        <v>291</v>
      </c>
      <c r="B16" s="9" t="s">
        <v>223</v>
      </c>
      <c r="C16" s="9" t="s">
        <v>115</v>
      </c>
      <c r="D16" s="9" t="s">
        <v>227</v>
      </c>
      <c r="E16" s="9" t="s">
        <v>390</v>
      </c>
      <c r="G16" s="42">
        <v>15</v>
      </c>
      <c r="H16" s="9" t="s">
        <v>223</v>
      </c>
      <c r="I16" s="14" t="s">
        <v>397</v>
      </c>
      <c r="J16" s="33" t="s">
        <v>115</v>
      </c>
      <c r="K16" s="55" t="s">
        <v>227</v>
      </c>
      <c r="M16" s="42">
        <v>15</v>
      </c>
      <c r="N16" s="9" t="s">
        <v>228</v>
      </c>
      <c r="O16" s="34" t="s">
        <v>148</v>
      </c>
      <c r="P16" s="35" t="s">
        <v>115</v>
      </c>
      <c r="Q16" s="58" t="s">
        <v>235</v>
      </c>
    </row>
    <row r="17" spans="1:17">
      <c r="A17" s="5" t="s">
        <v>397</v>
      </c>
      <c r="B17" s="9" t="s">
        <v>223</v>
      </c>
      <c r="C17" s="9" t="s">
        <v>115</v>
      </c>
      <c r="D17" s="9" t="s">
        <v>227</v>
      </c>
      <c r="E17" s="9" t="s">
        <v>390</v>
      </c>
      <c r="G17" s="42">
        <v>16</v>
      </c>
      <c r="H17" s="9" t="s">
        <v>223</v>
      </c>
      <c r="I17" s="14" t="s">
        <v>269</v>
      </c>
      <c r="J17" s="33" t="s">
        <v>115</v>
      </c>
      <c r="K17" s="55" t="s">
        <v>234</v>
      </c>
      <c r="M17" s="42">
        <v>16</v>
      </c>
      <c r="N17" s="9" t="s">
        <v>228</v>
      </c>
      <c r="O17" s="34" t="s">
        <v>344</v>
      </c>
      <c r="P17" s="35" t="s">
        <v>115</v>
      </c>
      <c r="Q17" s="58" t="s">
        <v>235</v>
      </c>
    </row>
    <row r="18" spans="1:17">
      <c r="A18" s="5" t="s">
        <v>287</v>
      </c>
      <c r="B18" s="9" t="s">
        <v>223</v>
      </c>
      <c r="C18" s="9" t="s">
        <v>115</v>
      </c>
      <c r="D18" s="9" t="s">
        <v>227</v>
      </c>
      <c r="E18" s="9" t="s">
        <v>390</v>
      </c>
      <c r="G18" s="171">
        <v>17</v>
      </c>
      <c r="H18" s="6" t="s">
        <v>223</v>
      </c>
      <c r="I18" s="14" t="s">
        <v>398</v>
      </c>
      <c r="J18" s="14" t="s">
        <v>115</v>
      </c>
      <c r="K18" s="54">
        <v>9</v>
      </c>
      <c r="M18" s="173">
        <v>17</v>
      </c>
      <c r="N18" s="9" t="s">
        <v>228</v>
      </c>
      <c r="O18" s="34" t="s">
        <v>307</v>
      </c>
      <c r="P18" s="35" t="s">
        <v>115</v>
      </c>
      <c r="Q18" s="58" t="s">
        <v>241</v>
      </c>
    </row>
    <row r="19" spans="1:17">
      <c r="A19" s="5" t="s">
        <v>226</v>
      </c>
      <c r="B19" s="9" t="s">
        <v>223</v>
      </c>
      <c r="C19" s="9" t="s">
        <v>115</v>
      </c>
      <c r="D19" s="9" t="s">
        <v>227</v>
      </c>
      <c r="E19" s="9" t="s">
        <v>390</v>
      </c>
      <c r="G19" s="171">
        <v>18</v>
      </c>
      <c r="H19" s="9" t="s">
        <v>223</v>
      </c>
      <c r="I19" s="14" t="s">
        <v>345</v>
      </c>
      <c r="J19" s="33" t="s">
        <v>115</v>
      </c>
      <c r="K19" s="55">
        <v>9</v>
      </c>
      <c r="M19" s="173">
        <v>18</v>
      </c>
      <c r="N19" s="9" t="s">
        <v>228</v>
      </c>
      <c r="O19" s="34" t="s">
        <v>366</v>
      </c>
      <c r="P19" s="35" t="s">
        <v>115</v>
      </c>
      <c r="Q19" s="58" t="s">
        <v>244</v>
      </c>
    </row>
    <row r="20" spans="1:17">
      <c r="A20" s="5" t="s">
        <v>314</v>
      </c>
      <c r="B20" s="9" t="s">
        <v>223</v>
      </c>
      <c r="C20" s="9" t="s">
        <v>115</v>
      </c>
      <c r="D20" s="9" t="s">
        <v>239</v>
      </c>
      <c r="E20" s="9" t="s">
        <v>390</v>
      </c>
      <c r="G20" s="171">
        <v>19</v>
      </c>
      <c r="H20" s="9" t="s">
        <v>223</v>
      </c>
      <c r="I20" s="14" t="s">
        <v>273</v>
      </c>
      <c r="J20" s="33" t="s">
        <v>115</v>
      </c>
      <c r="K20" s="55" t="s">
        <v>244</v>
      </c>
      <c r="M20" s="173">
        <v>19</v>
      </c>
      <c r="N20" s="9" t="s">
        <v>228</v>
      </c>
      <c r="O20" s="34" t="s">
        <v>297</v>
      </c>
      <c r="P20" s="35" t="s">
        <v>115</v>
      </c>
      <c r="Q20" s="58" t="s">
        <v>241</v>
      </c>
    </row>
    <row r="21" spans="1:17">
      <c r="A21" s="5" t="s">
        <v>399</v>
      </c>
      <c r="B21" s="9" t="s">
        <v>223</v>
      </c>
      <c r="C21" s="9" t="s">
        <v>115</v>
      </c>
      <c r="D21" s="9" t="s">
        <v>239</v>
      </c>
      <c r="E21" s="9" t="s">
        <v>390</v>
      </c>
      <c r="G21" s="171">
        <v>20</v>
      </c>
      <c r="H21" s="9" t="s">
        <v>223</v>
      </c>
      <c r="I21" s="14" t="s">
        <v>226</v>
      </c>
      <c r="J21" s="33" t="s">
        <v>115</v>
      </c>
      <c r="K21" s="55" t="s">
        <v>227</v>
      </c>
      <c r="M21" s="173">
        <v>20</v>
      </c>
      <c r="N21" s="9" t="s">
        <v>228</v>
      </c>
      <c r="O21" s="34" t="s">
        <v>377</v>
      </c>
      <c r="P21" s="35" t="s">
        <v>115</v>
      </c>
      <c r="Q21" s="58" t="s">
        <v>244</v>
      </c>
    </row>
    <row r="22" spans="1:17">
      <c r="A22" s="5" t="s">
        <v>400</v>
      </c>
      <c r="B22" s="9" t="s">
        <v>228</v>
      </c>
      <c r="C22" s="9" t="s">
        <v>115</v>
      </c>
      <c r="D22" s="9" t="s">
        <v>239</v>
      </c>
      <c r="E22" s="9" t="s">
        <v>390</v>
      </c>
      <c r="G22" s="171">
        <v>21</v>
      </c>
      <c r="H22" s="9" t="s">
        <v>223</v>
      </c>
      <c r="I22" s="14" t="s">
        <v>396</v>
      </c>
      <c r="J22" s="33" t="s">
        <v>115</v>
      </c>
      <c r="K22" s="55" t="s">
        <v>227</v>
      </c>
      <c r="M22" s="173">
        <v>21</v>
      </c>
      <c r="N22" s="9" t="s">
        <v>228</v>
      </c>
      <c r="O22" s="34" t="s">
        <v>149</v>
      </c>
      <c r="P22" s="35" t="s">
        <v>115</v>
      </c>
      <c r="Q22" s="58" t="s">
        <v>241</v>
      </c>
    </row>
    <row r="23" spans="1:17">
      <c r="A23" s="5" t="s">
        <v>401</v>
      </c>
      <c r="B23" s="9" t="s">
        <v>223</v>
      </c>
      <c r="C23" s="9" t="s">
        <v>115</v>
      </c>
      <c r="D23" s="9" t="s">
        <v>239</v>
      </c>
      <c r="E23" s="9" t="s">
        <v>390</v>
      </c>
      <c r="G23" s="171">
        <v>22</v>
      </c>
      <c r="H23" s="9" t="s">
        <v>223</v>
      </c>
      <c r="I23" s="14" t="s">
        <v>329</v>
      </c>
      <c r="J23" s="33" t="s">
        <v>115</v>
      </c>
      <c r="K23" s="55" t="s">
        <v>241</v>
      </c>
      <c r="M23" s="173">
        <v>22</v>
      </c>
      <c r="N23" s="9" t="s">
        <v>228</v>
      </c>
      <c r="O23" s="34" t="s">
        <v>300</v>
      </c>
      <c r="P23" s="35" t="s">
        <v>115</v>
      </c>
      <c r="Q23" s="58">
        <v>2</v>
      </c>
    </row>
    <row r="24" spans="1:17">
      <c r="A24" s="5" t="s">
        <v>258</v>
      </c>
      <c r="B24" s="9" t="s">
        <v>228</v>
      </c>
      <c r="C24" s="9" t="s">
        <v>115</v>
      </c>
      <c r="D24" s="9" t="s">
        <v>239</v>
      </c>
      <c r="E24" s="9" t="s">
        <v>390</v>
      </c>
      <c r="G24" s="171">
        <v>23</v>
      </c>
      <c r="H24" s="9" t="s">
        <v>223</v>
      </c>
      <c r="I24" s="14" t="s">
        <v>389</v>
      </c>
      <c r="J24" s="33" t="s">
        <v>115</v>
      </c>
      <c r="K24" s="55" t="s">
        <v>224</v>
      </c>
      <c r="M24" s="173">
        <v>23</v>
      </c>
      <c r="N24" s="9" t="s">
        <v>228</v>
      </c>
      <c r="O24" s="34" t="s">
        <v>378</v>
      </c>
      <c r="P24" s="35" t="s">
        <v>115</v>
      </c>
      <c r="Q24" s="58" t="s">
        <v>234</v>
      </c>
    </row>
    <row r="25" spans="1:17">
      <c r="A25" s="5" t="s">
        <v>53</v>
      </c>
      <c r="B25" s="9" t="s">
        <v>228</v>
      </c>
      <c r="C25" s="9" t="s">
        <v>115</v>
      </c>
      <c r="D25" s="9" t="s">
        <v>239</v>
      </c>
      <c r="E25" s="9" t="s">
        <v>390</v>
      </c>
      <c r="G25" s="171">
        <v>24</v>
      </c>
      <c r="H25" s="9" t="s">
        <v>223</v>
      </c>
      <c r="I25" s="14" t="s">
        <v>337</v>
      </c>
      <c r="J25" s="33" t="s">
        <v>115</v>
      </c>
      <c r="K25" s="55" t="s">
        <v>235</v>
      </c>
      <c r="M25" s="173">
        <v>24</v>
      </c>
      <c r="N25" s="9" t="s">
        <v>228</v>
      </c>
      <c r="O25" s="34" t="s">
        <v>325</v>
      </c>
      <c r="P25" s="35" t="s">
        <v>115</v>
      </c>
      <c r="Q25" s="58" t="s">
        <v>244</v>
      </c>
    </row>
    <row r="26" spans="1:17">
      <c r="A26" s="5" t="s">
        <v>332</v>
      </c>
      <c r="B26" s="9" t="s">
        <v>228</v>
      </c>
      <c r="C26" s="9" t="s">
        <v>115</v>
      </c>
      <c r="D26" s="9" t="s">
        <v>235</v>
      </c>
      <c r="E26" s="9" t="s">
        <v>390</v>
      </c>
      <c r="G26" s="42">
        <v>25</v>
      </c>
      <c r="H26" s="9" t="s">
        <v>223</v>
      </c>
      <c r="I26" s="14" t="s">
        <v>393</v>
      </c>
      <c r="J26" s="33" t="s">
        <v>115</v>
      </c>
      <c r="K26" s="55" t="s">
        <v>224</v>
      </c>
      <c r="M26" s="42">
        <v>25</v>
      </c>
      <c r="N26" s="9" t="s">
        <v>228</v>
      </c>
      <c r="O26" s="34" t="s">
        <v>260</v>
      </c>
      <c r="P26" s="35" t="s">
        <v>115</v>
      </c>
      <c r="Q26" s="58" t="s">
        <v>241</v>
      </c>
    </row>
    <row r="27" spans="1:17">
      <c r="A27" s="5" t="s">
        <v>138</v>
      </c>
      <c r="B27" s="9" t="s">
        <v>223</v>
      </c>
      <c r="C27" s="9" t="s">
        <v>115</v>
      </c>
      <c r="D27" s="9" t="s">
        <v>235</v>
      </c>
      <c r="E27" s="9" t="s">
        <v>390</v>
      </c>
      <c r="G27" s="42">
        <v>26</v>
      </c>
      <c r="H27" s="9" t="s">
        <v>223</v>
      </c>
      <c r="I27" s="14" t="s">
        <v>395</v>
      </c>
      <c r="J27" s="33" t="s">
        <v>115</v>
      </c>
      <c r="K27" s="55" t="s">
        <v>224</v>
      </c>
      <c r="M27" s="42">
        <v>26</v>
      </c>
      <c r="N27" s="9" t="s">
        <v>228</v>
      </c>
      <c r="O27" s="34" t="s">
        <v>402</v>
      </c>
      <c r="P27" s="35" t="s">
        <v>115</v>
      </c>
      <c r="Q27" s="58" t="s">
        <v>280</v>
      </c>
    </row>
    <row r="28" spans="1:17">
      <c r="A28" s="5" t="s">
        <v>134</v>
      </c>
      <c r="B28" s="9" t="s">
        <v>228</v>
      </c>
      <c r="C28" s="9" t="s">
        <v>115</v>
      </c>
      <c r="D28" s="9" t="s">
        <v>235</v>
      </c>
      <c r="E28" s="9" t="s">
        <v>390</v>
      </c>
      <c r="G28" s="42">
        <v>27</v>
      </c>
      <c r="H28" s="9" t="s">
        <v>223</v>
      </c>
      <c r="I28" s="14" t="s">
        <v>254</v>
      </c>
      <c r="J28" s="33" t="s">
        <v>115</v>
      </c>
      <c r="K28" s="55">
        <v>4</v>
      </c>
      <c r="M28" s="42">
        <v>27</v>
      </c>
      <c r="N28" s="9" t="s">
        <v>228</v>
      </c>
      <c r="O28" s="34" t="s">
        <v>281</v>
      </c>
      <c r="P28" s="35" t="s">
        <v>115</v>
      </c>
      <c r="Q28" s="58">
        <v>2</v>
      </c>
    </row>
    <row r="29" spans="1:17">
      <c r="A29" s="5" t="s">
        <v>339</v>
      </c>
      <c r="B29" s="9" t="s">
        <v>228</v>
      </c>
      <c r="C29" s="9" t="s">
        <v>115</v>
      </c>
      <c r="D29" s="9" t="s">
        <v>235</v>
      </c>
      <c r="E29" s="9" t="s">
        <v>390</v>
      </c>
      <c r="G29" s="42">
        <v>28</v>
      </c>
      <c r="H29" s="6" t="s">
        <v>223</v>
      </c>
      <c r="I29" s="14" t="s">
        <v>386</v>
      </c>
      <c r="J29" s="14" t="s">
        <v>115</v>
      </c>
      <c r="K29" s="54">
        <v>1</v>
      </c>
      <c r="M29" s="42">
        <v>28</v>
      </c>
      <c r="N29" s="9" t="s">
        <v>228</v>
      </c>
      <c r="O29" s="34" t="s">
        <v>240</v>
      </c>
      <c r="P29" s="35" t="s">
        <v>115</v>
      </c>
      <c r="Q29" s="58" t="s">
        <v>241</v>
      </c>
    </row>
    <row r="30" spans="1:17">
      <c r="A30" s="5" t="s">
        <v>333</v>
      </c>
      <c r="B30" s="9" t="s">
        <v>223</v>
      </c>
      <c r="C30" s="9" t="s">
        <v>115</v>
      </c>
      <c r="D30" s="9" t="s">
        <v>235</v>
      </c>
      <c r="E30" s="9" t="s">
        <v>390</v>
      </c>
      <c r="G30" s="42">
        <v>29</v>
      </c>
      <c r="H30" s="9" t="s">
        <v>223</v>
      </c>
      <c r="I30" s="14" t="s">
        <v>403</v>
      </c>
      <c r="J30" s="33" t="s">
        <v>115</v>
      </c>
      <c r="K30" s="55" t="s">
        <v>280</v>
      </c>
      <c r="M30" s="42">
        <v>29</v>
      </c>
      <c r="N30" s="9" t="s">
        <v>228</v>
      </c>
      <c r="O30" s="34" t="s">
        <v>380</v>
      </c>
      <c r="P30" s="35" t="s">
        <v>115</v>
      </c>
      <c r="Q30" s="58" t="s">
        <v>234</v>
      </c>
    </row>
    <row r="31" spans="1:17">
      <c r="A31" s="5" t="s">
        <v>337</v>
      </c>
      <c r="B31" s="9" t="s">
        <v>223</v>
      </c>
      <c r="C31" s="9" t="s">
        <v>115</v>
      </c>
      <c r="D31" s="9" t="s">
        <v>235</v>
      </c>
      <c r="E31" s="9" t="s">
        <v>390</v>
      </c>
      <c r="G31" s="42">
        <v>30</v>
      </c>
      <c r="H31" s="9" t="s">
        <v>223</v>
      </c>
      <c r="I31" s="14" t="s">
        <v>285</v>
      </c>
      <c r="J31" s="33" t="s">
        <v>115</v>
      </c>
      <c r="K31" s="55" t="s">
        <v>244</v>
      </c>
      <c r="M31" s="42">
        <v>30</v>
      </c>
      <c r="N31" s="9" t="s">
        <v>228</v>
      </c>
      <c r="O31" s="34" t="s">
        <v>400</v>
      </c>
      <c r="P31" s="35" t="s">
        <v>115</v>
      </c>
      <c r="Q31" s="58" t="s">
        <v>239</v>
      </c>
    </row>
    <row r="32" spans="1:17">
      <c r="A32" s="5" t="s">
        <v>315</v>
      </c>
      <c r="B32" s="9" t="s">
        <v>223</v>
      </c>
      <c r="C32" s="9" t="s">
        <v>115</v>
      </c>
      <c r="D32" s="9" t="s">
        <v>235</v>
      </c>
      <c r="E32" s="9" t="s">
        <v>390</v>
      </c>
      <c r="G32" s="42">
        <v>31</v>
      </c>
      <c r="H32" s="9" t="s">
        <v>223</v>
      </c>
      <c r="I32" s="14" t="s">
        <v>343</v>
      </c>
      <c r="J32" s="33" t="s">
        <v>115</v>
      </c>
      <c r="K32" s="55" t="s">
        <v>241</v>
      </c>
      <c r="M32" s="42">
        <v>31</v>
      </c>
      <c r="N32" s="9" t="s">
        <v>228</v>
      </c>
      <c r="O32" s="34" t="s">
        <v>313</v>
      </c>
      <c r="P32" s="35" t="s">
        <v>115</v>
      </c>
      <c r="Q32" s="58" t="s">
        <v>241</v>
      </c>
    </row>
    <row r="33" spans="1:17">
      <c r="A33" s="5" t="s">
        <v>344</v>
      </c>
      <c r="B33" s="9" t="s">
        <v>228</v>
      </c>
      <c r="C33" s="9" t="s">
        <v>115</v>
      </c>
      <c r="D33" s="9" t="s">
        <v>235</v>
      </c>
      <c r="E33" s="9" t="s">
        <v>390</v>
      </c>
      <c r="G33" s="42">
        <v>32</v>
      </c>
      <c r="H33" s="9" t="s">
        <v>223</v>
      </c>
      <c r="I33" s="14" t="s">
        <v>353</v>
      </c>
      <c r="J33" s="33" t="s">
        <v>115</v>
      </c>
      <c r="K33" s="55" t="s">
        <v>227</v>
      </c>
      <c r="M33" s="42">
        <v>32</v>
      </c>
      <c r="N33" s="9" t="s">
        <v>228</v>
      </c>
      <c r="O33" s="34" t="s">
        <v>250</v>
      </c>
      <c r="P33" s="35" t="s">
        <v>115</v>
      </c>
      <c r="Q33" s="58" t="s">
        <v>234</v>
      </c>
    </row>
    <row r="34" spans="1:17">
      <c r="A34" s="5" t="s">
        <v>148</v>
      </c>
      <c r="B34" s="9" t="s">
        <v>228</v>
      </c>
      <c r="C34" s="9" t="s">
        <v>115</v>
      </c>
      <c r="D34" s="9" t="s">
        <v>235</v>
      </c>
      <c r="E34" s="9" t="s">
        <v>390</v>
      </c>
      <c r="G34" s="171">
        <v>33</v>
      </c>
      <c r="H34" s="9" t="s">
        <v>223</v>
      </c>
      <c r="I34" s="14" t="s">
        <v>291</v>
      </c>
      <c r="J34" s="33" t="s">
        <v>115</v>
      </c>
      <c r="K34" s="55" t="s">
        <v>227</v>
      </c>
      <c r="M34" s="173">
        <v>33</v>
      </c>
      <c r="N34" s="9" t="s">
        <v>228</v>
      </c>
      <c r="O34" s="34" t="s">
        <v>150</v>
      </c>
      <c r="P34" s="35" t="s">
        <v>115</v>
      </c>
      <c r="Q34" s="58" t="s">
        <v>244</v>
      </c>
    </row>
    <row r="35" spans="1:17">
      <c r="A35" s="5" t="s">
        <v>152</v>
      </c>
      <c r="B35" s="9" t="s">
        <v>228</v>
      </c>
      <c r="C35" s="9" t="s">
        <v>115</v>
      </c>
      <c r="D35" s="9" t="s">
        <v>235</v>
      </c>
      <c r="E35" s="9" t="s">
        <v>390</v>
      </c>
      <c r="G35" s="171">
        <v>34</v>
      </c>
      <c r="H35" s="9" t="s">
        <v>223</v>
      </c>
      <c r="I35" s="14" t="s">
        <v>333</v>
      </c>
      <c r="J35" s="33" t="s">
        <v>115</v>
      </c>
      <c r="K35" s="55" t="s">
        <v>235</v>
      </c>
      <c r="M35" s="173">
        <v>34</v>
      </c>
      <c r="N35" s="9" t="s">
        <v>228</v>
      </c>
      <c r="O35" s="34" t="s">
        <v>373</v>
      </c>
      <c r="P35" s="35" t="s">
        <v>115</v>
      </c>
      <c r="Q35" s="58" t="s">
        <v>241</v>
      </c>
    </row>
    <row r="36" spans="1:17">
      <c r="A36" s="5" t="s">
        <v>117</v>
      </c>
      <c r="B36" s="9" t="s">
        <v>223</v>
      </c>
      <c r="C36" s="9" t="s">
        <v>115</v>
      </c>
      <c r="D36" s="9" t="s">
        <v>235</v>
      </c>
      <c r="E36" s="9" t="s">
        <v>390</v>
      </c>
      <c r="G36" s="171">
        <v>35</v>
      </c>
      <c r="H36" s="9" t="s">
        <v>223</v>
      </c>
      <c r="I36" s="14" t="s">
        <v>303</v>
      </c>
      <c r="J36" s="33" t="s">
        <v>115</v>
      </c>
      <c r="K36" s="55" t="s">
        <v>227</v>
      </c>
      <c r="M36" s="173">
        <v>35</v>
      </c>
      <c r="N36" s="9" t="s">
        <v>228</v>
      </c>
      <c r="O36" s="34" t="s">
        <v>341</v>
      </c>
      <c r="P36" s="35" t="s">
        <v>115</v>
      </c>
      <c r="Q36" s="58" t="s">
        <v>244</v>
      </c>
    </row>
    <row r="37" spans="1:17">
      <c r="A37" s="5" t="s">
        <v>123</v>
      </c>
      <c r="B37" s="9" t="s">
        <v>228</v>
      </c>
      <c r="C37" s="9" t="s">
        <v>115</v>
      </c>
      <c r="D37" s="9" t="s">
        <v>235</v>
      </c>
      <c r="E37" s="9" t="s">
        <v>390</v>
      </c>
      <c r="G37" s="171">
        <v>36</v>
      </c>
      <c r="H37" s="9" t="s">
        <v>223</v>
      </c>
      <c r="I37" s="14" t="s">
        <v>230</v>
      </c>
      <c r="J37" s="33" t="s">
        <v>115</v>
      </c>
      <c r="K37" s="55">
        <v>9</v>
      </c>
      <c r="M37" s="173">
        <v>36</v>
      </c>
      <c r="N37" s="9" t="s">
        <v>228</v>
      </c>
      <c r="O37" s="34" t="s">
        <v>264</v>
      </c>
      <c r="P37" s="35" t="s">
        <v>115</v>
      </c>
      <c r="Q37" s="58" t="s">
        <v>244</v>
      </c>
    </row>
    <row r="38" spans="1:17">
      <c r="A38" s="5" t="s">
        <v>351</v>
      </c>
      <c r="B38" s="9" t="s">
        <v>228</v>
      </c>
      <c r="C38" s="9" t="s">
        <v>115</v>
      </c>
      <c r="D38" s="9" t="s">
        <v>235</v>
      </c>
      <c r="E38" s="9" t="s">
        <v>390</v>
      </c>
      <c r="G38" s="171">
        <v>37</v>
      </c>
      <c r="H38" s="9" t="s">
        <v>223</v>
      </c>
      <c r="I38" s="14" t="s">
        <v>327</v>
      </c>
      <c r="J38" s="33" t="s">
        <v>115</v>
      </c>
      <c r="K38" s="55" t="s">
        <v>227</v>
      </c>
      <c r="M38" s="173">
        <v>37</v>
      </c>
      <c r="N38" s="9" t="s">
        <v>228</v>
      </c>
      <c r="O38" s="34" t="s">
        <v>229</v>
      </c>
      <c r="P38" s="35" t="s">
        <v>115</v>
      </c>
      <c r="Q38" s="58">
        <v>9</v>
      </c>
    </row>
    <row r="39" spans="1:17">
      <c r="A39" s="5" t="s">
        <v>404</v>
      </c>
      <c r="B39" s="9" t="s">
        <v>223</v>
      </c>
      <c r="C39" s="9" t="s">
        <v>115</v>
      </c>
      <c r="D39" s="9" t="s">
        <v>235</v>
      </c>
      <c r="E39" s="9" t="s">
        <v>390</v>
      </c>
      <c r="G39" s="171">
        <v>38</v>
      </c>
      <c r="H39" s="9" t="s">
        <v>223</v>
      </c>
      <c r="I39" s="14" t="s">
        <v>282</v>
      </c>
      <c r="J39" s="33" t="s">
        <v>115</v>
      </c>
      <c r="K39" s="55" t="s">
        <v>234</v>
      </c>
      <c r="M39" s="173">
        <v>38</v>
      </c>
      <c r="N39" s="9" t="s">
        <v>228</v>
      </c>
      <c r="O39" s="34" t="s">
        <v>145</v>
      </c>
      <c r="P39" s="35" t="s">
        <v>115</v>
      </c>
      <c r="Q39" s="58" t="s">
        <v>244</v>
      </c>
    </row>
    <row r="40" spans="1:17">
      <c r="A40" s="5" t="s">
        <v>405</v>
      </c>
      <c r="B40" s="9" t="s">
        <v>228</v>
      </c>
      <c r="C40" s="9" t="s">
        <v>115</v>
      </c>
      <c r="D40" s="9" t="s">
        <v>280</v>
      </c>
      <c r="E40" s="9" t="s">
        <v>390</v>
      </c>
      <c r="G40" s="171">
        <v>39</v>
      </c>
      <c r="H40" s="9" t="s">
        <v>223</v>
      </c>
      <c r="I40" s="14" t="s">
        <v>261</v>
      </c>
      <c r="J40" s="33" t="s">
        <v>115</v>
      </c>
      <c r="K40" s="55" t="s">
        <v>224</v>
      </c>
      <c r="M40" s="173">
        <v>39</v>
      </c>
      <c r="N40" s="9" t="s">
        <v>228</v>
      </c>
      <c r="O40" s="34" t="s">
        <v>262</v>
      </c>
      <c r="P40" s="35" t="s">
        <v>115</v>
      </c>
      <c r="Q40" s="58" t="s">
        <v>241</v>
      </c>
    </row>
    <row r="41" spans="1:17" ht="15.75" thickBot="1">
      <c r="A41" s="5" t="s">
        <v>299</v>
      </c>
      <c r="B41" s="9" t="s">
        <v>223</v>
      </c>
      <c r="C41" s="9" t="s">
        <v>115</v>
      </c>
      <c r="D41" s="9" t="s">
        <v>280</v>
      </c>
      <c r="E41" s="9" t="s">
        <v>390</v>
      </c>
      <c r="G41" s="172">
        <v>40</v>
      </c>
      <c r="H41" s="43" t="s">
        <v>223</v>
      </c>
      <c r="I41" s="21" t="s">
        <v>404</v>
      </c>
      <c r="J41" s="44" t="s">
        <v>115</v>
      </c>
      <c r="K41" s="56" t="s">
        <v>235</v>
      </c>
      <c r="M41" s="174">
        <v>40</v>
      </c>
      <c r="N41" s="43" t="s">
        <v>228</v>
      </c>
      <c r="O41" s="50" t="s">
        <v>379</v>
      </c>
      <c r="P41" s="51" t="s">
        <v>115</v>
      </c>
      <c r="Q41" s="59" t="s">
        <v>234</v>
      </c>
    </row>
    <row r="42" spans="1:17">
      <c r="A42" s="5" t="s">
        <v>283</v>
      </c>
      <c r="B42" s="9" t="s">
        <v>228</v>
      </c>
      <c r="C42" s="9" t="s">
        <v>115</v>
      </c>
      <c r="D42" s="9" t="s">
        <v>280</v>
      </c>
      <c r="E42" s="9" t="s">
        <v>390</v>
      </c>
      <c r="G42" s="171">
        <v>41</v>
      </c>
      <c r="H42" s="131" t="s">
        <v>223</v>
      </c>
      <c r="I42" s="18" t="s">
        <v>323</v>
      </c>
      <c r="J42" s="18" t="s">
        <v>115</v>
      </c>
      <c r="K42" s="132">
        <v>9</v>
      </c>
      <c r="M42" s="173">
        <v>41</v>
      </c>
      <c r="N42" s="45" t="s">
        <v>228</v>
      </c>
      <c r="O42" s="48" t="s">
        <v>360</v>
      </c>
      <c r="P42" s="49" t="s">
        <v>115</v>
      </c>
      <c r="Q42" s="60" t="s">
        <v>241</v>
      </c>
    </row>
    <row r="43" spans="1:17">
      <c r="A43" s="5" t="s">
        <v>402</v>
      </c>
      <c r="B43" s="9" t="s">
        <v>228</v>
      </c>
      <c r="C43" s="9" t="s">
        <v>115</v>
      </c>
      <c r="D43" s="9" t="s">
        <v>280</v>
      </c>
      <c r="E43" s="9" t="s">
        <v>390</v>
      </c>
      <c r="G43" s="171">
        <v>42</v>
      </c>
      <c r="H43" s="9" t="s">
        <v>223</v>
      </c>
      <c r="I43" s="14" t="s">
        <v>139</v>
      </c>
      <c r="J43" s="33" t="s">
        <v>115</v>
      </c>
      <c r="K43" s="55" t="s">
        <v>241</v>
      </c>
      <c r="M43" s="173">
        <v>42</v>
      </c>
      <c r="N43" s="9" t="s">
        <v>228</v>
      </c>
      <c r="O43" s="34" t="s">
        <v>308</v>
      </c>
      <c r="P43" s="35" t="s">
        <v>115</v>
      </c>
      <c r="Q43" s="58">
        <v>8</v>
      </c>
    </row>
    <row r="44" spans="1:17">
      <c r="A44" s="5" t="s">
        <v>330</v>
      </c>
      <c r="B44" s="9" t="s">
        <v>228</v>
      </c>
      <c r="C44" s="9" t="s">
        <v>115</v>
      </c>
      <c r="D44" s="9" t="s">
        <v>280</v>
      </c>
      <c r="E44" s="9" t="s">
        <v>390</v>
      </c>
      <c r="G44" s="171">
        <v>43</v>
      </c>
      <c r="H44" s="9" t="s">
        <v>223</v>
      </c>
      <c r="I44" s="14" t="s">
        <v>266</v>
      </c>
      <c r="J44" s="33" t="s">
        <v>115</v>
      </c>
      <c r="K44" s="55" t="s">
        <v>234</v>
      </c>
      <c r="M44" s="173">
        <v>43</v>
      </c>
      <c r="N44" s="9" t="s">
        <v>228</v>
      </c>
      <c r="O44" s="34" t="s">
        <v>358</v>
      </c>
      <c r="P44" s="35" t="s">
        <v>115</v>
      </c>
      <c r="Q44" s="58" t="s">
        <v>241</v>
      </c>
    </row>
    <row r="45" spans="1:17">
      <c r="A45" s="5" t="s">
        <v>403</v>
      </c>
      <c r="B45" s="9" t="s">
        <v>223</v>
      </c>
      <c r="C45" s="9" t="s">
        <v>115</v>
      </c>
      <c r="D45" s="9" t="s">
        <v>280</v>
      </c>
      <c r="E45" s="9" t="s">
        <v>390</v>
      </c>
      <c r="G45" s="171">
        <v>44</v>
      </c>
      <c r="H45" s="9" t="s">
        <v>223</v>
      </c>
      <c r="I45" s="14" t="s">
        <v>340</v>
      </c>
      <c r="J45" s="33" t="s">
        <v>115</v>
      </c>
      <c r="K45" s="55" t="s">
        <v>244</v>
      </c>
      <c r="M45" s="173">
        <v>44</v>
      </c>
      <c r="N45" s="9" t="s">
        <v>228</v>
      </c>
      <c r="O45" s="34" t="s">
        <v>293</v>
      </c>
      <c r="P45" s="35" t="s">
        <v>115</v>
      </c>
      <c r="Q45" s="58">
        <v>9</v>
      </c>
    </row>
    <row r="46" spans="1:17">
      <c r="A46" s="5" t="s">
        <v>361</v>
      </c>
      <c r="B46" s="9" t="s">
        <v>228</v>
      </c>
      <c r="C46" s="9" t="s">
        <v>115</v>
      </c>
      <c r="D46" s="9" t="s">
        <v>280</v>
      </c>
      <c r="E46" s="9" t="s">
        <v>390</v>
      </c>
      <c r="G46" s="171">
        <v>45</v>
      </c>
      <c r="H46" s="9" t="s">
        <v>223</v>
      </c>
      <c r="I46" s="14" t="s">
        <v>359</v>
      </c>
      <c r="J46" s="33" t="s">
        <v>115</v>
      </c>
      <c r="K46" s="55" t="s">
        <v>234</v>
      </c>
      <c r="M46" s="173">
        <v>45</v>
      </c>
      <c r="N46" s="9" t="s">
        <v>228</v>
      </c>
      <c r="O46" s="34" t="s">
        <v>151</v>
      </c>
      <c r="P46" s="35" t="s">
        <v>115</v>
      </c>
      <c r="Q46" s="58">
        <v>9</v>
      </c>
    </row>
    <row r="47" spans="1:17">
      <c r="A47" s="5" t="s">
        <v>130</v>
      </c>
      <c r="B47" s="9" t="s">
        <v>228</v>
      </c>
      <c r="C47" s="9" t="s">
        <v>115</v>
      </c>
      <c r="D47" s="9" t="s">
        <v>244</v>
      </c>
      <c r="E47" s="9" t="s">
        <v>390</v>
      </c>
      <c r="G47" s="171">
        <v>46</v>
      </c>
      <c r="H47" s="6" t="s">
        <v>223</v>
      </c>
      <c r="I47" s="14" t="s">
        <v>318</v>
      </c>
      <c r="J47" s="14" t="s">
        <v>115</v>
      </c>
      <c r="K47" s="54">
        <v>2</v>
      </c>
      <c r="M47" s="173">
        <v>46</v>
      </c>
      <c r="N47" s="9" t="s">
        <v>228</v>
      </c>
      <c r="O47" s="34" t="s">
        <v>361</v>
      </c>
      <c r="P47" s="35" t="s">
        <v>115</v>
      </c>
      <c r="Q47" s="58" t="s">
        <v>280</v>
      </c>
    </row>
    <row r="48" spans="1:17">
      <c r="A48" s="5" t="s">
        <v>264</v>
      </c>
      <c r="B48" s="9" t="s">
        <v>228</v>
      </c>
      <c r="C48" s="9" t="s">
        <v>115</v>
      </c>
      <c r="D48" s="9" t="s">
        <v>244</v>
      </c>
      <c r="E48" s="9" t="s">
        <v>390</v>
      </c>
      <c r="G48" s="171">
        <v>47</v>
      </c>
      <c r="H48" s="6" t="s">
        <v>223</v>
      </c>
      <c r="I48" s="14" t="s">
        <v>257</v>
      </c>
      <c r="J48" s="14" t="s">
        <v>115</v>
      </c>
      <c r="K48" s="54">
        <v>2</v>
      </c>
      <c r="M48" s="173">
        <v>47</v>
      </c>
      <c r="N48" s="9" t="s">
        <v>228</v>
      </c>
      <c r="O48" s="34" t="s">
        <v>350</v>
      </c>
      <c r="P48" s="35" t="s">
        <v>115</v>
      </c>
      <c r="Q48" s="58" t="s">
        <v>241</v>
      </c>
    </row>
    <row r="49" spans="1:17">
      <c r="A49" s="5" t="s">
        <v>325</v>
      </c>
      <c r="B49" s="9" t="s">
        <v>228</v>
      </c>
      <c r="C49" s="9" t="s">
        <v>115</v>
      </c>
      <c r="D49" s="9" t="s">
        <v>244</v>
      </c>
      <c r="E49" s="9" t="s">
        <v>390</v>
      </c>
      <c r="G49" s="171">
        <v>48</v>
      </c>
      <c r="H49" s="9" t="s">
        <v>223</v>
      </c>
      <c r="I49" s="14" t="s">
        <v>249</v>
      </c>
      <c r="J49" s="33" t="s">
        <v>115</v>
      </c>
      <c r="K49" s="55" t="s">
        <v>241</v>
      </c>
      <c r="M49" s="173">
        <v>48</v>
      </c>
      <c r="N49" s="9" t="s">
        <v>228</v>
      </c>
      <c r="O49" s="34" t="s">
        <v>369</v>
      </c>
      <c r="P49" s="35" t="s">
        <v>115</v>
      </c>
      <c r="Q49" s="58" t="s">
        <v>241</v>
      </c>
    </row>
    <row r="50" spans="1:17">
      <c r="A50" s="5" t="s">
        <v>125</v>
      </c>
      <c r="B50" s="9" t="s">
        <v>228</v>
      </c>
      <c r="C50" s="9" t="s">
        <v>115</v>
      </c>
      <c r="D50" s="9" t="s">
        <v>244</v>
      </c>
      <c r="E50" s="9" t="s">
        <v>390</v>
      </c>
      <c r="G50" s="42">
        <v>49</v>
      </c>
      <c r="H50" s="9" t="s">
        <v>223</v>
      </c>
      <c r="I50" s="14" t="s">
        <v>233</v>
      </c>
      <c r="J50" s="33" t="s">
        <v>115</v>
      </c>
      <c r="K50" s="55" t="s">
        <v>234</v>
      </c>
      <c r="M50" s="42">
        <v>49</v>
      </c>
      <c r="N50" s="9" t="s">
        <v>228</v>
      </c>
      <c r="O50" s="34" t="s">
        <v>267</v>
      </c>
      <c r="P50" s="35" t="s">
        <v>115</v>
      </c>
      <c r="Q50" s="58" t="s">
        <v>244</v>
      </c>
    </row>
    <row r="51" spans="1:17">
      <c r="A51" s="5" t="s">
        <v>145</v>
      </c>
      <c r="B51" s="9" t="s">
        <v>228</v>
      </c>
      <c r="C51" s="9" t="s">
        <v>115</v>
      </c>
      <c r="D51" s="9" t="s">
        <v>244</v>
      </c>
      <c r="E51" s="9" t="s">
        <v>390</v>
      </c>
      <c r="G51" s="42">
        <v>50</v>
      </c>
      <c r="H51" s="9" t="s">
        <v>223</v>
      </c>
      <c r="I51" s="14" t="s">
        <v>357</v>
      </c>
      <c r="J51" s="33" t="s">
        <v>115</v>
      </c>
      <c r="K51" s="55" t="s">
        <v>234</v>
      </c>
      <c r="M51" s="42">
        <v>50</v>
      </c>
      <c r="N51" s="9" t="s">
        <v>228</v>
      </c>
      <c r="O51" s="34" t="s">
        <v>146</v>
      </c>
      <c r="P51" s="35" t="s">
        <v>115</v>
      </c>
      <c r="Q51" s="58">
        <v>4</v>
      </c>
    </row>
    <row r="52" spans="1:17">
      <c r="A52" s="5" t="s">
        <v>292</v>
      </c>
      <c r="B52" s="9" t="s">
        <v>223</v>
      </c>
      <c r="C52" s="9" t="s">
        <v>115</v>
      </c>
      <c r="D52" s="9" t="s">
        <v>244</v>
      </c>
      <c r="E52" s="9" t="s">
        <v>390</v>
      </c>
      <c r="G52" s="42">
        <v>51</v>
      </c>
      <c r="H52" s="6" t="s">
        <v>223</v>
      </c>
      <c r="I52" s="14" t="s">
        <v>301</v>
      </c>
      <c r="J52" s="14" t="s">
        <v>115</v>
      </c>
      <c r="K52" s="54">
        <v>9</v>
      </c>
      <c r="M52" s="42">
        <v>51</v>
      </c>
      <c r="N52" s="9" t="s">
        <v>228</v>
      </c>
      <c r="O52" s="34" t="s">
        <v>351</v>
      </c>
      <c r="P52" s="35" t="s">
        <v>115</v>
      </c>
      <c r="Q52" s="58" t="s">
        <v>235</v>
      </c>
    </row>
    <row r="53" spans="1:17">
      <c r="A53" s="5" t="s">
        <v>364</v>
      </c>
      <c r="B53" s="9" t="s">
        <v>223</v>
      </c>
      <c r="C53" s="9" t="s">
        <v>115</v>
      </c>
      <c r="D53" s="9" t="s">
        <v>244</v>
      </c>
      <c r="E53" s="9" t="s">
        <v>390</v>
      </c>
      <c r="G53" s="42">
        <v>52</v>
      </c>
      <c r="H53" s="6" t="s">
        <v>223</v>
      </c>
      <c r="I53" s="14" t="s">
        <v>362</v>
      </c>
      <c r="J53" s="14" t="s">
        <v>115</v>
      </c>
      <c r="K53" s="54">
        <v>2</v>
      </c>
      <c r="M53" s="42">
        <v>52</v>
      </c>
      <c r="N53" s="9" t="s">
        <v>228</v>
      </c>
      <c r="O53" s="34" t="s">
        <v>284</v>
      </c>
      <c r="P53" s="35" t="s">
        <v>115</v>
      </c>
      <c r="Q53" s="58" t="s">
        <v>227</v>
      </c>
    </row>
    <row r="54" spans="1:17">
      <c r="A54" s="5" t="s">
        <v>126</v>
      </c>
      <c r="B54" s="9" t="s">
        <v>228</v>
      </c>
      <c r="C54" s="9" t="s">
        <v>115</v>
      </c>
      <c r="D54" s="9" t="s">
        <v>244</v>
      </c>
      <c r="E54" s="9" t="s">
        <v>390</v>
      </c>
      <c r="G54" s="42">
        <v>53</v>
      </c>
      <c r="H54" s="9" t="s">
        <v>223</v>
      </c>
      <c r="I54" s="14" t="s">
        <v>287</v>
      </c>
      <c r="J54" s="33" t="s">
        <v>115</v>
      </c>
      <c r="K54" s="55" t="s">
        <v>227</v>
      </c>
      <c r="M54" s="42">
        <v>53</v>
      </c>
      <c r="N54" s="9" t="s">
        <v>228</v>
      </c>
      <c r="O54" s="34" t="s">
        <v>152</v>
      </c>
      <c r="P54" s="35" t="s">
        <v>115</v>
      </c>
      <c r="Q54" s="58" t="s">
        <v>235</v>
      </c>
    </row>
    <row r="55" spans="1:17">
      <c r="A55" s="5" t="s">
        <v>324</v>
      </c>
      <c r="B55" s="9" t="s">
        <v>223</v>
      </c>
      <c r="C55" s="9" t="s">
        <v>115</v>
      </c>
      <c r="D55" s="9" t="s">
        <v>244</v>
      </c>
      <c r="E55" s="9" t="s">
        <v>390</v>
      </c>
      <c r="G55" s="42">
        <v>54</v>
      </c>
      <c r="H55" s="6" t="s">
        <v>223</v>
      </c>
      <c r="I55" s="14" t="s">
        <v>355</v>
      </c>
      <c r="J55" s="14" t="s">
        <v>115</v>
      </c>
      <c r="K55" s="54">
        <v>2</v>
      </c>
      <c r="M55" s="42">
        <v>54</v>
      </c>
      <c r="N55" s="9" t="s">
        <v>228</v>
      </c>
      <c r="O55" s="34" t="s">
        <v>405</v>
      </c>
      <c r="P55" s="35" t="s">
        <v>115</v>
      </c>
      <c r="Q55" s="58" t="s">
        <v>280</v>
      </c>
    </row>
    <row r="56" spans="1:17">
      <c r="A56" s="5" t="s">
        <v>340</v>
      </c>
      <c r="B56" s="9" t="s">
        <v>223</v>
      </c>
      <c r="C56" s="9" t="s">
        <v>115</v>
      </c>
      <c r="D56" s="9" t="s">
        <v>244</v>
      </c>
      <c r="E56" s="9" t="s">
        <v>390</v>
      </c>
      <c r="G56" s="42">
        <v>55</v>
      </c>
      <c r="H56" s="9" t="s">
        <v>223</v>
      </c>
      <c r="I56" s="14" t="s">
        <v>275</v>
      </c>
      <c r="J56" s="33" t="s">
        <v>115</v>
      </c>
      <c r="K56" s="55" t="s">
        <v>241</v>
      </c>
      <c r="M56" s="42">
        <v>55</v>
      </c>
      <c r="N56" s="9" t="s">
        <v>228</v>
      </c>
      <c r="O56" s="34" t="s">
        <v>134</v>
      </c>
      <c r="P56" s="35" t="s">
        <v>115</v>
      </c>
      <c r="Q56" s="58" t="s">
        <v>235</v>
      </c>
    </row>
    <row r="57" spans="1:17">
      <c r="A57" s="5" t="s">
        <v>267</v>
      </c>
      <c r="B57" s="9" t="s">
        <v>228</v>
      </c>
      <c r="C57" s="9" t="s">
        <v>115</v>
      </c>
      <c r="D57" s="9" t="s">
        <v>244</v>
      </c>
      <c r="E57" s="9" t="s">
        <v>390</v>
      </c>
      <c r="G57" s="42">
        <v>56</v>
      </c>
      <c r="H57" s="9" t="s">
        <v>223</v>
      </c>
      <c r="I57" s="14" t="s">
        <v>364</v>
      </c>
      <c r="J57" s="33" t="s">
        <v>115</v>
      </c>
      <c r="K57" s="55" t="s">
        <v>244</v>
      </c>
      <c r="M57" s="42">
        <v>56</v>
      </c>
      <c r="N57" s="9" t="s">
        <v>228</v>
      </c>
      <c r="O57" s="34" t="s">
        <v>125</v>
      </c>
      <c r="P57" s="35" t="s">
        <v>115</v>
      </c>
      <c r="Q57" s="58" t="s">
        <v>244</v>
      </c>
    </row>
    <row r="58" spans="1:17">
      <c r="A58" s="5" t="s">
        <v>273</v>
      </c>
      <c r="B58" s="9" t="s">
        <v>223</v>
      </c>
      <c r="C58" s="9" t="s">
        <v>115</v>
      </c>
      <c r="D58" s="9" t="s">
        <v>244</v>
      </c>
      <c r="E58" s="9" t="s">
        <v>390</v>
      </c>
      <c r="G58" s="171">
        <v>57</v>
      </c>
      <c r="H58" s="9" t="s">
        <v>223</v>
      </c>
      <c r="I58" s="14" t="s">
        <v>116</v>
      </c>
      <c r="J58" s="33" t="s">
        <v>115</v>
      </c>
      <c r="K58" s="55" t="s">
        <v>234</v>
      </c>
      <c r="M58" s="173">
        <v>57</v>
      </c>
      <c r="N58" s="9"/>
      <c r="O58" s="34"/>
      <c r="P58" s="35"/>
      <c r="Q58" s="58"/>
    </row>
    <row r="59" spans="1:17">
      <c r="A59" s="5" t="s">
        <v>285</v>
      </c>
      <c r="B59" s="9" t="s">
        <v>223</v>
      </c>
      <c r="C59" s="9" t="s">
        <v>115</v>
      </c>
      <c r="D59" s="9" t="s">
        <v>244</v>
      </c>
      <c r="E59" s="9" t="s">
        <v>390</v>
      </c>
      <c r="G59" s="171">
        <v>58</v>
      </c>
      <c r="H59" s="9" t="s">
        <v>223</v>
      </c>
      <c r="I59" s="14" t="s">
        <v>406</v>
      </c>
      <c r="J59" s="33" t="s">
        <v>115</v>
      </c>
      <c r="K59" s="55" t="s">
        <v>234</v>
      </c>
      <c r="M59" s="173">
        <v>58</v>
      </c>
      <c r="N59" s="9" t="s">
        <v>228</v>
      </c>
      <c r="O59" s="34" t="s">
        <v>382</v>
      </c>
      <c r="P59" s="35" t="s">
        <v>115</v>
      </c>
      <c r="Q59" s="58">
        <v>2</v>
      </c>
    </row>
    <row r="60" spans="1:17">
      <c r="A60" s="5" t="s">
        <v>377</v>
      </c>
      <c r="B60" s="9" t="s">
        <v>228</v>
      </c>
      <c r="C60" s="9" t="s">
        <v>115</v>
      </c>
      <c r="D60" s="9" t="s">
        <v>244</v>
      </c>
      <c r="E60" s="9" t="s">
        <v>390</v>
      </c>
      <c r="G60" s="171">
        <v>59</v>
      </c>
      <c r="H60" s="6" t="s">
        <v>223</v>
      </c>
      <c r="I60" s="14" t="s">
        <v>314</v>
      </c>
      <c r="J60" s="14" t="s">
        <v>115</v>
      </c>
      <c r="K60" s="54" t="s">
        <v>239</v>
      </c>
      <c r="M60" s="173">
        <v>59</v>
      </c>
      <c r="N60" s="9" t="s">
        <v>228</v>
      </c>
      <c r="O60" s="34" t="s">
        <v>53</v>
      </c>
      <c r="P60" s="35" t="s">
        <v>115</v>
      </c>
      <c r="Q60" s="58" t="s">
        <v>239</v>
      </c>
    </row>
    <row r="61" spans="1:17">
      <c r="A61" s="5" t="s">
        <v>150</v>
      </c>
      <c r="B61" s="9" t="s">
        <v>228</v>
      </c>
      <c r="C61" s="9" t="s">
        <v>115</v>
      </c>
      <c r="D61" s="9" t="s">
        <v>244</v>
      </c>
      <c r="E61" s="9" t="s">
        <v>390</v>
      </c>
      <c r="G61" s="171">
        <v>60</v>
      </c>
      <c r="H61" s="9" t="s">
        <v>223</v>
      </c>
      <c r="I61" s="14" t="s">
        <v>324</v>
      </c>
      <c r="J61" s="33" t="s">
        <v>115</v>
      </c>
      <c r="K61" s="55" t="s">
        <v>244</v>
      </c>
      <c r="M61" s="173">
        <v>60</v>
      </c>
      <c r="N61" s="9" t="s">
        <v>228</v>
      </c>
      <c r="O61" s="34" t="s">
        <v>126</v>
      </c>
      <c r="P61" s="35" t="s">
        <v>115</v>
      </c>
      <c r="Q61" s="58" t="s">
        <v>244</v>
      </c>
    </row>
    <row r="62" spans="1:17">
      <c r="A62" s="5" t="s">
        <v>341</v>
      </c>
      <c r="B62" s="9" t="s">
        <v>228</v>
      </c>
      <c r="C62" s="9" t="s">
        <v>115</v>
      </c>
      <c r="D62" s="9" t="s">
        <v>244</v>
      </c>
      <c r="E62" s="9" t="s">
        <v>390</v>
      </c>
      <c r="G62" s="171">
        <v>61</v>
      </c>
      <c r="H62" s="9" t="s">
        <v>223</v>
      </c>
      <c r="I62" s="14" t="s">
        <v>118</v>
      </c>
      <c r="J62" s="33" t="s">
        <v>115</v>
      </c>
      <c r="K62" s="55" t="s">
        <v>227</v>
      </c>
      <c r="M62" s="173">
        <v>61</v>
      </c>
      <c r="N62" s="9" t="s">
        <v>228</v>
      </c>
      <c r="O62" s="34" t="s">
        <v>132</v>
      </c>
      <c r="P62" s="35" t="s">
        <v>115</v>
      </c>
      <c r="Q62" s="58">
        <v>1</v>
      </c>
    </row>
    <row r="63" spans="1:17">
      <c r="A63" s="5" t="s">
        <v>366</v>
      </c>
      <c r="B63" s="9" t="s">
        <v>228</v>
      </c>
      <c r="C63" s="9" t="s">
        <v>115</v>
      </c>
      <c r="D63" s="9" t="s">
        <v>244</v>
      </c>
      <c r="E63" s="9" t="s">
        <v>390</v>
      </c>
      <c r="G63" s="171">
        <v>62</v>
      </c>
      <c r="H63" s="9" t="s">
        <v>223</v>
      </c>
      <c r="I63" s="14" t="s">
        <v>310</v>
      </c>
      <c r="J63" s="33" t="s">
        <v>115</v>
      </c>
      <c r="K63" s="55" t="s">
        <v>241</v>
      </c>
      <c r="M63" s="173">
        <v>62</v>
      </c>
      <c r="N63" s="9" t="s">
        <v>228</v>
      </c>
      <c r="O63" s="34" t="s">
        <v>169</v>
      </c>
      <c r="P63" s="35" t="s">
        <v>115</v>
      </c>
      <c r="Q63" s="58">
        <v>1</v>
      </c>
    </row>
    <row r="64" spans="1:17">
      <c r="A64" s="5" t="s">
        <v>322</v>
      </c>
      <c r="B64" s="9" t="s">
        <v>228</v>
      </c>
      <c r="C64" s="9" t="s">
        <v>115</v>
      </c>
      <c r="D64" s="9" t="s">
        <v>244</v>
      </c>
      <c r="E64" s="9" t="s">
        <v>390</v>
      </c>
      <c r="G64" s="171">
        <v>63</v>
      </c>
      <c r="H64" s="9" t="s">
        <v>223</v>
      </c>
      <c r="I64" s="14" t="s">
        <v>352</v>
      </c>
      <c r="J64" s="33" t="s">
        <v>115</v>
      </c>
      <c r="K64" s="55" t="s">
        <v>234</v>
      </c>
      <c r="M64" s="173">
        <v>63</v>
      </c>
      <c r="N64" s="9" t="s">
        <v>228</v>
      </c>
      <c r="O64" s="34" t="s">
        <v>383</v>
      </c>
      <c r="P64" s="35" t="s">
        <v>115</v>
      </c>
      <c r="Q64" s="58">
        <v>4</v>
      </c>
    </row>
    <row r="65" spans="1:17">
      <c r="A65" s="5" t="s">
        <v>347</v>
      </c>
      <c r="B65" s="9" t="s">
        <v>223</v>
      </c>
      <c r="C65" s="9" t="s">
        <v>115</v>
      </c>
      <c r="D65" s="9" t="s">
        <v>241</v>
      </c>
      <c r="E65" s="9" t="s">
        <v>390</v>
      </c>
      <c r="G65" s="171">
        <v>64</v>
      </c>
      <c r="H65" s="9" t="s">
        <v>223</v>
      </c>
      <c r="I65" s="14" t="s">
        <v>368</v>
      </c>
      <c r="J65" s="33" t="s">
        <v>115</v>
      </c>
      <c r="K65" s="55">
        <v>4</v>
      </c>
      <c r="M65" s="173">
        <v>64</v>
      </c>
      <c r="N65" s="9"/>
      <c r="O65" s="34"/>
      <c r="P65" s="35"/>
      <c r="Q65" s="58"/>
    </row>
    <row r="66" spans="1:17">
      <c r="A66" s="5" t="s">
        <v>360</v>
      </c>
      <c r="B66" s="9" t="s">
        <v>228</v>
      </c>
      <c r="C66" s="9" t="s">
        <v>115</v>
      </c>
      <c r="D66" s="9" t="s">
        <v>241</v>
      </c>
      <c r="E66" s="9" t="s">
        <v>390</v>
      </c>
      <c r="G66" s="42">
        <v>65</v>
      </c>
      <c r="H66" s="9"/>
      <c r="I66" s="14"/>
      <c r="J66" s="33"/>
      <c r="K66" s="55"/>
      <c r="M66" s="42">
        <v>65</v>
      </c>
      <c r="N66" s="9"/>
      <c r="O66" s="34"/>
      <c r="P66" s="35"/>
      <c r="Q66" s="58"/>
    </row>
    <row r="67" spans="1:17">
      <c r="A67" s="5" t="s">
        <v>240</v>
      </c>
      <c r="B67" s="9" t="s">
        <v>228</v>
      </c>
      <c r="C67" s="9" t="s">
        <v>115</v>
      </c>
      <c r="D67" s="9" t="s">
        <v>241</v>
      </c>
      <c r="E67" s="9" t="s">
        <v>390</v>
      </c>
      <c r="G67" s="42">
        <v>66</v>
      </c>
      <c r="H67" s="9" t="s">
        <v>223</v>
      </c>
      <c r="I67" s="14" t="s">
        <v>166</v>
      </c>
      <c r="J67" s="33" t="s">
        <v>115</v>
      </c>
      <c r="K67" s="55">
        <v>4</v>
      </c>
      <c r="M67" s="42">
        <v>66</v>
      </c>
      <c r="N67" s="9"/>
      <c r="O67" s="34"/>
      <c r="P67" s="35"/>
      <c r="Q67" s="58"/>
    </row>
    <row r="68" spans="1:17">
      <c r="A68" s="5" t="s">
        <v>342</v>
      </c>
      <c r="B68" s="9" t="s">
        <v>228</v>
      </c>
      <c r="C68" s="9" t="s">
        <v>115</v>
      </c>
      <c r="D68" s="9" t="s">
        <v>241</v>
      </c>
      <c r="E68" s="9" t="s">
        <v>390</v>
      </c>
      <c r="G68" s="42">
        <v>67</v>
      </c>
      <c r="H68" s="9" t="s">
        <v>223</v>
      </c>
      <c r="I68" s="14" t="s">
        <v>271</v>
      </c>
      <c r="J68" s="33" t="s">
        <v>115</v>
      </c>
      <c r="K68" s="55" t="s">
        <v>227</v>
      </c>
      <c r="M68" s="42">
        <v>67</v>
      </c>
      <c r="N68" s="9"/>
      <c r="O68" s="34"/>
      <c r="P68" s="35"/>
      <c r="Q68" s="58"/>
    </row>
    <row r="69" spans="1:17">
      <c r="A69" s="5" t="s">
        <v>260</v>
      </c>
      <c r="B69" s="9" t="s">
        <v>228</v>
      </c>
      <c r="C69" s="9" t="s">
        <v>115</v>
      </c>
      <c r="D69" s="9" t="s">
        <v>241</v>
      </c>
      <c r="E69" s="9" t="s">
        <v>390</v>
      </c>
      <c r="G69" s="42">
        <v>68</v>
      </c>
      <c r="H69" s="9" t="s">
        <v>223</v>
      </c>
      <c r="I69" s="14" t="s">
        <v>370</v>
      </c>
      <c r="J69" s="33" t="s">
        <v>115</v>
      </c>
      <c r="K69" s="55">
        <v>9</v>
      </c>
      <c r="M69" s="42">
        <v>68</v>
      </c>
      <c r="N69" s="9"/>
      <c r="O69" s="34"/>
      <c r="P69" s="35"/>
      <c r="Q69" s="58"/>
    </row>
    <row r="70" spans="1:17">
      <c r="A70" s="5" t="s">
        <v>275</v>
      </c>
      <c r="B70" s="9" t="s">
        <v>223</v>
      </c>
      <c r="C70" s="9" t="s">
        <v>115</v>
      </c>
      <c r="D70" s="9" t="s">
        <v>241</v>
      </c>
      <c r="E70" s="9" t="s">
        <v>390</v>
      </c>
      <c r="G70" s="42">
        <v>69</v>
      </c>
      <c r="H70" s="9" t="s">
        <v>223</v>
      </c>
      <c r="I70" s="14" t="s">
        <v>121</v>
      </c>
      <c r="J70" s="33" t="s">
        <v>115</v>
      </c>
      <c r="K70" s="55">
        <v>1</v>
      </c>
      <c r="M70" s="42">
        <v>69</v>
      </c>
      <c r="N70" s="9"/>
      <c r="O70" s="34"/>
      <c r="P70" s="35"/>
      <c r="Q70" s="58"/>
    </row>
    <row r="71" spans="1:17">
      <c r="A71" s="5" t="s">
        <v>329</v>
      </c>
      <c r="B71" s="9" t="s">
        <v>223</v>
      </c>
      <c r="C71" s="9" t="s">
        <v>115</v>
      </c>
      <c r="D71" s="9" t="s">
        <v>241</v>
      </c>
      <c r="E71" s="9" t="s">
        <v>390</v>
      </c>
      <c r="G71" s="42">
        <v>70</v>
      </c>
      <c r="H71" s="9" t="s">
        <v>223</v>
      </c>
      <c r="I71" s="14" t="s">
        <v>374</v>
      </c>
      <c r="J71" s="33" t="s">
        <v>115</v>
      </c>
      <c r="K71" s="55">
        <v>4</v>
      </c>
      <c r="M71" s="42">
        <v>70</v>
      </c>
      <c r="N71" s="9"/>
      <c r="O71" s="34"/>
      <c r="P71" s="35"/>
      <c r="Q71" s="58"/>
    </row>
    <row r="72" spans="1:17">
      <c r="A72" s="5" t="s">
        <v>310</v>
      </c>
      <c r="B72" s="9" t="s">
        <v>223</v>
      </c>
      <c r="C72" s="9" t="s">
        <v>115</v>
      </c>
      <c r="D72" s="9" t="s">
        <v>241</v>
      </c>
      <c r="E72" s="9" t="s">
        <v>390</v>
      </c>
      <c r="G72" s="42">
        <v>71</v>
      </c>
      <c r="H72" s="9"/>
      <c r="I72" s="14"/>
      <c r="J72" s="33"/>
      <c r="K72" s="55"/>
      <c r="M72" s="42">
        <v>71</v>
      </c>
      <c r="N72" s="9"/>
      <c r="O72" s="34"/>
      <c r="P72" s="35"/>
      <c r="Q72" s="58"/>
    </row>
    <row r="73" spans="1:17">
      <c r="A73" s="5" t="s">
        <v>297</v>
      </c>
      <c r="B73" s="9" t="s">
        <v>228</v>
      </c>
      <c r="C73" s="9" t="s">
        <v>115</v>
      </c>
      <c r="D73" s="9" t="s">
        <v>241</v>
      </c>
      <c r="E73" s="9" t="s">
        <v>390</v>
      </c>
      <c r="G73" s="42">
        <v>72</v>
      </c>
      <c r="H73" s="6"/>
      <c r="I73" s="14"/>
      <c r="J73" s="14"/>
      <c r="K73" s="54"/>
      <c r="M73" s="42">
        <v>72</v>
      </c>
      <c r="N73" s="9"/>
      <c r="O73" s="34"/>
      <c r="P73" s="35"/>
      <c r="Q73" s="58"/>
    </row>
    <row r="74" spans="1:17">
      <c r="A74" s="5" t="s">
        <v>343</v>
      </c>
      <c r="B74" s="9" t="s">
        <v>223</v>
      </c>
      <c r="C74" s="9" t="s">
        <v>115</v>
      </c>
      <c r="D74" s="9" t="s">
        <v>241</v>
      </c>
      <c r="E74" s="9" t="s">
        <v>390</v>
      </c>
      <c r="G74" s="171">
        <v>73</v>
      </c>
      <c r="H74" s="6"/>
      <c r="I74" s="14"/>
      <c r="J74" s="14"/>
      <c r="K74" s="54"/>
      <c r="M74" s="173">
        <v>73</v>
      </c>
      <c r="N74" s="9"/>
      <c r="O74" s="34"/>
      <c r="P74" s="35"/>
      <c r="Q74" s="58"/>
    </row>
    <row r="75" spans="1:17">
      <c r="A75" s="5" t="s">
        <v>149</v>
      </c>
      <c r="B75" s="9" t="s">
        <v>228</v>
      </c>
      <c r="C75" s="9" t="s">
        <v>115</v>
      </c>
      <c r="D75" s="9" t="s">
        <v>241</v>
      </c>
      <c r="E75" s="9" t="s">
        <v>390</v>
      </c>
      <c r="G75" s="171">
        <v>74</v>
      </c>
      <c r="H75" s="6"/>
      <c r="I75" s="14"/>
      <c r="J75" s="14"/>
      <c r="K75" s="54"/>
      <c r="M75" s="173">
        <v>74</v>
      </c>
      <c r="N75" s="9"/>
      <c r="O75" s="34"/>
      <c r="P75" s="35"/>
      <c r="Q75" s="58"/>
    </row>
    <row r="76" spans="1:17">
      <c r="A76" s="5" t="s">
        <v>350</v>
      </c>
      <c r="B76" s="9" t="s">
        <v>228</v>
      </c>
      <c r="C76" s="9" t="s">
        <v>115</v>
      </c>
      <c r="D76" s="9" t="s">
        <v>241</v>
      </c>
      <c r="E76" s="9" t="s">
        <v>390</v>
      </c>
      <c r="G76" s="171">
        <v>75</v>
      </c>
      <c r="H76" s="6"/>
      <c r="I76" s="14"/>
      <c r="J76" s="14"/>
      <c r="K76" s="54"/>
      <c r="M76" s="173">
        <v>75</v>
      </c>
      <c r="N76" s="9"/>
      <c r="O76" s="34"/>
      <c r="P76" s="35"/>
      <c r="Q76" s="58"/>
    </row>
    <row r="77" spans="1:17">
      <c r="A77" s="5" t="s">
        <v>306</v>
      </c>
      <c r="B77" s="9" t="s">
        <v>223</v>
      </c>
      <c r="C77" s="9" t="s">
        <v>115</v>
      </c>
      <c r="D77" s="9" t="s">
        <v>241</v>
      </c>
      <c r="E77" s="9" t="s">
        <v>390</v>
      </c>
      <c r="G77" s="171">
        <v>76</v>
      </c>
      <c r="H77" s="6"/>
      <c r="I77" s="14"/>
      <c r="J77" s="14"/>
      <c r="K77" s="54"/>
      <c r="M77" s="173">
        <v>76</v>
      </c>
      <c r="N77" s="9"/>
      <c r="O77" s="34"/>
      <c r="P77" s="35"/>
      <c r="Q77" s="58"/>
    </row>
    <row r="78" spans="1:17">
      <c r="A78" s="5" t="s">
        <v>358</v>
      </c>
      <c r="B78" s="9" t="s">
        <v>228</v>
      </c>
      <c r="C78" s="9" t="s">
        <v>115</v>
      </c>
      <c r="D78" s="9" t="s">
        <v>241</v>
      </c>
      <c r="E78" s="9" t="s">
        <v>390</v>
      </c>
      <c r="G78" s="171">
        <v>77</v>
      </c>
      <c r="H78" s="6"/>
      <c r="I78" s="14"/>
      <c r="J78" s="14"/>
      <c r="K78" s="54"/>
      <c r="M78" s="173">
        <v>77</v>
      </c>
      <c r="N78" s="9"/>
      <c r="O78" s="34"/>
      <c r="P78" s="35"/>
      <c r="Q78" s="58"/>
    </row>
    <row r="79" spans="1:17">
      <c r="A79" s="5" t="s">
        <v>313</v>
      </c>
      <c r="B79" s="9" t="s">
        <v>228</v>
      </c>
      <c r="C79" s="9" t="s">
        <v>115</v>
      </c>
      <c r="D79" s="9" t="s">
        <v>241</v>
      </c>
      <c r="E79" s="9" t="s">
        <v>390</v>
      </c>
      <c r="G79" s="171">
        <v>78</v>
      </c>
      <c r="H79" s="6"/>
      <c r="I79" s="14"/>
      <c r="J79" s="14"/>
      <c r="K79" s="54"/>
      <c r="M79" s="173">
        <v>78</v>
      </c>
      <c r="N79" s="9"/>
      <c r="O79" s="34"/>
      <c r="P79" s="35"/>
      <c r="Q79" s="58"/>
    </row>
    <row r="80" spans="1:17">
      <c r="A80" s="5" t="s">
        <v>262</v>
      </c>
      <c r="B80" s="9" t="s">
        <v>228</v>
      </c>
      <c r="C80" s="9" t="s">
        <v>115</v>
      </c>
      <c r="D80" s="9" t="s">
        <v>241</v>
      </c>
      <c r="E80" s="9" t="s">
        <v>390</v>
      </c>
      <c r="G80" s="171">
        <v>79</v>
      </c>
      <c r="H80" s="6"/>
      <c r="I80" s="14"/>
      <c r="J80" s="14"/>
      <c r="K80" s="54"/>
      <c r="M80" s="173">
        <v>79</v>
      </c>
      <c r="N80" s="9"/>
      <c r="O80" s="34"/>
      <c r="P80" s="35"/>
      <c r="Q80" s="58"/>
    </row>
    <row r="81" spans="1:17" ht="15.75" thickBot="1">
      <c r="A81" s="5" t="s">
        <v>369</v>
      </c>
      <c r="B81" s="9" t="s">
        <v>228</v>
      </c>
      <c r="C81" s="9" t="s">
        <v>115</v>
      </c>
      <c r="D81" s="9" t="s">
        <v>241</v>
      </c>
      <c r="E81" s="9" t="s">
        <v>390</v>
      </c>
      <c r="G81" s="172">
        <v>80</v>
      </c>
      <c r="H81" s="47"/>
      <c r="I81" s="21"/>
      <c r="J81" s="21"/>
      <c r="K81" s="62"/>
      <c r="M81" s="174">
        <v>80</v>
      </c>
      <c r="N81" s="43"/>
      <c r="O81" s="50"/>
      <c r="P81" s="51"/>
      <c r="Q81" s="59"/>
    </row>
    <row r="82" spans="1:17">
      <c r="A82" s="5" t="s">
        <v>307</v>
      </c>
      <c r="B82" s="9" t="s">
        <v>228</v>
      </c>
      <c r="C82" s="9" t="s">
        <v>115</v>
      </c>
      <c r="D82" s="9" t="s">
        <v>241</v>
      </c>
      <c r="E82" s="9" t="s">
        <v>390</v>
      </c>
    </row>
    <row r="83" spans="1:17">
      <c r="A83" s="5" t="s">
        <v>373</v>
      </c>
      <c r="B83" s="9" t="s">
        <v>228</v>
      </c>
      <c r="C83" s="9" t="s">
        <v>115</v>
      </c>
      <c r="D83" s="9" t="s">
        <v>241</v>
      </c>
      <c r="E83" s="9" t="s">
        <v>390</v>
      </c>
    </row>
    <row r="84" spans="1:17">
      <c r="A84" s="5" t="s">
        <v>381</v>
      </c>
      <c r="B84" s="9" t="s">
        <v>228</v>
      </c>
      <c r="C84" s="9" t="s">
        <v>115</v>
      </c>
      <c r="D84" s="9" t="s">
        <v>241</v>
      </c>
      <c r="E84" s="9" t="s">
        <v>390</v>
      </c>
    </row>
    <row r="85" spans="1:17">
      <c r="A85" s="5" t="s">
        <v>367</v>
      </c>
      <c r="B85" s="9" t="s">
        <v>228</v>
      </c>
      <c r="C85" s="9" t="s">
        <v>115</v>
      </c>
      <c r="D85" s="9" t="s">
        <v>241</v>
      </c>
      <c r="E85" s="9" t="s">
        <v>390</v>
      </c>
    </row>
    <row r="86" spans="1:17">
      <c r="A86" s="5" t="s">
        <v>139</v>
      </c>
      <c r="B86" s="9" t="s">
        <v>223</v>
      </c>
      <c r="C86" s="9" t="s">
        <v>115</v>
      </c>
      <c r="D86" s="9" t="s">
        <v>241</v>
      </c>
      <c r="E86" s="9" t="s">
        <v>390</v>
      </c>
    </row>
    <row r="87" spans="1:17">
      <c r="A87" s="5" t="s">
        <v>249</v>
      </c>
      <c r="B87" s="9" t="s">
        <v>223</v>
      </c>
      <c r="C87" s="9" t="s">
        <v>115</v>
      </c>
      <c r="D87" s="9" t="s">
        <v>241</v>
      </c>
      <c r="E87" s="9" t="s">
        <v>390</v>
      </c>
    </row>
    <row r="88" spans="1:17">
      <c r="A88" s="5" t="s">
        <v>250</v>
      </c>
      <c r="B88" s="9" t="s">
        <v>228</v>
      </c>
      <c r="C88" s="9" t="s">
        <v>115</v>
      </c>
      <c r="D88" s="9" t="s">
        <v>234</v>
      </c>
      <c r="E88" s="9" t="s">
        <v>390</v>
      </c>
    </row>
    <row r="89" spans="1:17">
      <c r="A89" s="5" t="s">
        <v>365</v>
      </c>
      <c r="B89" s="9" t="s">
        <v>223</v>
      </c>
      <c r="C89" s="9" t="s">
        <v>115</v>
      </c>
      <c r="D89" s="9" t="s">
        <v>234</v>
      </c>
      <c r="E89" s="9" t="s">
        <v>390</v>
      </c>
    </row>
    <row r="90" spans="1:17">
      <c r="A90" s="5" t="s">
        <v>380</v>
      </c>
      <c r="B90" s="9" t="s">
        <v>228</v>
      </c>
      <c r="C90" s="9" t="s">
        <v>115</v>
      </c>
      <c r="D90" s="9" t="s">
        <v>234</v>
      </c>
      <c r="E90" s="9" t="s">
        <v>390</v>
      </c>
    </row>
    <row r="91" spans="1:17">
      <c r="A91" s="5" t="s">
        <v>379</v>
      </c>
      <c r="B91" s="9" t="s">
        <v>228</v>
      </c>
      <c r="C91" s="9" t="s">
        <v>115</v>
      </c>
      <c r="D91" s="9" t="s">
        <v>234</v>
      </c>
      <c r="E91" s="9" t="s">
        <v>390</v>
      </c>
    </row>
    <row r="92" spans="1:17">
      <c r="A92" s="5" t="s">
        <v>348</v>
      </c>
      <c r="B92" s="9" t="s">
        <v>223</v>
      </c>
      <c r="C92" s="9" t="s">
        <v>115</v>
      </c>
      <c r="D92" s="9" t="s">
        <v>234</v>
      </c>
      <c r="E92" s="9" t="s">
        <v>390</v>
      </c>
    </row>
    <row r="93" spans="1:17">
      <c r="A93" s="5" t="s">
        <v>116</v>
      </c>
      <c r="B93" s="9" t="s">
        <v>223</v>
      </c>
      <c r="C93" s="9" t="s">
        <v>115</v>
      </c>
      <c r="D93" s="9" t="s">
        <v>234</v>
      </c>
      <c r="E93" s="9" t="s">
        <v>390</v>
      </c>
    </row>
    <row r="94" spans="1:17">
      <c r="A94" s="5" t="s">
        <v>269</v>
      </c>
      <c r="B94" s="9" t="s">
        <v>223</v>
      </c>
      <c r="C94" s="9" t="s">
        <v>115</v>
      </c>
      <c r="D94" s="9" t="s">
        <v>234</v>
      </c>
      <c r="E94" s="9" t="s">
        <v>390</v>
      </c>
    </row>
    <row r="95" spans="1:17">
      <c r="A95" s="5" t="s">
        <v>359</v>
      </c>
      <c r="B95" s="9" t="s">
        <v>223</v>
      </c>
      <c r="C95" s="9" t="s">
        <v>115</v>
      </c>
      <c r="D95" s="9" t="s">
        <v>234</v>
      </c>
      <c r="E95" s="9" t="s">
        <v>390</v>
      </c>
    </row>
    <row r="96" spans="1:17">
      <c r="A96" s="5" t="s">
        <v>282</v>
      </c>
      <c r="B96" s="9" t="s">
        <v>223</v>
      </c>
      <c r="C96" s="9" t="s">
        <v>115</v>
      </c>
      <c r="D96" s="9" t="s">
        <v>234</v>
      </c>
      <c r="E96" s="9" t="s">
        <v>390</v>
      </c>
    </row>
    <row r="97" spans="1:6">
      <c r="A97" s="5" t="s">
        <v>352</v>
      </c>
      <c r="B97" s="9" t="s">
        <v>223</v>
      </c>
      <c r="C97" s="9" t="s">
        <v>115</v>
      </c>
      <c r="D97" s="9" t="s">
        <v>234</v>
      </c>
      <c r="E97" s="9" t="s">
        <v>390</v>
      </c>
    </row>
    <row r="98" spans="1:6">
      <c r="A98" s="5" t="s">
        <v>378</v>
      </c>
      <c r="B98" s="9" t="s">
        <v>228</v>
      </c>
      <c r="C98" s="9" t="s">
        <v>115</v>
      </c>
      <c r="D98" s="9" t="s">
        <v>234</v>
      </c>
      <c r="E98" s="9" t="s">
        <v>390</v>
      </c>
    </row>
    <row r="99" spans="1:6">
      <c r="A99" s="5" t="s">
        <v>233</v>
      </c>
      <c r="B99" s="9" t="s">
        <v>223</v>
      </c>
      <c r="C99" s="9" t="s">
        <v>115</v>
      </c>
      <c r="D99" s="9" t="s">
        <v>234</v>
      </c>
      <c r="E99" s="9" t="s">
        <v>390</v>
      </c>
    </row>
    <row r="100" spans="1:6">
      <c r="A100" s="5" t="s">
        <v>357</v>
      </c>
      <c r="B100" s="9" t="s">
        <v>223</v>
      </c>
      <c r="C100" s="9" t="s">
        <v>115</v>
      </c>
      <c r="D100" s="9" t="s">
        <v>234</v>
      </c>
      <c r="E100" s="9" t="s">
        <v>390</v>
      </c>
    </row>
    <row r="101" spans="1:6">
      <c r="A101" s="5" t="s">
        <v>406</v>
      </c>
      <c r="B101" s="9" t="s">
        <v>223</v>
      </c>
      <c r="C101" s="9" t="s">
        <v>115</v>
      </c>
      <c r="D101" s="9" t="s">
        <v>234</v>
      </c>
      <c r="E101" s="9" t="s">
        <v>390</v>
      </c>
    </row>
    <row r="102" spans="1:6">
      <c r="A102" s="5" t="s">
        <v>266</v>
      </c>
      <c r="B102" s="9" t="s">
        <v>223</v>
      </c>
      <c r="C102" s="9" t="s">
        <v>115</v>
      </c>
      <c r="D102" s="9" t="s">
        <v>234</v>
      </c>
      <c r="E102" s="9" t="s">
        <v>390</v>
      </c>
    </row>
    <row r="103" spans="1:6">
      <c r="A103" s="5" t="s">
        <v>316</v>
      </c>
      <c r="B103" s="9" t="s">
        <v>228</v>
      </c>
      <c r="C103" s="9" t="s">
        <v>115</v>
      </c>
      <c r="D103" s="9" t="s">
        <v>234</v>
      </c>
      <c r="E103" s="9" t="s">
        <v>390</v>
      </c>
    </row>
    <row r="104" spans="1:6">
      <c r="A104" s="5" t="s">
        <v>295</v>
      </c>
      <c r="B104" s="9" t="s">
        <v>228</v>
      </c>
      <c r="C104" s="9" t="s">
        <v>115</v>
      </c>
      <c r="D104" s="9" t="s">
        <v>234</v>
      </c>
      <c r="E104" s="9" t="s">
        <v>390</v>
      </c>
    </row>
    <row r="106" spans="1:6">
      <c r="A106" s="12" t="s">
        <v>223</v>
      </c>
      <c r="B106" s="13" t="s">
        <v>230</v>
      </c>
      <c r="C106" s="12" t="s">
        <v>115</v>
      </c>
      <c r="D106" s="12">
        <v>9</v>
      </c>
      <c r="E106" s="12" t="s">
        <v>392</v>
      </c>
      <c r="F106" s="121" t="s">
        <v>407</v>
      </c>
    </row>
    <row r="107" spans="1:6">
      <c r="A107" s="12" t="s">
        <v>223</v>
      </c>
      <c r="B107" s="13" t="s">
        <v>345</v>
      </c>
      <c r="C107" s="12" t="s">
        <v>115</v>
      </c>
      <c r="D107" s="12">
        <v>9</v>
      </c>
      <c r="E107" s="12" t="s">
        <v>392</v>
      </c>
    </row>
    <row r="108" spans="1:6">
      <c r="A108" s="12" t="s">
        <v>223</v>
      </c>
      <c r="B108" s="13" t="s">
        <v>141</v>
      </c>
      <c r="C108" s="12" t="s">
        <v>115</v>
      </c>
      <c r="D108" s="12">
        <v>9</v>
      </c>
      <c r="E108" s="12" t="s">
        <v>392</v>
      </c>
    </row>
    <row r="109" spans="1:6">
      <c r="A109" s="12" t="s">
        <v>223</v>
      </c>
      <c r="B109" s="13" t="s">
        <v>391</v>
      </c>
      <c r="C109" s="12" t="s">
        <v>115</v>
      </c>
      <c r="D109" s="12">
        <v>9</v>
      </c>
      <c r="E109" s="12" t="s">
        <v>392</v>
      </c>
    </row>
    <row r="110" spans="1:6">
      <c r="A110" s="12" t="s">
        <v>223</v>
      </c>
      <c r="B110" s="13" t="s">
        <v>236</v>
      </c>
      <c r="C110" s="12" t="s">
        <v>115</v>
      </c>
      <c r="D110" s="12">
        <v>9</v>
      </c>
      <c r="E110" s="12" t="s">
        <v>392</v>
      </c>
    </row>
    <row r="111" spans="1:6">
      <c r="A111" s="12" t="s">
        <v>223</v>
      </c>
      <c r="B111" s="13" t="s">
        <v>398</v>
      </c>
      <c r="C111" s="12" t="s">
        <v>115</v>
      </c>
      <c r="D111" s="12">
        <v>9</v>
      </c>
      <c r="E111" s="12" t="s">
        <v>392</v>
      </c>
    </row>
    <row r="112" spans="1:6">
      <c r="A112" s="12" t="s">
        <v>223</v>
      </c>
      <c r="B112" s="13" t="s">
        <v>323</v>
      </c>
      <c r="C112" s="12" t="s">
        <v>115</v>
      </c>
      <c r="D112" s="12">
        <v>9</v>
      </c>
      <c r="E112" s="12" t="s">
        <v>392</v>
      </c>
    </row>
    <row r="113" spans="1:5">
      <c r="A113" s="12" t="s">
        <v>223</v>
      </c>
      <c r="B113" s="13" t="s">
        <v>327</v>
      </c>
      <c r="C113" s="12" t="s">
        <v>115</v>
      </c>
      <c r="D113" s="12">
        <v>2</v>
      </c>
      <c r="E113" s="12" t="s">
        <v>392</v>
      </c>
    </row>
    <row r="114" spans="1:5">
      <c r="A114" s="12" t="s">
        <v>223</v>
      </c>
      <c r="B114" s="13" t="s">
        <v>353</v>
      </c>
      <c r="C114" s="12" t="s">
        <v>115</v>
      </c>
      <c r="D114" s="12">
        <v>2</v>
      </c>
      <c r="E114" s="12" t="s">
        <v>392</v>
      </c>
    </row>
    <row r="115" spans="1:5">
      <c r="A115" s="12" t="s">
        <v>223</v>
      </c>
      <c r="B115" s="13" t="s">
        <v>291</v>
      </c>
      <c r="C115" s="12" t="s">
        <v>115</v>
      </c>
      <c r="D115" s="12">
        <v>2</v>
      </c>
      <c r="E115" s="122" t="s">
        <v>392</v>
      </c>
    </row>
    <row r="116" spans="1:5">
      <c r="A116" s="12" t="s">
        <v>223</v>
      </c>
      <c r="B116" s="13" t="s">
        <v>303</v>
      </c>
      <c r="C116" s="12" t="s">
        <v>115</v>
      </c>
      <c r="D116" s="12">
        <v>2</v>
      </c>
      <c r="E116" s="12" t="s">
        <v>392</v>
      </c>
    </row>
    <row r="117" spans="1:5">
      <c r="A117" s="12" t="s">
        <v>223</v>
      </c>
      <c r="B117" s="13" t="s">
        <v>257</v>
      </c>
      <c r="C117" s="12" t="s">
        <v>115</v>
      </c>
      <c r="D117" s="12">
        <v>2</v>
      </c>
      <c r="E117" s="122" t="s">
        <v>392</v>
      </c>
    </row>
    <row r="118" spans="1:5">
      <c r="A118" s="12" t="s">
        <v>223</v>
      </c>
      <c r="B118" s="13" t="s">
        <v>302</v>
      </c>
      <c r="C118" s="12" t="s">
        <v>115</v>
      </c>
      <c r="D118" s="12">
        <v>2</v>
      </c>
      <c r="E118" s="12" t="s">
        <v>392</v>
      </c>
    </row>
    <row r="119" spans="1:5">
      <c r="A119" s="12" t="s">
        <v>223</v>
      </c>
      <c r="B119" s="13" t="s">
        <v>355</v>
      </c>
      <c r="C119" s="12" t="s">
        <v>115</v>
      </c>
      <c r="D119" s="12">
        <v>2</v>
      </c>
      <c r="E119" s="12" t="s">
        <v>392</v>
      </c>
    </row>
    <row r="120" spans="1:5">
      <c r="A120" s="12" t="s">
        <v>223</v>
      </c>
      <c r="B120" s="13" t="s">
        <v>301</v>
      </c>
      <c r="C120" s="12" t="s">
        <v>115</v>
      </c>
      <c r="D120" s="12">
        <v>9</v>
      </c>
      <c r="E120" s="12" t="s">
        <v>392</v>
      </c>
    </row>
    <row r="121" spans="1:5">
      <c r="A121" s="12" t="s">
        <v>223</v>
      </c>
      <c r="B121" s="13" t="s">
        <v>385</v>
      </c>
      <c r="C121" s="12" t="s">
        <v>115</v>
      </c>
      <c r="D121" s="12">
        <v>2</v>
      </c>
      <c r="E121" s="12" t="s">
        <v>392</v>
      </c>
    </row>
    <row r="122" spans="1:5">
      <c r="A122" s="12" t="s">
        <v>223</v>
      </c>
      <c r="B122" s="13" t="s">
        <v>245</v>
      </c>
      <c r="C122" s="12" t="s">
        <v>115</v>
      </c>
      <c r="D122" s="12">
        <v>1</v>
      </c>
      <c r="E122" s="12" t="s">
        <v>392</v>
      </c>
    </row>
    <row r="123" spans="1:5">
      <c r="A123" s="12" t="s">
        <v>223</v>
      </c>
      <c r="B123" s="13" t="s">
        <v>254</v>
      </c>
      <c r="C123" s="12" t="s">
        <v>115</v>
      </c>
      <c r="D123" s="12">
        <v>4</v>
      </c>
      <c r="E123" s="12" t="s">
        <v>392</v>
      </c>
    </row>
    <row r="124" spans="1:5">
      <c r="A124" s="12" t="s">
        <v>223</v>
      </c>
      <c r="B124" s="13" t="s">
        <v>362</v>
      </c>
      <c r="C124" s="12" t="s">
        <v>115</v>
      </c>
      <c r="D124" s="12">
        <v>2</v>
      </c>
      <c r="E124" s="12" t="s">
        <v>392</v>
      </c>
    </row>
    <row r="125" spans="1:5">
      <c r="A125" s="12" t="s">
        <v>223</v>
      </c>
      <c r="B125" s="13" t="s">
        <v>318</v>
      </c>
      <c r="C125" s="12" t="s">
        <v>115</v>
      </c>
      <c r="D125" s="12">
        <v>2</v>
      </c>
      <c r="E125" s="12" t="s">
        <v>392</v>
      </c>
    </row>
    <row r="126" spans="1:5">
      <c r="A126" s="12" t="s">
        <v>223</v>
      </c>
      <c r="B126" s="13" t="s">
        <v>386</v>
      </c>
      <c r="C126" s="12" t="s">
        <v>115</v>
      </c>
      <c r="D126" s="12">
        <v>1</v>
      </c>
      <c r="E126" s="12" t="s">
        <v>392</v>
      </c>
    </row>
    <row r="127" spans="1:5">
      <c r="A127" s="12" t="s">
        <v>228</v>
      </c>
      <c r="B127" s="13" t="s">
        <v>229</v>
      </c>
      <c r="C127" s="12" t="s">
        <v>115</v>
      </c>
      <c r="D127" s="12">
        <v>9</v>
      </c>
      <c r="E127" s="12" t="s">
        <v>392</v>
      </c>
    </row>
    <row r="128" spans="1:5">
      <c r="A128" s="12" t="s">
        <v>228</v>
      </c>
      <c r="B128" s="13" t="s">
        <v>151</v>
      </c>
      <c r="C128" s="12" t="s">
        <v>115</v>
      </c>
      <c r="D128" s="12">
        <v>9</v>
      </c>
      <c r="E128" s="12" t="s">
        <v>392</v>
      </c>
    </row>
    <row r="129" spans="1:5">
      <c r="A129" s="12" t="s">
        <v>228</v>
      </c>
      <c r="B129" s="13" t="s">
        <v>308</v>
      </c>
      <c r="C129" s="12" t="s">
        <v>115</v>
      </c>
      <c r="D129" s="12">
        <v>8</v>
      </c>
      <c r="E129" s="12" t="s">
        <v>392</v>
      </c>
    </row>
    <row r="130" spans="1:5">
      <c r="A130" s="12" t="s">
        <v>228</v>
      </c>
      <c r="B130" s="13" t="s">
        <v>293</v>
      </c>
      <c r="C130" s="12" t="s">
        <v>115</v>
      </c>
      <c r="D130" s="12">
        <v>9</v>
      </c>
      <c r="E130" s="122" t="s">
        <v>392</v>
      </c>
    </row>
    <row r="131" spans="1:5">
      <c r="A131" s="12" t="s">
        <v>228</v>
      </c>
      <c r="B131" s="13" t="s">
        <v>349</v>
      </c>
      <c r="C131" s="12" t="s">
        <v>115</v>
      </c>
      <c r="D131" s="12">
        <v>3</v>
      </c>
      <c r="E131" s="122" t="s">
        <v>392</v>
      </c>
    </row>
    <row r="132" spans="1:5">
      <c r="A132" s="12" t="s">
        <v>228</v>
      </c>
      <c r="B132" s="13" t="s">
        <v>300</v>
      </c>
      <c r="C132" s="12" t="s">
        <v>115</v>
      </c>
      <c r="D132" s="12">
        <v>2</v>
      </c>
      <c r="E132" s="12" t="s">
        <v>392</v>
      </c>
    </row>
    <row r="133" spans="1:5">
      <c r="A133" s="12" t="s">
        <v>228</v>
      </c>
      <c r="B133" s="13" t="s">
        <v>272</v>
      </c>
      <c r="C133" s="12" t="s">
        <v>115</v>
      </c>
      <c r="D133" s="12">
        <v>2</v>
      </c>
      <c r="E133" s="12" t="s">
        <v>392</v>
      </c>
    </row>
    <row r="134" spans="1:5">
      <c r="A134" s="12" t="s">
        <v>228</v>
      </c>
      <c r="B134" s="13" t="s">
        <v>284</v>
      </c>
      <c r="C134" s="12" t="s">
        <v>115</v>
      </c>
      <c r="D134" s="12">
        <v>2</v>
      </c>
      <c r="E134" s="12" t="s">
        <v>392</v>
      </c>
    </row>
    <row r="135" spans="1:5">
      <c r="A135" s="12" t="s">
        <v>228</v>
      </c>
      <c r="B135" s="13" t="s">
        <v>281</v>
      </c>
      <c r="C135" s="12" t="s">
        <v>115</v>
      </c>
      <c r="D135" s="12">
        <v>2</v>
      </c>
      <c r="E135" s="122" t="s">
        <v>392</v>
      </c>
    </row>
    <row r="136" spans="1:5">
      <c r="A136" s="12" t="s">
        <v>228</v>
      </c>
      <c r="B136" s="13" t="s">
        <v>402</v>
      </c>
      <c r="C136" s="12" t="s">
        <v>115</v>
      </c>
      <c r="D136" s="12">
        <v>5</v>
      </c>
      <c r="E136" s="12" t="s">
        <v>392</v>
      </c>
    </row>
    <row r="137" spans="1:5">
      <c r="A137" s="12" t="s">
        <v>228</v>
      </c>
      <c r="B137" s="13" t="s">
        <v>146</v>
      </c>
      <c r="C137" s="12" t="s">
        <v>115</v>
      </c>
      <c r="D137" s="12">
        <v>4</v>
      </c>
      <c r="E137" s="12" t="s">
        <v>392</v>
      </c>
    </row>
  </sheetData>
  <sortState xmlns:xlrd2="http://schemas.microsoft.com/office/spreadsheetml/2017/richdata2" ref="M2:Q60">
    <sortCondition ref="M2:M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BB67-88E5-4331-9DFE-0843F44CC002}">
  <dimension ref="A1:Q56"/>
  <sheetViews>
    <sheetView topLeftCell="O1" zoomScale="80" zoomScaleNormal="80" workbookViewId="0">
      <selection activeCell="Q19" sqref="Q19"/>
    </sheetView>
  </sheetViews>
  <sheetFormatPr defaultColWidth="11.42578125" defaultRowHeight="15"/>
  <cols>
    <col min="9" max="9" width="27.7109375" customWidth="1"/>
  </cols>
  <sheetData>
    <row r="1" spans="1:17">
      <c r="A1" s="293" t="s">
        <v>109</v>
      </c>
      <c r="B1" s="293" t="s">
        <v>217</v>
      </c>
      <c r="C1" s="293" t="s">
        <v>218</v>
      </c>
      <c r="D1" s="293" t="s">
        <v>111</v>
      </c>
      <c r="E1" s="293"/>
      <c r="G1" s="52" t="s">
        <v>408</v>
      </c>
      <c r="H1" s="40" t="s">
        <v>217</v>
      </c>
      <c r="I1" s="40" t="s">
        <v>109</v>
      </c>
      <c r="J1" s="40" t="s">
        <v>218</v>
      </c>
      <c r="K1" s="53" t="s">
        <v>111</v>
      </c>
      <c r="M1" s="52" t="s">
        <v>220</v>
      </c>
      <c r="N1" s="40" t="s">
        <v>217</v>
      </c>
      <c r="O1" s="40" t="s">
        <v>109</v>
      </c>
      <c r="P1" s="40" t="s">
        <v>218</v>
      </c>
      <c r="Q1" s="53" t="s">
        <v>111</v>
      </c>
    </row>
    <row r="2" spans="1:17">
      <c r="A2" s="6" t="s">
        <v>409</v>
      </c>
      <c r="B2" s="6" t="s">
        <v>228</v>
      </c>
      <c r="C2" s="6" t="s">
        <v>158</v>
      </c>
      <c r="D2" s="6" t="s">
        <v>224</v>
      </c>
      <c r="E2" s="6" t="s">
        <v>410</v>
      </c>
      <c r="G2" s="171">
        <v>1</v>
      </c>
      <c r="H2" s="6"/>
      <c r="I2" s="14"/>
      <c r="J2" s="14"/>
      <c r="K2" s="54"/>
      <c r="M2" s="173">
        <v>1</v>
      </c>
      <c r="N2" s="6" t="s">
        <v>228</v>
      </c>
      <c r="O2" s="34" t="s">
        <v>411</v>
      </c>
      <c r="P2" s="34" t="s">
        <v>158</v>
      </c>
      <c r="Q2" s="20" t="s">
        <v>224</v>
      </c>
    </row>
    <row r="3" spans="1:17">
      <c r="A3" s="6" t="s">
        <v>412</v>
      </c>
      <c r="B3" s="6" t="s">
        <v>223</v>
      </c>
      <c r="C3" s="6" t="s">
        <v>158</v>
      </c>
      <c r="D3" s="6" t="s">
        <v>224</v>
      </c>
      <c r="E3" s="6" t="s">
        <v>410</v>
      </c>
      <c r="G3" s="171">
        <v>2</v>
      </c>
      <c r="H3" s="6" t="s">
        <v>223</v>
      </c>
      <c r="I3" s="14" t="s">
        <v>413</v>
      </c>
      <c r="J3" s="14" t="s">
        <v>158</v>
      </c>
      <c r="K3" s="54" t="s">
        <v>239</v>
      </c>
      <c r="M3" s="173">
        <v>2</v>
      </c>
      <c r="N3" s="6" t="s">
        <v>228</v>
      </c>
      <c r="O3" s="34" t="s">
        <v>172</v>
      </c>
      <c r="P3" s="34" t="s">
        <v>158</v>
      </c>
      <c r="Q3" s="20">
        <v>3</v>
      </c>
    </row>
    <row r="4" spans="1:17">
      <c r="A4" s="6" t="s">
        <v>67</v>
      </c>
      <c r="B4" s="6" t="s">
        <v>228</v>
      </c>
      <c r="C4" s="6" t="s">
        <v>158</v>
      </c>
      <c r="D4" s="6" t="s">
        <v>227</v>
      </c>
      <c r="E4" s="6" t="s">
        <v>410</v>
      </c>
      <c r="G4" s="171">
        <v>3</v>
      </c>
      <c r="H4" s="6" t="s">
        <v>223</v>
      </c>
      <c r="I4" s="14" t="s">
        <v>414</v>
      </c>
      <c r="J4" s="14" t="s">
        <v>158</v>
      </c>
      <c r="K4" s="54" t="s">
        <v>239</v>
      </c>
      <c r="M4" s="173">
        <v>3</v>
      </c>
      <c r="N4" s="6" t="s">
        <v>228</v>
      </c>
      <c r="O4" s="34" t="s">
        <v>415</v>
      </c>
      <c r="P4" s="34" t="s">
        <v>158</v>
      </c>
      <c r="Q4" s="20">
        <v>3</v>
      </c>
    </row>
    <row r="5" spans="1:17">
      <c r="A5" s="6" t="s">
        <v>416</v>
      </c>
      <c r="B5" s="6" t="s">
        <v>228</v>
      </c>
      <c r="C5" s="6" t="s">
        <v>158</v>
      </c>
      <c r="D5" s="6" t="s">
        <v>224</v>
      </c>
      <c r="E5" s="6" t="s">
        <v>410</v>
      </c>
      <c r="G5" s="171">
        <v>4</v>
      </c>
      <c r="H5" s="6" t="s">
        <v>223</v>
      </c>
      <c r="I5" s="14" t="s">
        <v>417</v>
      </c>
      <c r="J5" s="14" t="s">
        <v>158</v>
      </c>
      <c r="K5" s="54" t="s">
        <v>224</v>
      </c>
      <c r="M5" s="173">
        <v>4</v>
      </c>
      <c r="N5" s="6" t="s">
        <v>228</v>
      </c>
      <c r="O5" s="34" t="s">
        <v>168</v>
      </c>
      <c r="P5" s="34" t="s">
        <v>158</v>
      </c>
      <c r="Q5" s="20">
        <v>1</v>
      </c>
    </row>
    <row r="6" spans="1:17">
      <c r="A6" s="6" t="s">
        <v>417</v>
      </c>
      <c r="B6" s="6" t="s">
        <v>223</v>
      </c>
      <c r="C6" s="6" t="s">
        <v>158</v>
      </c>
      <c r="D6" s="6" t="s">
        <v>224</v>
      </c>
      <c r="E6" s="6" t="s">
        <v>410</v>
      </c>
      <c r="G6" s="171">
        <v>5</v>
      </c>
      <c r="H6" s="6" t="s">
        <v>223</v>
      </c>
      <c r="I6" s="14" t="s">
        <v>418</v>
      </c>
      <c r="J6" s="14" t="s">
        <v>158</v>
      </c>
      <c r="K6" s="54">
        <v>3</v>
      </c>
      <c r="M6" s="173">
        <v>5</v>
      </c>
      <c r="N6" s="6" t="s">
        <v>228</v>
      </c>
      <c r="O6" s="34" t="s">
        <v>67</v>
      </c>
      <c r="P6" s="34" t="s">
        <v>158</v>
      </c>
      <c r="Q6" s="20" t="s">
        <v>227</v>
      </c>
    </row>
    <row r="7" spans="1:17">
      <c r="A7" s="6" t="s">
        <v>419</v>
      </c>
      <c r="B7" s="6" t="s">
        <v>228</v>
      </c>
      <c r="C7" s="6" t="s">
        <v>158</v>
      </c>
      <c r="D7" s="6" t="s">
        <v>227</v>
      </c>
      <c r="E7" s="6" t="s">
        <v>410</v>
      </c>
      <c r="G7" s="171">
        <v>6</v>
      </c>
      <c r="H7" s="6" t="s">
        <v>223</v>
      </c>
      <c r="I7" s="14" t="s">
        <v>420</v>
      </c>
      <c r="J7" s="14" t="s">
        <v>158</v>
      </c>
      <c r="K7" s="54" t="s">
        <v>239</v>
      </c>
      <c r="M7" s="173">
        <v>6</v>
      </c>
      <c r="N7" s="6" t="s">
        <v>228</v>
      </c>
      <c r="O7" s="34" t="s">
        <v>31</v>
      </c>
      <c r="P7" s="34" t="s">
        <v>158</v>
      </c>
      <c r="Q7" s="20" t="s">
        <v>227</v>
      </c>
    </row>
    <row r="8" spans="1:17">
      <c r="A8" s="6" t="s">
        <v>411</v>
      </c>
      <c r="B8" s="6" t="s">
        <v>228</v>
      </c>
      <c r="C8" s="6" t="s">
        <v>158</v>
      </c>
      <c r="D8" s="6" t="s">
        <v>224</v>
      </c>
      <c r="E8" s="6" t="s">
        <v>410</v>
      </c>
      <c r="G8" s="171">
        <v>7</v>
      </c>
      <c r="H8" s="6" t="s">
        <v>223</v>
      </c>
      <c r="I8" s="14" t="s">
        <v>421</v>
      </c>
      <c r="J8" s="14" t="s">
        <v>158</v>
      </c>
      <c r="K8" s="54">
        <v>1</v>
      </c>
      <c r="M8" s="173">
        <v>7</v>
      </c>
      <c r="N8" s="6" t="s">
        <v>228</v>
      </c>
      <c r="O8" s="34" t="s">
        <v>422</v>
      </c>
      <c r="P8" s="34" t="s">
        <v>158</v>
      </c>
      <c r="Q8" s="20">
        <v>2</v>
      </c>
    </row>
    <row r="9" spans="1:17">
      <c r="A9" s="6" t="s">
        <v>413</v>
      </c>
      <c r="B9" s="6" t="s">
        <v>223</v>
      </c>
      <c r="C9" s="6" t="s">
        <v>158</v>
      </c>
      <c r="D9" s="6" t="s">
        <v>239</v>
      </c>
      <c r="E9" s="6" t="s">
        <v>410</v>
      </c>
      <c r="G9" s="171">
        <v>8</v>
      </c>
      <c r="H9" s="6"/>
      <c r="I9" s="14"/>
      <c r="J9" s="14"/>
      <c r="K9" s="54"/>
      <c r="M9" s="173">
        <v>8</v>
      </c>
      <c r="N9" s="6" t="s">
        <v>228</v>
      </c>
      <c r="O9" s="34" t="s">
        <v>416</v>
      </c>
      <c r="P9" s="34" t="s">
        <v>158</v>
      </c>
      <c r="Q9" s="20" t="s">
        <v>224</v>
      </c>
    </row>
    <row r="10" spans="1:17">
      <c r="A10" s="6" t="s">
        <v>423</v>
      </c>
      <c r="B10" s="6" t="s">
        <v>228</v>
      </c>
      <c r="C10" s="6" t="s">
        <v>158</v>
      </c>
      <c r="D10" s="6" t="s">
        <v>239</v>
      </c>
      <c r="E10" s="6" t="s">
        <v>410</v>
      </c>
      <c r="G10" s="42">
        <v>9</v>
      </c>
      <c r="H10" s="6"/>
      <c r="I10" s="14"/>
      <c r="J10" s="14"/>
      <c r="K10" s="54"/>
      <c r="M10" s="42">
        <v>9</v>
      </c>
      <c r="N10" s="6" t="s">
        <v>228</v>
      </c>
      <c r="O10" s="34" t="s">
        <v>409</v>
      </c>
      <c r="P10" s="34" t="s">
        <v>158</v>
      </c>
      <c r="Q10" s="20" t="s">
        <v>224</v>
      </c>
    </row>
    <row r="11" spans="1:17">
      <c r="A11" s="6" t="s">
        <v>420</v>
      </c>
      <c r="B11" s="6" t="s">
        <v>223</v>
      </c>
      <c r="C11" s="6" t="s">
        <v>158</v>
      </c>
      <c r="D11" s="6" t="s">
        <v>239</v>
      </c>
      <c r="E11" s="6" t="s">
        <v>410</v>
      </c>
      <c r="G11" s="42">
        <v>10</v>
      </c>
      <c r="H11" s="6"/>
      <c r="I11" s="14"/>
      <c r="J11" s="14"/>
      <c r="K11" s="54"/>
      <c r="M11" s="42">
        <v>10</v>
      </c>
      <c r="N11" s="6" t="s">
        <v>228</v>
      </c>
      <c r="O11" s="34" t="s">
        <v>424</v>
      </c>
      <c r="P11" s="34" t="s">
        <v>158</v>
      </c>
      <c r="Q11" s="20">
        <v>1</v>
      </c>
    </row>
    <row r="12" spans="1:17">
      <c r="A12" s="6" t="s">
        <v>414</v>
      </c>
      <c r="B12" s="6" t="s">
        <v>223</v>
      </c>
      <c r="C12" s="6" t="s">
        <v>158</v>
      </c>
      <c r="D12" s="6" t="s">
        <v>239</v>
      </c>
      <c r="E12" s="6" t="s">
        <v>410</v>
      </c>
      <c r="G12" s="42">
        <v>11</v>
      </c>
      <c r="H12" s="6" t="s">
        <v>223</v>
      </c>
      <c r="I12" s="14" t="s">
        <v>425</v>
      </c>
      <c r="J12" s="14" t="s">
        <v>158</v>
      </c>
      <c r="K12" s="54">
        <v>3</v>
      </c>
      <c r="M12" s="42">
        <v>11</v>
      </c>
      <c r="N12" s="6" t="s">
        <v>228</v>
      </c>
      <c r="O12" s="34" t="s">
        <v>423</v>
      </c>
      <c r="P12" s="34" t="s">
        <v>158</v>
      </c>
      <c r="Q12" s="20" t="s">
        <v>239</v>
      </c>
    </row>
    <row r="13" spans="1:17">
      <c r="A13" s="6" t="s">
        <v>31</v>
      </c>
      <c r="B13" s="6" t="s">
        <v>228</v>
      </c>
      <c r="C13" s="6" t="s">
        <v>158</v>
      </c>
      <c r="D13" s="6" t="s">
        <v>227</v>
      </c>
      <c r="E13" s="6" t="s">
        <v>410</v>
      </c>
      <c r="G13" s="42">
        <v>12</v>
      </c>
      <c r="H13" s="6" t="s">
        <v>223</v>
      </c>
      <c r="I13" s="14" t="s">
        <v>426</v>
      </c>
      <c r="J13" s="14" t="s">
        <v>158</v>
      </c>
      <c r="K13" s="54">
        <v>1</v>
      </c>
      <c r="M13" s="42">
        <v>12</v>
      </c>
      <c r="N13" s="6" t="s">
        <v>228</v>
      </c>
      <c r="O13" s="34" t="s">
        <v>36</v>
      </c>
      <c r="P13" s="34" t="s">
        <v>158</v>
      </c>
      <c r="Q13" s="20">
        <v>2</v>
      </c>
    </row>
    <row r="14" spans="1:17">
      <c r="A14" s="6" t="s">
        <v>427</v>
      </c>
      <c r="B14" s="6" t="s">
        <v>228</v>
      </c>
      <c r="C14" s="6" t="s">
        <v>158</v>
      </c>
      <c r="D14" s="6" t="s">
        <v>224</v>
      </c>
      <c r="E14" s="6" t="s">
        <v>410</v>
      </c>
      <c r="G14" s="42">
        <v>13</v>
      </c>
      <c r="H14" s="6" t="s">
        <v>223</v>
      </c>
      <c r="I14" s="14" t="s">
        <v>428</v>
      </c>
      <c r="J14" s="14" t="s">
        <v>158</v>
      </c>
      <c r="K14" s="54">
        <v>1</v>
      </c>
      <c r="M14" s="42">
        <v>13</v>
      </c>
      <c r="N14" s="6" t="s">
        <v>228</v>
      </c>
      <c r="O14" s="34" t="s">
        <v>427</v>
      </c>
      <c r="P14" s="34" t="s">
        <v>158</v>
      </c>
      <c r="Q14" s="20" t="s">
        <v>224</v>
      </c>
    </row>
    <row r="15" spans="1:17">
      <c r="G15" s="42">
        <v>14</v>
      </c>
      <c r="H15" s="5"/>
      <c r="I15" s="14"/>
      <c r="J15" s="14"/>
      <c r="K15" s="54"/>
      <c r="M15" s="42">
        <v>14</v>
      </c>
      <c r="N15" s="6" t="s">
        <v>228</v>
      </c>
      <c r="O15" s="34" t="s">
        <v>419</v>
      </c>
      <c r="P15" s="34" t="s">
        <v>158</v>
      </c>
      <c r="Q15" s="20" t="s">
        <v>227</v>
      </c>
    </row>
    <row r="16" spans="1:17">
      <c r="G16" s="42">
        <v>15</v>
      </c>
      <c r="H16" s="5"/>
      <c r="I16" s="14"/>
      <c r="J16" s="14"/>
      <c r="K16" s="54"/>
      <c r="M16" s="42">
        <v>15</v>
      </c>
      <c r="N16" s="6" t="s">
        <v>228</v>
      </c>
      <c r="O16" s="34" t="s">
        <v>429</v>
      </c>
      <c r="P16" s="34" t="s">
        <v>158</v>
      </c>
      <c r="Q16" s="20">
        <v>1</v>
      </c>
    </row>
    <row r="17" spans="7:17">
      <c r="G17" s="42">
        <v>16</v>
      </c>
      <c r="H17" s="5"/>
      <c r="I17" s="14"/>
      <c r="J17" s="14"/>
      <c r="K17" s="54"/>
      <c r="M17" s="42">
        <v>16</v>
      </c>
      <c r="N17" s="6" t="s">
        <v>228</v>
      </c>
      <c r="O17" s="34" t="s">
        <v>171</v>
      </c>
      <c r="P17" s="34" t="s">
        <v>158</v>
      </c>
      <c r="Q17" s="20" t="s">
        <v>239</v>
      </c>
    </row>
    <row r="18" spans="7:17">
      <c r="G18" s="171">
        <v>17</v>
      </c>
      <c r="H18" s="5"/>
      <c r="I18" s="14"/>
      <c r="J18" s="14"/>
      <c r="K18" s="54"/>
      <c r="M18" s="173">
        <v>17</v>
      </c>
      <c r="N18" s="6"/>
      <c r="O18" s="34"/>
      <c r="P18" s="34"/>
      <c r="Q18" s="20"/>
    </row>
    <row r="19" spans="7:17">
      <c r="G19" s="171">
        <v>18</v>
      </c>
      <c r="H19" s="5"/>
      <c r="I19" s="14"/>
      <c r="J19" s="14"/>
      <c r="K19" s="54"/>
      <c r="M19" s="173">
        <v>18</v>
      </c>
      <c r="N19" s="9"/>
      <c r="O19" s="34"/>
      <c r="P19" s="35"/>
      <c r="Q19" s="58"/>
    </row>
    <row r="20" spans="7:17">
      <c r="G20" s="171">
        <v>19</v>
      </c>
      <c r="H20" s="5"/>
      <c r="I20" s="14"/>
      <c r="J20" s="14"/>
      <c r="K20" s="54"/>
      <c r="M20" s="173">
        <v>19</v>
      </c>
      <c r="N20" s="6" t="s">
        <v>228</v>
      </c>
      <c r="O20" s="34" t="s">
        <v>430</v>
      </c>
      <c r="P20" s="34" t="s">
        <v>158</v>
      </c>
      <c r="Q20" s="20">
        <v>1</v>
      </c>
    </row>
    <row r="21" spans="7:17">
      <c r="G21" s="171">
        <v>20</v>
      </c>
      <c r="H21" s="5"/>
      <c r="I21" s="14"/>
      <c r="J21" s="14"/>
      <c r="K21" s="54"/>
      <c r="M21" s="173">
        <v>20</v>
      </c>
      <c r="N21" s="6" t="s">
        <v>228</v>
      </c>
      <c r="O21" s="34" t="s">
        <v>431</v>
      </c>
      <c r="P21" s="34" t="s">
        <v>158</v>
      </c>
      <c r="Q21" s="20">
        <v>1</v>
      </c>
    </row>
    <row r="22" spans="7:17">
      <c r="G22" s="171">
        <v>21</v>
      </c>
      <c r="H22" s="5"/>
      <c r="I22" s="14"/>
      <c r="J22" s="14"/>
      <c r="K22" s="54"/>
      <c r="M22" s="173">
        <v>21</v>
      </c>
      <c r="N22" s="9" t="s">
        <v>228</v>
      </c>
      <c r="O22" s="34" t="s">
        <v>432</v>
      </c>
      <c r="P22" s="35" t="s">
        <v>158</v>
      </c>
      <c r="Q22" s="58">
        <v>1</v>
      </c>
    </row>
    <row r="23" spans="7:17">
      <c r="G23" s="171">
        <v>22</v>
      </c>
      <c r="H23" s="5"/>
      <c r="I23" s="14"/>
      <c r="J23" s="14"/>
      <c r="K23" s="54"/>
      <c r="M23" s="173">
        <v>22</v>
      </c>
      <c r="N23" s="9" t="s">
        <v>228</v>
      </c>
      <c r="O23" s="34" t="s">
        <v>163</v>
      </c>
      <c r="P23" s="35" t="s">
        <v>158</v>
      </c>
      <c r="Q23" s="58">
        <v>3</v>
      </c>
    </row>
    <row r="24" spans="7:17">
      <c r="G24" s="171">
        <v>23</v>
      </c>
      <c r="H24" s="5"/>
      <c r="I24" s="14"/>
      <c r="J24" s="14"/>
      <c r="K24" s="54"/>
      <c r="M24" s="173">
        <v>23</v>
      </c>
      <c r="N24" s="6"/>
      <c r="O24" s="34"/>
      <c r="P24" s="34"/>
      <c r="Q24" s="20"/>
    </row>
    <row r="25" spans="7:17">
      <c r="G25" s="171">
        <v>24</v>
      </c>
      <c r="H25" s="5"/>
      <c r="I25" s="14"/>
      <c r="J25" s="14"/>
      <c r="K25" s="54"/>
      <c r="M25" s="173">
        <v>24</v>
      </c>
      <c r="N25" s="6"/>
      <c r="O25" s="34"/>
      <c r="P25" s="34"/>
      <c r="Q25" s="20"/>
    </row>
    <row r="26" spans="7:17">
      <c r="G26" s="42">
        <v>25</v>
      </c>
      <c r="H26" s="5"/>
      <c r="I26" s="14"/>
      <c r="J26" s="14"/>
      <c r="K26" s="54"/>
      <c r="M26" s="42">
        <v>25</v>
      </c>
      <c r="N26" s="6"/>
      <c r="O26" s="34"/>
      <c r="P26" s="34"/>
      <c r="Q26" s="20"/>
    </row>
    <row r="27" spans="7:17">
      <c r="G27" s="42">
        <v>26</v>
      </c>
      <c r="H27" s="5"/>
      <c r="I27" s="14"/>
      <c r="J27" s="14"/>
      <c r="K27" s="54"/>
      <c r="M27" s="42">
        <v>26</v>
      </c>
      <c r="N27" s="6"/>
      <c r="O27" s="34"/>
      <c r="P27" s="34"/>
      <c r="Q27" s="20"/>
    </row>
    <row r="28" spans="7:17">
      <c r="G28" s="42">
        <v>27</v>
      </c>
      <c r="H28" s="5"/>
      <c r="I28" s="14"/>
      <c r="J28" s="14"/>
      <c r="K28" s="54"/>
      <c r="M28" s="42">
        <v>27</v>
      </c>
      <c r="N28" s="6"/>
      <c r="O28" s="34"/>
      <c r="P28" s="34"/>
      <c r="Q28" s="20"/>
    </row>
    <row r="29" spans="7:17">
      <c r="G29" s="42">
        <v>28</v>
      </c>
      <c r="H29" s="5"/>
      <c r="I29" s="14"/>
      <c r="J29" s="14"/>
      <c r="K29" s="54"/>
      <c r="M29" s="42">
        <v>28</v>
      </c>
      <c r="N29" s="6"/>
      <c r="O29" s="34"/>
      <c r="P29" s="34"/>
      <c r="Q29" s="20"/>
    </row>
    <row r="30" spans="7:17">
      <c r="G30" s="42">
        <v>29</v>
      </c>
      <c r="H30" s="5"/>
      <c r="I30" s="14"/>
      <c r="J30" s="14"/>
      <c r="K30" s="54"/>
      <c r="M30" s="42">
        <v>29</v>
      </c>
      <c r="N30" s="6"/>
      <c r="O30" s="34"/>
      <c r="P30" s="34"/>
      <c r="Q30" s="20"/>
    </row>
    <row r="31" spans="7:17">
      <c r="G31" s="42">
        <v>30</v>
      </c>
      <c r="H31" s="5"/>
      <c r="I31" s="14"/>
      <c r="J31" s="14"/>
      <c r="K31" s="54"/>
      <c r="M31" s="42">
        <v>30</v>
      </c>
      <c r="N31" s="6"/>
      <c r="O31" s="34"/>
      <c r="P31" s="34"/>
      <c r="Q31" s="20"/>
    </row>
    <row r="32" spans="7:17">
      <c r="G32" s="42">
        <v>31</v>
      </c>
      <c r="H32" s="5"/>
      <c r="I32" s="14"/>
      <c r="J32" s="14"/>
      <c r="K32" s="54"/>
      <c r="M32" s="42">
        <v>31</v>
      </c>
      <c r="N32" s="6"/>
      <c r="O32" s="34"/>
      <c r="P32" s="34"/>
      <c r="Q32" s="20"/>
    </row>
    <row r="33" spans="1:17">
      <c r="G33" s="42">
        <v>32</v>
      </c>
      <c r="H33" s="5"/>
      <c r="I33" s="14"/>
      <c r="J33" s="14"/>
      <c r="K33" s="54"/>
      <c r="M33" s="42">
        <v>32</v>
      </c>
      <c r="N33" s="6"/>
      <c r="O33" s="34"/>
      <c r="P33" s="34"/>
      <c r="Q33" s="20"/>
    </row>
    <row r="34" spans="1:17">
      <c r="G34" s="171">
        <v>33</v>
      </c>
      <c r="H34" s="5"/>
      <c r="I34" s="14"/>
      <c r="J34" s="14"/>
      <c r="K34" s="54"/>
      <c r="M34" s="173">
        <v>33</v>
      </c>
      <c r="N34" s="6"/>
      <c r="O34" s="34"/>
      <c r="P34" s="34"/>
      <c r="Q34" s="20"/>
    </row>
    <row r="35" spans="1:17">
      <c r="G35" s="171">
        <v>34</v>
      </c>
      <c r="H35" s="5"/>
      <c r="I35" s="14"/>
      <c r="J35" s="14"/>
      <c r="K35" s="54"/>
      <c r="M35" s="173">
        <v>34</v>
      </c>
      <c r="N35" s="6"/>
      <c r="O35" s="34"/>
      <c r="P35" s="34"/>
      <c r="Q35" s="20"/>
    </row>
    <row r="36" spans="1:17">
      <c r="G36" s="171">
        <v>35</v>
      </c>
      <c r="H36" s="5"/>
      <c r="I36" s="14"/>
      <c r="J36" s="14"/>
      <c r="K36" s="54"/>
      <c r="M36" s="173">
        <v>35</v>
      </c>
      <c r="N36" s="6"/>
      <c r="O36" s="34"/>
      <c r="P36" s="34"/>
      <c r="Q36" s="20"/>
    </row>
    <row r="37" spans="1:17">
      <c r="G37" s="171">
        <v>36</v>
      </c>
      <c r="H37" s="5"/>
      <c r="I37" s="14"/>
      <c r="J37" s="14"/>
      <c r="K37" s="54"/>
      <c r="M37" s="173">
        <v>36</v>
      </c>
      <c r="N37" s="6"/>
      <c r="O37" s="34"/>
      <c r="P37" s="34"/>
      <c r="Q37" s="20"/>
    </row>
    <row r="38" spans="1:17">
      <c r="G38" s="171">
        <v>37</v>
      </c>
      <c r="H38" s="5"/>
      <c r="I38" s="14"/>
      <c r="J38" s="14"/>
      <c r="K38" s="54"/>
      <c r="M38" s="173">
        <v>37</v>
      </c>
      <c r="N38" s="6"/>
      <c r="O38" s="34"/>
      <c r="P38" s="34"/>
      <c r="Q38" s="20"/>
    </row>
    <row r="39" spans="1:17">
      <c r="G39" s="171">
        <v>38</v>
      </c>
      <c r="H39" s="5"/>
      <c r="I39" s="14"/>
      <c r="J39" s="14"/>
      <c r="K39" s="54"/>
      <c r="M39" s="173">
        <v>38</v>
      </c>
      <c r="N39" s="6"/>
      <c r="O39" s="34"/>
      <c r="P39" s="34"/>
      <c r="Q39" s="20"/>
    </row>
    <row r="40" spans="1:17">
      <c r="G40" s="171">
        <v>39</v>
      </c>
      <c r="H40" s="5"/>
      <c r="I40" s="14"/>
      <c r="J40" s="14"/>
      <c r="K40" s="54"/>
      <c r="M40" s="173">
        <v>39</v>
      </c>
      <c r="N40" s="6"/>
      <c r="O40" s="34"/>
      <c r="P40" s="34"/>
      <c r="Q40" s="20"/>
    </row>
    <row r="41" spans="1:17" ht="15.75" thickBot="1">
      <c r="G41" s="172">
        <v>40</v>
      </c>
      <c r="H41" s="61"/>
      <c r="I41" s="21"/>
      <c r="J41" s="21"/>
      <c r="K41" s="62"/>
      <c r="M41" s="174">
        <v>40</v>
      </c>
      <c r="N41" s="47"/>
      <c r="O41" s="50"/>
      <c r="P41" s="50"/>
      <c r="Q41" s="22"/>
    </row>
    <row r="43" spans="1:17">
      <c r="A43" s="5" t="s">
        <v>217</v>
      </c>
      <c r="B43" s="5" t="s">
        <v>109</v>
      </c>
      <c r="C43" s="5" t="s">
        <v>110</v>
      </c>
      <c r="D43" s="5" t="s">
        <v>111</v>
      </c>
      <c r="E43" s="125" t="s">
        <v>433</v>
      </c>
      <c r="F43" s="130" t="s">
        <v>434</v>
      </c>
    </row>
    <row r="44" spans="1:17">
      <c r="A44" s="126" t="s">
        <v>223</v>
      </c>
      <c r="B44" s="126" t="s">
        <v>421</v>
      </c>
      <c r="C44" s="126" t="s">
        <v>158</v>
      </c>
      <c r="D44" s="126">
        <v>1</v>
      </c>
      <c r="E44" s="129" t="s">
        <v>435</v>
      </c>
    </row>
    <row r="45" spans="1:17">
      <c r="A45" s="128" t="s">
        <v>223</v>
      </c>
      <c r="B45" s="128" t="s">
        <v>420</v>
      </c>
      <c r="C45" s="128" t="s">
        <v>158</v>
      </c>
      <c r="D45" s="128">
        <v>3</v>
      </c>
      <c r="E45" s="127" t="s">
        <v>435</v>
      </c>
    </row>
    <row r="46" spans="1:17">
      <c r="A46" s="128" t="s">
        <v>223</v>
      </c>
      <c r="B46" s="128" t="s">
        <v>425</v>
      </c>
      <c r="C46" s="128" t="s">
        <v>158</v>
      </c>
      <c r="D46" s="128">
        <v>3</v>
      </c>
      <c r="E46" s="127" t="s">
        <v>435</v>
      </c>
    </row>
    <row r="47" spans="1:17">
      <c r="A47" s="126" t="s">
        <v>223</v>
      </c>
      <c r="B47" s="126" t="s">
        <v>413</v>
      </c>
      <c r="C47" s="126" t="s">
        <v>158</v>
      </c>
      <c r="D47" s="126">
        <v>3</v>
      </c>
      <c r="E47" s="127" t="s">
        <v>435</v>
      </c>
    </row>
    <row r="48" spans="1:17">
      <c r="A48" s="126" t="s">
        <v>223</v>
      </c>
      <c r="B48" s="126" t="s">
        <v>418</v>
      </c>
      <c r="C48" s="126" t="s">
        <v>158</v>
      </c>
      <c r="D48" s="126">
        <v>3</v>
      </c>
      <c r="E48" s="129" t="s">
        <v>435</v>
      </c>
    </row>
    <row r="49" spans="1:5">
      <c r="A49" s="128" t="s">
        <v>228</v>
      </c>
      <c r="B49" s="128" t="s">
        <v>415</v>
      </c>
      <c r="C49" s="128" t="s">
        <v>158</v>
      </c>
      <c r="D49" s="128">
        <v>3</v>
      </c>
      <c r="E49" s="127" t="s">
        <v>435</v>
      </c>
    </row>
    <row r="50" spans="1:5">
      <c r="A50" s="128" t="s">
        <v>228</v>
      </c>
      <c r="B50" s="128" t="s">
        <v>172</v>
      </c>
      <c r="C50" s="128" t="s">
        <v>158</v>
      </c>
      <c r="D50" s="128">
        <v>3</v>
      </c>
      <c r="E50" s="127" t="s">
        <v>435</v>
      </c>
    </row>
    <row r="51" spans="1:5">
      <c r="A51" s="126" t="s">
        <v>228</v>
      </c>
      <c r="B51" s="126" t="s">
        <v>416</v>
      </c>
      <c r="C51" s="126" t="s">
        <v>158</v>
      </c>
      <c r="D51" s="126">
        <v>1</v>
      </c>
      <c r="E51" s="129" t="s">
        <v>435</v>
      </c>
    </row>
    <row r="52" spans="1:5">
      <c r="A52" s="128" t="s">
        <v>228</v>
      </c>
      <c r="B52" s="128" t="s">
        <v>422</v>
      </c>
      <c r="C52" s="128" t="s">
        <v>158</v>
      </c>
      <c r="D52" s="128">
        <v>2</v>
      </c>
      <c r="E52" s="127" t="s">
        <v>435</v>
      </c>
    </row>
    <row r="53" spans="1:5">
      <c r="A53" s="128" t="s">
        <v>228</v>
      </c>
      <c r="B53" s="128" t="s">
        <v>429</v>
      </c>
      <c r="C53" s="128" t="s">
        <v>158</v>
      </c>
      <c r="D53" s="128">
        <v>1</v>
      </c>
      <c r="E53" s="127" t="s">
        <v>435</v>
      </c>
    </row>
    <row r="54" spans="1:5">
      <c r="A54" s="126" t="s">
        <v>228</v>
      </c>
      <c r="B54" s="126" t="s">
        <v>36</v>
      </c>
      <c r="C54" s="126" t="s">
        <v>158</v>
      </c>
      <c r="D54" s="126">
        <v>2</v>
      </c>
      <c r="E54" s="129" t="s">
        <v>435</v>
      </c>
    </row>
    <row r="55" spans="1:5">
      <c r="A55" s="128" t="s">
        <v>228</v>
      </c>
      <c r="B55" s="128" t="s">
        <v>424</v>
      </c>
      <c r="C55" s="128" t="s">
        <v>158</v>
      </c>
      <c r="D55" s="128">
        <v>1</v>
      </c>
      <c r="E55" s="127" t="s">
        <v>435</v>
      </c>
    </row>
    <row r="56" spans="1:5">
      <c r="A56" s="128" t="s">
        <v>228</v>
      </c>
      <c r="B56" s="128" t="s">
        <v>168</v>
      </c>
      <c r="C56" s="128" t="s">
        <v>158</v>
      </c>
      <c r="D56" s="128">
        <v>1</v>
      </c>
      <c r="E56" s="127" t="s">
        <v>435</v>
      </c>
    </row>
  </sheetData>
  <sortState xmlns:xlrd2="http://schemas.microsoft.com/office/spreadsheetml/2017/richdata2" ref="M2:Q16">
    <sortCondition ref="M2:M16"/>
  </sortState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06C-9D38-4E76-B309-19847907091D}">
  <dimension ref="A1:Q55"/>
  <sheetViews>
    <sheetView zoomScale="80" zoomScaleNormal="80" workbookViewId="0">
      <selection activeCell="H2" sqref="H2:K2"/>
    </sheetView>
  </sheetViews>
  <sheetFormatPr defaultColWidth="11.42578125" defaultRowHeight="15"/>
  <cols>
    <col min="9" max="9" width="29.85546875" customWidth="1"/>
    <col min="15" max="15" width="26.140625" customWidth="1"/>
  </cols>
  <sheetData>
    <row r="1" spans="1:17">
      <c r="A1" s="293" t="s">
        <v>109</v>
      </c>
      <c r="B1" s="293" t="s">
        <v>217</v>
      </c>
      <c r="C1" s="293" t="s">
        <v>218</v>
      </c>
      <c r="D1" s="293" t="s">
        <v>111</v>
      </c>
      <c r="E1" s="293" t="s">
        <v>436</v>
      </c>
      <c r="G1" s="38" t="s">
        <v>220</v>
      </c>
      <c r="H1" s="39" t="s">
        <v>217</v>
      </c>
      <c r="I1" s="39" t="s">
        <v>109</v>
      </c>
      <c r="J1" s="39" t="s">
        <v>218</v>
      </c>
      <c r="K1" s="41" t="s">
        <v>111</v>
      </c>
      <c r="M1" s="52" t="s">
        <v>220</v>
      </c>
      <c r="N1" s="40" t="s">
        <v>217</v>
      </c>
      <c r="O1" s="40" t="s">
        <v>109</v>
      </c>
      <c r="P1" s="40" t="s">
        <v>218</v>
      </c>
      <c r="Q1" s="53" t="s">
        <v>111</v>
      </c>
    </row>
    <row r="2" spans="1:17">
      <c r="A2" s="6" t="s">
        <v>174</v>
      </c>
      <c r="B2" s="6" t="s">
        <v>223</v>
      </c>
      <c r="C2" s="6" t="s">
        <v>158</v>
      </c>
      <c r="D2" s="6" t="s">
        <v>224</v>
      </c>
      <c r="E2" s="6" t="s">
        <v>437</v>
      </c>
      <c r="G2" s="171">
        <v>1</v>
      </c>
      <c r="H2" s="9" t="s">
        <v>223</v>
      </c>
      <c r="I2" s="33" t="s">
        <v>438</v>
      </c>
      <c r="J2" s="33" t="s">
        <v>158</v>
      </c>
      <c r="K2" s="55">
        <v>3</v>
      </c>
      <c r="M2" s="173">
        <v>1</v>
      </c>
      <c r="N2" s="6" t="s">
        <v>228</v>
      </c>
      <c r="O2" s="34" t="s">
        <v>439</v>
      </c>
      <c r="P2" s="34" t="s">
        <v>158</v>
      </c>
      <c r="Q2" s="20" t="s">
        <v>227</v>
      </c>
    </row>
    <row r="3" spans="1:17">
      <c r="A3" s="6" t="s">
        <v>409</v>
      </c>
      <c r="B3" s="6" t="s">
        <v>228</v>
      </c>
      <c r="C3" s="6" t="s">
        <v>158</v>
      </c>
      <c r="D3" s="6" t="s">
        <v>224</v>
      </c>
      <c r="E3" s="6" t="s">
        <v>437</v>
      </c>
      <c r="G3" s="171">
        <v>2</v>
      </c>
      <c r="H3" s="9" t="s">
        <v>223</v>
      </c>
      <c r="I3" s="33" t="s">
        <v>440</v>
      </c>
      <c r="J3" s="33" t="s">
        <v>158</v>
      </c>
      <c r="K3" s="55">
        <v>1</v>
      </c>
      <c r="M3" s="173">
        <v>2</v>
      </c>
      <c r="N3" s="6" t="s">
        <v>228</v>
      </c>
      <c r="O3" s="34" t="s">
        <v>441</v>
      </c>
      <c r="P3" s="34" t="s">
        <v>158</v>
      </c>
      <c r="Q3" s="20" t="s">
        <v>224</v>
      </c>
    </row>
    <row r="4" spans="1:17">
      <c r="A4" s="6" t="s">
        <v>412</v>
      </c>
      <c r="B4" s="6" t="s">
        <v>223</v>
      </c>
      <c r="C4" s="6" t="s">
        <v>158</v>
      </c>
      <c r="D4" s="6" t="s">
        <v>224</v>
      </c>
      <c r="E4" s="6" t="s">
        <v>437</v>
      </c>
      <c r="G4" s="171">
        <v>3</v>
      </c>
      <c r="H4" s="9" t="s">
        <v>223</v>
      </c>
      <c r="I4" s="33" t="s">
        <v>412</v>
      </c>
      <c r="J4" s="33" t="s">
        <v>158</v>
      </c>
      <c r="K4" s="55" t="s">
        <v>224</v>
      </c>
      <c r="M4" s="173">
        <v>3</v>
      </c>
      <c r="N4" s="6" t="s">
        <v>228</v>
      </c>
      <c r="O4" s="34" t="s">
        <v>429</v>
      </c>
      <c r="P4" s="34" t="s">
        <v>158</v>
      </c>
      <c r="Q4" s="20">
        <v>1</v>
      </c>
    </row>
    <row r="5" spans="1:17">
      <c r="A5" s="6" t="s">
        <v>441</v>
      </c>
      <c r="B5" s="6" t="s">
        <v>228</v>
      </c>
      <c r="C5" s="6" t="s">
        <v>158</v>
      </c>
      <c r="D5" s="6" t="s">
        <v>224</v>
      </c>
      <c r="E5" s="6" t="s">
        <v>437</v>
      </c>
      <c r="G5" s="171">
        <v>4</v>
      </c>
      <c r="H5" s="9" t="s">
        <v>223</v>
      </c>
      <c r="I5" s="33" t="s">
        <v>442</v>
      </c>
      <c r="J5" s="33" t="s">
        <v>158</v>
      </c>
      <c r="K5" s="55" t="s">
        <v>239</v>
      </c>
      <c r="M5" s="173">
        <v>4</v>
      </c>
      <c r="N5" s="6" t="s">
        <v>228</v>
      </c>
      <c r="O5" s="34" t="s">
        <v>416</v>
      </c>
      <c r="P5" s="34" t="s">
        <v>158</v>
      </c>
      <c r="Q5" s="20">
        <v>1</v>
      </c>
    </row>
    <row r="6" spans="1:17">
      <c r="A6" s="6" t="s">
        <v>443</v>
      </c>
      <c r="B6" s="6" t="s">
        <v>228</v>
      </c>
      <c r="C6" s="6" t="s">
        <v>158</v>
      </c>
      <c r="D6" s="6" t="s">
        <v>224</v>
      </c>
      <c r="E6" s="6" t="s">
        <v>437</v>
      </c>
      <c r="G6" s="171">
        <v>5</v>
      </c>
      <c r="H6" s="9" t="s">
        <v>223</v>
      </c>
      <c r="I6" s="33" t="s">
        <v>444</v>
      </c>
      <c r="J6" s="33" t="s">
        <v>158</v>
      </c>
      <c r="K6" s="55" t="s">
        <v>224</v>
      </c>
      <c r="M6" s="173">
        <v>5</v>
      </c>
      <c r="N6" s="6" t="s">
        <v>228</v>
      </c>
      <c r="O6" s="34" t="s">
        <v>162</v>
      </c>
      <c r="P6" s="34" t="s">
        <v>158</v>
      </c>
      <c r="Q6" s="20" t="s">
        <v>239</v>
      </c>
    </row>
    <row r="7" spans="1:17">
      <c r="A7" s="6" t="s">
        <v>444</v>
      </c>
      <c r="B7" s="6" t="s">
        <v>223</v>
      </c>
      <c r="C7" s="6" t="s">
        <v>158</v>
      </c>
      <c r="D7" s="6" t="s">
        <v>224</v>
      </c>
      <c r="E7" s="6" t="s">
        <v>437</v>
      </c>
      <c r="G7" s="171">
        <v>6</v>
      </c>
      <c r="H7" s="9" t="s">
        <v>223</v>
      </c>
      <c r="I7" s="33" t="s">
        <v>174</v>
      </c>
      <c r="J7" s="33" t="s">
        <v>158</v>
      </c>
      <c r="K7" s="55" t="s">
        <v>224</v>
      </c>
      <c r="M7" s="173">
        <v>6</v>
      </c>
      <c r="N7" s="6" t="s">
        <v>228</v>
      </c>
      <c r="O7" s="34" t="s">
        <v>424</v>
      </c>
      <c r="P7" s="34" t="s">
        <v>158</v>
      </c>
      <c r="Q7" s="20">
        <v>1</v>
      </c>
    </row>
    <row r="8" spans="1:17">
      <c r="A8" s="6" t="s">
        <v>427</v>
      </c>
      <c r="B8" s="6" t="s">
        <v>228</v>
      </c>
      <c r="C8" s="6" t="s">
        <v>158</v>
      </c>
      <c r="D8" s="6" t="s">
        <v>224</v>
      </c>
      <c r="E8" s="6" t="s">
        <v>437</v>
      </c>
      <c r="G8" s="171">
        <v>7</v>
      </c>
      <c r="H8" s="9" t="s">
        <v>223</v>
      </c>
      <c r="I8" s="33" t="s">
        <v>165</v>
      </c>
      <c r="J8" s="33" t="s">
        <v>158</v>
      </c>
      <c r="K8" s="55" t="s">
        <v>239</v>
      </c>
      <c r="M8" s="173">
        <v>7</v>
      </c>
      <c r="N8" s="6" t="s">
        <v>228</v>
      </c>
      <c r="O8" s="34" t="s">
        <v>443</v>
      </c>
      <c r="P8" s="34" t="s">
        <v>158</v>
      </c>
      <c r="Q8" s="20" t="s">
        <v>224</v>
      </c>
    </row>
    <row r="9" spans="1:17">
      <c r="A9" s="6" t="s">
        <v>67</v>
      </c>
      <c r="B9" s="6" t="s">
        <v>228</v>
      </c>
      <c r="C9" s="6" t="s">
        <v>158</v>
      </c>
      <c r="D9" s="6" t="s">
        <v>227</v>
      </c>
      <c r="E9" s="6" t="s">
        <v>437</v>
      </c>
      <c r="G9" s="171">
        <v>8</v>
      </c>
      <c r="H9" s="9"/>
      <c r="I9" s="33"/>
      <c r="J9" s="33"/>
      <c r="K9" s="55"/>
      <c r="M9" s="173">
        <v>8</v>
      </c>
      <c r="N9" s="6" t="s">
        <v>228</v>
      </c>
      <c r="O9" s="34" t="s">
        <v>445</v>
      </c>
      <c r="P9" s="34" t="s">
        <v>158</v>
      </c>
      <c r="Q9" s="20" t="s">
        <v>239</v>
      </c>
    </row>
    <row r="10" spans="1:17">
      <c r="A10" s="6" t="s">
        <v>439</v>
      </c>
      <c r="B10" s="6" t="s">
        <v>228</v>
      </c>
      <c r="C10" s="6" t="s">
        <v>158</v>
      </c>
      <c r="D10" s="6" t="s">
        <v>227</v>
      </c>
      <c r="E10" s="6" t="s">
        <v>437</v>
      </c>
      <c r="G10" s="42">
        <v>9</v>
      </c>
      <c r="H10" s="9"/>
      <c r="I10" s="33"/>
      <c r="J10" s="33"/>
      <c r="K10" s="55"/>
      <c r="M10" s="42">
        <v>9</v>
      </c>
      <c r="N10" s="6" t="s">
        <v>228</v>
      </c>
      <c r="O10" s="34" t="s">
        <v>168</v>
      </c>
      <c r="P10" s="34" t="s">
        <v>158</v>
      </c>
      <c r="Q10" s="20">
        <v>1</v>
      </c>
    </row>
    <row r="11" spans="1:17">
      <c r="A11" s="6" t="s">
        <v>419</v>
      </c>
      <c r="B11" s="6" t="s">
        <v>228</v>
      </c>
      <c r="C11" s="6" t="s">
        <v>158</v>
      </c>
      <c r="D11" s="6" t="s">
        <v>227</v>
      </c>
      <c r="E11" s="6" t="s">
        <v>437</v>
      </c>
      <c r="G11" s="42">
        <v>10</v>
      </c>
      <c r="H11" s="9"/>
      <c r="I11" s="33"/>
      <c r="J11" s="33"/>
      <c r="K11" s="55"/>
      <c r="M11" s="42">
        <v>10</v>
      </c>
      <c r="N11" s="6" t="s">
        <v>228</v>
      </c>
      <c r="O11" s="34" t="s">
        <v>423</v>
      </c>
      <c r="P11" s="34" t="s">
        <v>158</v>
      </c>
      <c r="Q11" s="20" t="s">
        <v>239</v>
      </c>
    </row>
    <row r="12" spans="1:17">
      <c r="A12" s="6" t="s">
        <v>31</v>
      </c>
      <c r="B12" s="6" t="s">
        <v>228</v>
      </c>
      <c r="C12" s="6" t="s">
        <v>158</v>
      </c>
      <c r="D12" s="6" t="s">
        <v>227</v>
      </c>
      <c r="E12" s="6" t="s">
        <v>437</v>
      </c>
      <c r="G12" s="42">
        <v>11</v>
      </c>
      <c r="H12" s="9"/>
      <c r="I12" s="33"/>
      <c r="J12" s="33"/>
      <c r="K12" s="55"/>
      <c r="M12" s="42">
        <v>11</v>
      </c>
      <c r="N12" s="6" t="s">
        <v>228</v>
      </c>
      <c r="O12" s="34" t="s">
        <v>409</v>
      </c>
      <c r="P12" s="34" t="s">
        <v>158</v>
      </c>
      <c r="Q12" s="20" t="s">
        <v>224</v>
      </c>
    </row>
    <row r="13" spans="1:17">
      <c r="A13" s="6" t="s">
        <v>423</v>
      </c>
      <c r="B13" s="6" t="s">
        <v>228</v>
      </c>
      <c r="C13" s="6" t="s">
        <v>158</v>
      </c>
      <c r="D13" s="6" t="s">
        <v>239</v>
      </c>
      <c r="E13" s="6" t="s">
        <v>437</v>
      </c>
      <c r="G13" s="42">
        <v>12</v>
      </c>
      <c r="H13" s="9"/>
      <c r="I13" s="33"/>
      <c r="J13" s="33"/>
      <c r="K13" s="55"/>
      <c r="M13" s="42">
        <v>12</v>
      </c>
      <c r="N13" s="6" t="s">
        <v>228</v>
      </c>
      <c r="O13" s="34" t="s">
        <v>427</v>
      </c>
      <c r="P13" s="34" t="s">
        <v>158</v>
      </c>
      <c r="Q13" s="20" t="s">
        <v>224</v>
      </c>
    </row>
    <row r="14" spans="1:17">
      <c r="A14" s="6" t="s">
        <v>442</v>
      </c>
      <c r="B14" s="6" t="s">
        <v>223</v>
      </c>
      <c r="C14" s="6" t="s">
        <v>158</v>
      </c>
      <c r="D14" s="6" t="s">
        <v>239</v>
      </c>
      <c r="E14" s="6" t="s">
        <v>437</v>
      </c>
      <c r="G14" s="42">
        <v>13</v>
      </c>
      <c r="H14" s="9"/>
      <c r="I14" s="33"/>
      <c r="J14" s="33"/>
      <c r="K14" s="55"/>
      <c r="M14" s="42">
        <v>13</v>
      </c>
      <c r="N14" s="6" t="s">
        <v>228</v>
      </c>
      <c r="O14" s="34" t="s">
        <v>67</v>
      </c>
      <c r="P14" s="34" t="s">
        <v>158</v>
      </c>
      <c r="Q14" s="20" t="s">
        <v>227</v>
      </c>
    </row>
    <row r="15" spans="1:17">
      <c r="A15" s="6" t="s">
        <v>162</v>
      </c>
      <c r="B15" s="6" t="s">
        <v>228</v>
      </c>
      <c r="C15" s="6" t="s">
        <v>158</v>
      </c>
      <c r="D15" s="6" t="s">
        <v>239</v>
      </c>
      <c r="E15" s="6" t="s">
        <v>437</v>
      </c>
      <c r="G15" s="42">
        <v>14</v>
      </c>
      <c r="H15" s="9"/>
      <c r="I15" s="33"/>
      <c r="J15" s="33"/>
      <c r="K15" s="55"/>
      <c r="M15" s="42">
        <v>14</v>
      </c>
      <c r="N15" s="6" t="s">
        <v>228</v>
      </c>
      <c r="O15" s="34" t="s">
        <v>419</v>
      </c>
      <c r="P15" s="34" t="s">
        <v>158</v>
      </c>
      <c r="Q15" s="20" t="s">
        <v>227</v>
      </c>
    </row>
    <row r="16" spans="1:17">
      <c r="A16" s="6" t="s">
        <v>445</v>
      </c>
      <c r="B16" s="6" t="s">
        <v>228</v>
      </c>
      <c r="C16" s="6" t="s">
        <v>158</v>
      </c>
      <c r="D16" s="6" t="s">
        <v>239</v>
      </c>
      <c r="E16" s="6" t="s">
        <v>437</v>
      </c>
      <c r="G16" s="42">
        <v>15</v>
      </c>
      <c r="H16" s="9"/>
      <c r="I16" s="33"/>
      <c r="J16" s="33"/>
      <c r="K16" s="55"/>
      <c r="M16" s="42">
        <v>15</v>
      </c>
      <c r="N16" s="6" t="s">
        <v>228</v>
      </c>
      <c r="O16" s="34" t="s">
        <v>163</v>
      </c>
      <c r="P16" s="34" t="s">
        <v>158</v>
      </c>
      <c r="Q16" s="20">
        <v>3</v>
      </c>
    </row>
    <row r="17" spans="1:17">
      <c r="A17" s="6" t="s">
        <v>165</v>
      </c>
      <c r="B17" s="6" t="s">
        <v>223</v>
      </c>
      <c r="C17" s="6" t="s">
        <v>158</v>
      </c>
      <c r="D17" s="6" t="s">
        <v>239</v>
      </c>
      <c r="E17" s="6" t="s">
        <v>437</v>
      </c>
      <c r="G17" s="42">
        <v>16</v>
      </c>
      <c r="H17" s="9"/>
      <c r="I17" s="33"/>
      <c r="J17" s="33"/>
      <c r="K17" s="55"/>
      <c r="M17" s="42">
        <v>16</v>
      </c>
      <c r="N17" s="6" t="s">
        <v>228</v>
      </c>
      <c r="O17" s="34" t="s">
        <v>31</v>
      </c>
      <c r="P17" s="34" t="s">
        <v>158</v>
      </c>
      <c r="Q17" s="20" t="s">
        <v>227</v>
      </c>
    </row>
    <row r="18" spans="1:17">
      <c r="G18" s="171">
        <v>17</v>
      </c>
      <c r="H18" s="9"/>
      <c r="I18" s="33"/>
      <c r="J18" s="33"/>
      <c r="K18" s="55"/>
      <c r="M18" s="173">
        <v>17</v>
      </c>
      <c r="N18" s="6"/>
      <c r="O18" s="34"/>
      <c r="P18" s="34"/>
      <c r="Q18" s="20"/>
    </row>
    <row r="19" spans="1:17">
      <c r="G19" s="171">
        <v>18</v>
      </c>
      <c r="H19" s="9"/>
      <c r="I19" s="33"/>
      <c r="J19" s="33"/>
      <c r="K19" s="55"/>
      <c r="M19" s="173">
        <v>18</v>
      </c>
      <c r="N19" s="6"/>
      <c r="O19" s="34"/>
      <c r="P19" s="34"/>
      <c r="Q19" s="20"/>
    </row>
    <row r="20" spans="1:17">
      <c r="G20" s="171">
        <v>19</v>
      </c>
      <c r="H20" s="9"/>
      <c r="I20" s="33"/>
      <c r="J20" s="33"/>
      <c r="K20" s="55"/>
      <c r="M20" s="173">
        <v>19</v>
      </c>
      <c r="N20" s="6" t="s">
        <v>228</v>
      </c>
      <c r="O20" s="34" t="s">
        <v>422</v>
      </c>
      <c r="P20" s="34" t="s">
        <v>158</v>
      </c>
      <c r="Q20" s="20">
        <v>2</v>
      </c>
    </row>
    <row r="21" spans="1:17">
      <c r="G21" s="171">
        <v>20</v>
      </c>
      <c r="H21" s="9"/>
      <c r="I21" s="33"/>
      <c r="J21" s="33"/>
      <c r="K21" s="55"/>
      <c r="M21" s="173">
        <v>20</v>
      </c>
      <c r="N21" s="6" t="s">
        <v>228</v>
      </c>
      <c r="O21" s="34" t="s">
        <v>446</v>
      </c>
      <c r="P21" s="34" t="s">
        <v>158</v>
      </c>
      <c r="Q21" s="20">
        <v>1</v>
      </c>
    </row>
    <row r="22" spans="1:17">
      <c r="G22" s="171">
        <v>21</v>
      </c>
      <c r="H22" s="9"/>
      <c r="I22" s="33"/>
      <c r="J22" s="33"/>
      <c r="K22" s="55"/>
      <c r="M22" s="173">
        <v>21</v>
      </c>
      <c r="N22" s="6" t="s">
        <v>228</v>
      </c>
      <c r="O22" s="34" t="s">
        <v>430</v>
      </c>
      <c r="P22" s="34" t="s">
        <v>158</v>
      </c>
      <c r="Q22" s="20">
        <v>1</v>
      </c>
    </row>
    <row r="23" spans="1:17">
      <c r="G23" s="171">
        <v>22</v>
      </c>
      <c r="H23" s="9"/>
      <c r="I23" s="33"/>
      <c r="J23" s="33"/>
      <c r="K23" s="55"/>
      <c r="M23" s="173">
        <v>22</v>
      </c>
      <c r="N23" s="6" t="s">
        <v>228</v>
      </c>
      <c r="O23" s="34" t="s">
        <v>171</v>
      </c>
      <c r="P23" s="34" t="s">
        <v>158</v>
      </c>
      <c r="Q23" s="20" t="s">
        <v>239</v>
      </c>
    </row>
    <row r="24" spans="1:17">
      <c r="G24" s="171">
        <v>23</v>
      </c>
      <c r="H24" s="9"/>
      <c r="I24" s="33"/>
      <c r="J24" s="33"/>
      <c r="K24" s="55"/>
      <c r="M24" s="173">
        <v>23</v>
      </c>
      <c r="N24" s="6"/>
      <c r="O24" s="34"/>
      <c r="P24" s="34"/>
      <c r="Q24" s="20"/>
    </row>
    <row r="25" spans="1:17">
      <c r="G25" s="171">
        <v>24</v>
      </c>
      <c r="H25" s="9"/>
      <c r="I25" s="33"/>
      <c r="J25" s="33"/>
      <c r="K25" s="55"/>
      <c r="M25" s="173">
        <v>24</v>
      </c>
      <c r="N25" s="6"/>
      <c r="O25" s="34"/>
      <c r="P25" s="34"/>
      <c r="Q25" s="20"/>
    </row>
    <row r="26" spans="1:17">
      <c r="G26" s="42">
        <v>25</v>
      </c>
      <c r="H26" s="9"/>
      <c r="I26" s="33"/>
      <c r="J26" s="33"/>
      <c r="K26" s="55"/>
      <c r="M26" s="42">
        <v>25</v>
      </c>
      <c r="N26" s="6"/>
      <c r="O26" s="34"/>
      <c r="P26" s="34"/>
      <c r="Q26" s="20"/>
    </row>
    <row r="27" spans="1:17">
      <c r="G27" s="42">
        <v>26</v>
      </c>
      <c r="H27" s="9"/>
      <c r="I27" s="33"/>
      <c r="J27" s="33"/>
      <c r="K27" s="55"/>
      <c r="M27" s="42">
        <v>26</v>
      </c>
      <c r="N27" s="6"/>
      <c r="O27" s="34"/>
      <c r="P27" s="34"/>
      <c r="Q27" s="20"/>
    </row>
    <row r="28" spans="1:17">
      <c r="G28" s="42">
        <v>27</v>
      </c>
      <c r="H28" s="9"/>
      <c r="I28" s="33"/>
      <c r="J28" s="33"/>
      <c r="K28" s="55"/>
      <c r="M28" s="42">
        <v>27</v>
      </c>
      <c r="N28" s="6"/>
      <c r="O28" s="34"/>
      <c r="P28" s="34"/>
      <c r="Q28" s="20"/>
    </row>
    <row r="29" spans="1:17">
      <c r="G29" s="42">
        <v>28</v>
      </c>
      <c r="H29" s="9"/>
      <c r="I29" s="33"/>
      <c r="J29" s="33"/>
      <c r="K29" s="55"/>
      <c r="M29" s="42">
        <v>28</v>
      </c>
      <c r="N29" s="6"/>
      <c r="O29" s="34"/>
      <c r="P29" s="34"/>
      <c r="Q29" s="20"/>
    </row>
    <row r="30" spans="1:17">
      <c r="G30" s="42">
        <v>29</v>
      </c>
      <c r="H30" s="9"/>
      <c r="I30" s="33"/>
      <c r="J30" s="33"/>
      <c r="K30" s="55"/>
      <c r="M30" s="42">
        <v>29</v>
      </c>
      <c r="N30" s="6"/>
      <c r="O30" s="34"/>
      <c r="P30" s="34"/>
      <c r="Q30" s="20"/>
    </row>
    <row r="31" spans="1:17">
      <c r="G31" s="42">
        <v>30</v>
      </c>
      <c r="H31" s="9"/>
      <c r="I31" s="33"/>
      <c r="J31" s="33"/>
      <c r="K31" s="55"/>
      <c r="M31" s="42">
        <v>30</v>
      </c>
      <c r="N31" s="6"/>
      <c r="O31" s="34"/>
      <c r="P31" s="34"/>
      <c r="Q31" s="20"/>
    </row>
    <row r="32" spans="1:17">
      <c r="G32" s="42">
        <v>31</v>
      </c>
      <c r="H32" s="9"/>
      <c r="I32" s="33"/>
      <c r="J32" s="33"/>
      <c r="K32" s="55"/>
      <c r="M32" s="42">
        <v>31</v>
      </c>
      <c r="N32" s="6"/>
      <c r="O32" s="34"/>
      <c r="P32" s="34"/>
      <c r="Q32" s="20"/>
    </row>
    <row r="33" spans="1:17">
      <c r="G33" s="42">
        <v>32</v>
      </c>
      <c r="H33" s="9"/>
      <c r="I33" s="33"/>
      <c r="J33" s="33"/>
      <c r="K33" s="55"/>
      <c r="M33" s="42">
        <v>32</v>
      </c>
      <c r="N33" s="6"/>
      <c r="O33" s="34"/>
      <c r="P33" s="34"/>
      <c r="Q33" s="20"/>
    </row>
    <row r="34" spans="1:17">
      <c r="G34" s="171">
        <v>33</v>
      </c>
      <c r="H34" s="9"/>
      <c r="I34" s="33"/>
      <c r="J34" s="33"/>
      <c r="K34" s="55"/>
      <c r="M34" s="173">
        <v>33</v>
      </c>
      <c r="N34" s="6"/>
      <c r="O34" s="34"/>
      <c r="P34" s="34"/>
      <c r="Q34" s="20"/>
    </row>
    <row r="35" spans="1:17">
      <c r="G35" s="171">
        <v>34</v>
      </c>
      <c r="H35" s="9"/>
      <c r="I35" s="33"/>
      <c r="J35" s="33"/>
      <c r="K35" s="55"/>
      <c r="M35" s="173">
        <v>34</v>
      </c>
      <c r="N35" s="6"/>
      <c r="O35" s="34"/>
      <c r="P35" s="34"/>
      <c r="Q35" s="20"/>
    </row>
    <row r="36" spans="1:17">
      <c r="G36" s="171">
        <v>35</v>
      </c>
      <c r="H36" s="9"/>
      <c r="I36" s="33"/>
      <c r="J36" s="33"/>
      <c r="K36" s="55"/>
      <c r="M36" s="173">
        <v>35</v>
      </c>
      <c r="N36" s="6"/>
      <c r="O36" s="34"/>
      <c r="P36" s="34"/>
      <c r="Q36" s="20"/>
    </row>
    <row r="37" spans="1:17">
      <c r="G37" s="171">
        <v>36</v>
      </c>
      <c r="H37" s="9"/>
      <c r="I37" s="33"/>
      <c r="J37" s="33"/>
      <c r="K37" s="55"/>
      <c r="M37" s="173">
        <v>36</v>
      </c>
      <c r="N37" s="6"/>
      <c r="O37" s="34"/>
      <c r="P37" s="34"/>
      <c r="Q37" s="20"/>
    </row>
    <row r="38" spans="1:17">
      <c r="G38" s="171">
        <v>37</v>
      </c>
      <c r="H38" s="9"/>
      <c r="I38" s="33"/>
      <c r="J38" s="33"/>
      <c r="K38" s="55"/>
      <c r="M38" s="173">
        <v>37</v>
      </c>
      <c r="N38" s="6"/>
      <c r="O38" s="34"/>
      <c r="P38" s="34"/>
      <c r="Q38" s="20"/>
    </row>
    <row r="39" spans="1:17">
      <c r="G39" s="171">
        <v>38</v>
      </c>
      <c r="H39" s="9"/>
      <c r="I39" s="33"/>
      <c r="J39" s="33"/>
      <c r="K39" s="55"/>
      <c r="M39" s="173">
        <v>38</v>
      </c>
      <c r="N39" s="6"/>
      <c r="O39" s="34"/>
      <c r="P39" s="34"/>
      <c r="Q39" s="20"/>
    </row>
    <row r="40" spans="1:17">
      <c r="G40" s="171">
        <v>39</v>
      </c>
      <c r="H40" s="9"/>
      <c r="I40" s="33"/>
      <c r="J40" s="33"/>
      <c r="K40" s="55"/>
      <c r="M40" s="173">
        <v>39</v>
      </c>
      <c r="N40" s="6"/>
      <c r="O40" s="34"/>
      <c r="P40" s="34"/>
      <c r="Q40" s="20"/>
    </row>
    <row r="41" spans="1:17" ht="15.75" thickBot="1">
      <c r="G41" s="172">
        <v>40</v>
      </c>
      <c r="H41" s="43"/>
      <c r="I41" s="44"/>
      <c r="J41" s="44"/>
      <c r="K41" s="56"/>
      <c r="M41" s="174">
        <v>40</v>
      </c>
      <c r="N41" s="47"/>
      <c r="O41" s="50"/>
      <c r="P41" s="50"/>
      <c r="Q41" s="22"/>
    </row>
    <row r="43" spans="1:17">
      <c r="A43" s="5" t="s">
        <v>217</v>
      </c>
      <c r="B43" s="5" t="s">
        <v>109</v>
      </c>
      <c r="C43" s="5" t="s">
        <v>110</v>
      </c>
      <c r="D43" s="5" t="s">
        <v>111</v>
      </c>
      <c r="E43" s="125"/>
      <c r="F43" s="130" t="s">
        <v>447</v>
      </c>
    </row>
    <row r="44" spans="1:17">
      <c r="A44" s="128" t="s">
        <v>223</v>
      </c>
      <c r="B44" s="128" t="s">
        <v>412</v>
      </c>
      <c r="C44" s="128" t="s">
        <v>158</v>
      </c>
      <c r="D44" s="128">
        <v>1</v>
      </c>
      <c r="E44" s="127" t="s">
        <v>448</v>
      </c>
    </row>
    <row r="45" spans="1:17">
      <c r="A45" s="126" t="s">
        <v>223</v>
      </c>
      <c r="B45" s="126" t="s">
        <v>165</v>
      </c>
      <c r="C45" s="126" t="s">
        <v>158</v>
      </c>
      <c r="D45" s="126">
        <v>3</v>
      </c>
      <c r="E45" s="129" t="s">
        <v>448</v>
      </c>
    </row>
    <row r="46" spans="1:17">
      <c r="A46" s="128" t="s">
        <v>223</v>
      </c>
      <c r="B46" s="128" t="s">
        <v>440</v>
      </c>
      <c r="C46" s="128" t="s">
        <v>158</v>
      </c>
      <c r="D46" s="128">
        <v>1</v>
      </c>
      <c r="E46" s="127" t="s">
        <v>448</v>
      </c>
    </row>
    <row r="47" spans="1:17">
      <c r="A47" s="126" t="s">
        <v>223</v>
      </c>
      <c r="B47" s="126" t="s">
        <v>418</v>
      </c>
      <c r="C47" s="126" t="s">
        <v>158</v>
      </c>
      <c r="D47" s="126">
        <v>3</v>
      </c>
      <c r="E47" s="127" t="s">
        <v>448</v>
      </c>
    </row>
    <row r="48" spans="1:17">
      <c r="A48" s="126" t="s">
        <v>228</v>
      </c>
      <c r="B48" s="126" t="s">
        <v>446</v>
      </c>
      <c r="C48" s="126" t="s">
        <v>158</v>
      </c>
      <c r="D48" s="126">
        <v>1</v>
      </c>
      <c r="E48" s="129" t="s">
        <v>448</v>
      </c>
    </row>
    <row r="49" spans="1:5">
      <c r="A49" s="128" t="s">
        <v>228</v>
      </c>
      <c r="B49" s="128" t="s">
        <v>445</v>
      </c>
      <c r="C49" s="128" t="s">
        <v>158</v>
      </c>
      <c r="D49" s="128">
        <v>3</v>
      </c>
      <c r="E49" s="127" t="s">
        <v>448</v>
      </c>
    </row>
    <row r="50" spans="1:5">
      <c r="A50" s="126" t="s">
        <v>228</v>
      </c>
      <c r="B50" s="126" t="s">
        <v>163</v>
      </c>
      <c r="C50" s="126" t="s">
        <v>158</v>
      </c>
      <c r="D50" s="126">
        <v>3</v>
      </c>
      <c r="E50" s="127" t="s">
        <v>448</v>
      </c>
    </row>
    <row r="51" spans="1:5">
      <c r="A51" s="126" t="s">
        <v>228</v>
      </c>
      <c r="B51" s="126" t="s">
        <v>416</v>
      </c>
      <c r="C51" s="126" t="s">
        <v>158</v>
      </c>
      <c r="D51" s="126">
        <v>1</v>
      </c>
      <c r="E51" s="127" t="s">
        <v>448</v>
      </c>
    </row>
    <row r="52" spans="1:5">
      <c r="A52" s="128" t="s">
        <v>228</v>
      </c>
      <c r="B52" s="128" t="s">
        <v>422</v>
      </c>
      <c r="C52" s="128" t="s">
        <v>158</v>
      </c>
      <c r="D52" s="128">
        <v>2</v>
      </c>
      <c r="E52" s="127" t="s">
        <v>448</v>
      </c>
    </row>
    <row r="53" spans="1:5">
      <c r="A53" s="128" t="s">
        <v>228</v>
      </c>
      <c r="B53" s="128" t="s">
        <v>429</v>
      </c>
      <c r="C53" s="128" t="s">
        <v>158</v>
      </c>
      <c r="D53" s="128">
        <v>1</v>
      </c>
      <c r="E53" s="127" t="s">
        <v>448</v>
      </c>
    </row>
    <row r="54" spans="1:5">
      <c r="A54" s="128" t="s">
        <v>228</v>
      </c>
      <c r="B54" s="128" t="s">
        <v>424</v>
      </c>
      <c r="C54" s="128" t="s">
        <v>158</v>
      </c>
      <c r="D54" s="128">
        <v>1</v>
      </c>
      <c r="E54" s="127" t="s">
        <v>448</v>
      </c>
    </row>
    <row r="55" spans="1:5">
      <c r="A55" s="128" t="s">
        <v>228</v>
      </c>
      <c r="B55" s="128" t="s">
        <v>168</v>
      </c>
      <c r="C55" s="128" t="s">
        <v>158</v>
      </c>
      <c r="D55" s="128">
        <v>1</v>
      </c>
      <c r="E55" s="127" t="s">
        <v>448</v>
      </c>
    </row>
  </sheetData>
  <sortState xmlns:xlrd2="http://schemas.microsoft.com/office/spreadsheetml/2017/richdata2" ref="M2:Q19">
    <sortCondition ref="M2:M19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7E68-8875-45E1-A9D1-F9F799B4533F}">
  <dimension ref="A1:W123"/>
  <sheetViews>
    <sheetView zoomScale="80" zoomScaleNormal="80" workbookViewId="0">
      <selection activeCell="K41" sqref="G1:K41"/>
    </sheetView>
  </sheetViews>
  <sheetFormatPr defaultColWidth="11.42578125" defaultRowHeight="15"/>
  <cols>
    <col min="5" max="5" width="25.7109375" customWidth="1"/>
    <col min="8" max="8" width="11.42578125" customWidth="1"/>
    <col min="9" max="9" width="26.28515625" customWidth="1"/>
    <col min="15" max="15" width="26.140625" customWidth="1"/>
    <col min="19" max="19" width="23.28515625" customWidth="1"/>
  </cols>
  <sheetData>
    <row r="1" spans="1:23">
      <c r="A1" s="293" t="s">
        <v>109</v>
      </c>
      <c r="B1" s="293" t="s">
        <v>217</v>
      </c>
      <c r="C1" s="293" t="s">
        <v>218</v>
      </c>
      <c r="D1" s="293" t="s">
        <v>111</v>
      </c>
      <c r="E1" s="293" t="s">
        <v>449</v>
      </c>
      <c r="G1" s="52" t="s">
        <v>113</v>
      </c>
      <c r="H1" s="40" t="s">
        <v>217</v>
      </c>
      <c r="I1" s="40" t="s">
        <v>109</v>
      </c>
      <c r="J1" s="40" t="s">
        <v>218</v>
      </c>
      <c r="K1" s="53" t="s">
        <v>111</v>
      </c>
      <c r="L1" s="4"/>
      <c r="M1" s="52" t="s">
        <v>113</v>
      </c>
      <c r="N1" s="40" t="s">
        <v>217</v>
      </c>
      <c r="O1" s="40" t="s">
        <v>109</v>
      </c>
      <c r="P1" s="40" t="s">
        <v>218</v>
      </c>
      <c r="Q1" s="53" t="s">
        <v>111</v>
      </c>
      <c r="S1" s="112" t="s">
        <v>109</v>
      </c>
      <c r="T1" s="112" t="s">
        <v>217</v>
      </c>
      <c r="U1" s="112" t="s">
        <v>110</v>
      </c>
      <c r="V1" s="112" t="s">
        <v>111</v>
      </c>
      <c r="W1" s="116" t="s">
        <v>221</v>
      </c>
    </row>
    <row r="2" spans="1:23">
      <c r="A2" s="6" t="s">
        <v>174</v>
      </c>
      <c r="B2" s="6" t="s">
        <v>223</v>
      </c>
      <c r="C2" s="6" t="s">
        <v>158</v>
      </c>
      <c r="D2" s="6" t="s">
        <v>224</v>
      </c>
      <c r="E2" s="6" t="s">
        <v>450</v>
      </c>
      <c r="G2" s="171">
        <v>1</v>
      </c>
      <c r="H2" s="9" t="s">
        <v>223</v>
      </c>
      <c r="I2" s="14" t="s">
        <v>275</v>
      </c>
      <c r="J2" s="33" t="s">
        <v>115</v>
      </c>
      <c r="K2" s="55">
        <v>8</v>
      </c>
      <c r="L2" s="4"/>
      <c r="M2" s="173">
        <v>1</v>
      </c>
      <c r="N2" s="9" t="s">
        <v>228</v>
      </c>
      <c r="O2" s="34" t="s">
        <v>298</v>
      </c>
      <c r="P2" s="35" t="s">
        <v>115</v>
      </c>
      <c r="Q2" s="58" t="s">
        <v>227</v>
      </c>
      <c r="S2" s="13" t="s">
        <v>230</v>
      </c>
      <c r="T2" s="12" t="s">
        <v>223</v>
      </c>
      <c r="U2" s="12" t="s">
        <v>115</v>
      </c>
      <c r="V2" s="12">
        <v>9</v>
      </c>
      <c r="W2" s="13" t="s">
        <v>451</v>
      </c>
    </row>
    <row r="3" spans="1:23">
      <c r="A3" s="6" t="s">
        <v>409</v>
      </c>
      <c r="B3" s="6" t="s">
        <v>228</v>
      </c>
      <c r="C3" s="6" t="s">
        <v>158</v>
      </c>
      <c r="D3" s="6" t="s">
        <v>224</v>
      </c>
      <c r="E3" s="6" t="s">
        <v>450</v>
      </c>
      <c r="G3" s="171">
        <v>2</v>
      </c>
      <c r="H3" s="9" t="s">
        <v>223</v>
      </c>
      <c r="I3" s="14" t="s">
        <v>299</v>
      </c>
      <c r="J3" s="33" t="s">
        <v>115</v>
      </c>
      <c r="K3" s="55" t="s">
        <v>235</v>
      </c>
      <c r="L3" s="4"/>
      <c r="M3" s="173">
        <v>2</v>
      </c>
      <c r="N3" s="9" t="s">
        <v>228</v>
      </c>
      <c r="O3" s="34" t="s">
        <v>322</v>
      </c>
      <c r="P3" s="35" t="s">
        <v>115</v>
      </c>
      <c r="Q3" s="58" t="s">
        <v>244</v>
      </c>
      <c r="S3" s="13" t="s">
        <v>343</v>
      </c>
      <c r="T3" s="12" t="s">
        <v>223</v>
      </c>
      <c r="U3" s="12" t="s">
        <v>115</v>
      </c>
      <c r="V3" s="12">
        <v>8</v>
      </c>
      <c r="W3" s="12" t="s">
        <v>451</v>
      </c>
    </row>
    <row r="4" spans="1:23">
      <c r="A4" s="6" t="s">
        <v>412</v>
      </c>
      <c r="B4" s="6" t="s">
        <v>223</v>
      </c>
      <c r="C4" s="6" t="s">
        <v>158</v>
      </c>
      <c r="D4" s="6" t="s">
        <v>224</v>
      </c>
      <c r="E4" s="6" t="s">
        <v>450</v>
      </c>
      <c r="G4" s="171">
        <v>3</v>
      </c>
      <c r="H4" s="6" t="s">
        <v>223</v>
      </c>
      <c r="I4" s="14" t="s">
        <v>420</v>
      </c>
      <c r="J4" s="14" t="s">
        <v>158</v>
      </c>
      <c r="K4" s="54" t="s">
        <v>239</v>
      </c>
      <c r="L4" s="4"/>
      <c r="M4" s="173">
        <v>3</v>
      </c>
      <c r="N4" s="9" t="s">
        <v>228</v>
      </c>
      <c r="O4" s="34" t="s">
        <v>293</v>
      </c>
      <c r="P4" s="35" t="s">
        <v>115</v>
      </c>
      <c r="Q4" s="58">
        <v>9</v>
      </c>
      <c r="S4" s="13" t="s">
        <v>303</v>
      </c>
      <c r="T4" s="12" t="s">
        <v>223</v>
      </c>
      <c r="U4" s="12" t="s">
        <v>115</v>
      </c>
      <c r="V4" s="12">
        <v>2</v>
      </c>
      <c r="W4" s="12" t="s">
        <v>451</v>
      </c>
    </row>
    <row r="5" spans="1:23">
      <c r="A5" s="6" t="s">
        <v>441</v>
      </c>
      <c r="B5" s="6" t="s">
        <v>228</v>
      </c>
      <c r="C5" s="6" t="s">
        <v>158</v>
      </c>
      <c r="D5" s="6" t="s">
        <v>224</v>
      </c>
      <c r="E5" s="6" t="s">
        <v>450</v>
      </c>
      <c r="G5" s="171">
        <v>4</v>
      </c>
      <c r="H5" s="9" t="s">
        <v>223</v>
      </c>
      <c r="I5" s="14" t="s">
        <v>271</v>
      </c>
      <c r="J5" s="33" t="s">
        <v>115</v>
      </c>
      <c r="K5" s="55" t="s">
        <v>227</v>
      </c>
      <c r="L5" s="4"/>
      <c r="M5" s="173">
        <v>4</v>
      </c>
      <c r="N5" s="9" t="s">
        <v>228</v>
      </c>
      <c r="O5" s="34" t="s">
        <v>338</v>
      </c>
      <c r="P5" s="35" t="s">
        <v>115</v>
      </c>
      <c r="Q5" s="58">
        <v>10</v>
      </c>
      <c r="S5" s="13" t="s">
        <v>257</v>
      </c>
      <c r="T5" s="12" t="s">
        <v>223</v>
      </c>
      <c r="U5" s="12" t="s">
        <v>115</v>
      </c>
      <c r="V5" s="12">
        <v>2</v>
      </c>
      <c r="W5" s="12" t="s">
        <v>451</v>
      </c>
    </row>
    <row r="6" spans="1:23">
      <c r="A6" s="6" t="s">
        <v>443</v>
      </c>
      <c r="B6" s="6" t="s">
        <v>228</v>
      </c>
      <c r="C6" s="6" t="s">
        <v>158</v>
      </c>
      <c r="D6" s="6" t="s">
        <v>224</v>
      </c>
      <c r="E6" s="6" t="s">
        <v>450</v>
      </c>
      <c r="G6" s="171">
        <v>5</v>
      </c>
      <c r="H6" s="6" t="s">
        <v>223</v>
      </c>
      <c r="I6" s="14" t="s">
        <v>421</v>
      </c>
      <c r="J6" s="14" t="s">
        <v>158</v>
      </c>
      <c r="K6" s="54" t="s">
        <v>224</v>
      </c>
      <c r="L6" s="4"/>
      <c r="M6" s="173">
        <v>5</v>
      </c>
      <c r="N6" s="9" t="s">
        <v>228</v>
      </c>
      <c r="O6" s="34" t="s">
        <v>344</v>
      </c>
      <c r="P6" s="35" t="s">
        <v>115</v>
      </c>
      <c r="Q6" s="58" t="s">
        <v>235</v>
      </c>
      <c r="S6" s="13" t="s">
        <v>304</v>
      </c>
      <c r="T6" s="12" t="s">
        <v>223</v>
      </c>
      <c r="U6" s="12" t="s">
        <v>115</v>
      </c>
      <c r="V6" s="12">
        <v>2</v>
      </c>
      <c r="W6" s="12" t="s">
        <v>451</v>
      </c>
    </row>
    <row r="7" spans="1:23">
      <c r="A7" s="6" t="s">
        <v>417</v>
      </c>
      <c r="B7" s="6" t="s">
        <v>223</v>
      </c>
      <c r="C7" s="6" t="s">
        <v>158</v>
      </c>
      <c r="D7" s="6" t="s">
        <v>224</v>
      </c>
      <c r="E7" s="6" t="s">
        <v>450</v>
      </c>
      <c r="G7" s="171">
        <v>6</v>
      </c>
      <c r="H7" s="9" t="s">
        <v>223</v>
      </c>
      <c r="I7" s="14" t="s">
        <v>287</v>
      </c>
      <c r="J7" s="33" t="s">
        <v>115</v>
      </c>
      <c r="K7" s="55" t="s">
        <v>227</v>
      </c>
      <c r="L7" s="4"/>
      <c r="M7" s="173">
        <v>6</v>
      </c>
      <c r="N7" s="9" t="s">
        <v>228</v>
      </c>
      <c r="O7" s="34" t="s">
        <v>283</v>
      </c>
      <c r="P7" s="35" t="s">
        <v>115</v>
      </c>
      <c r="Q7" s="58" t="s">
        <v>280</v>
      </c>
      <c r="S7" s="13" t="s">
        <v>245</v>
      </c>
      <c r="T7" s="12" t="s">
        <v>223</v>
      </c>
      <c r="U7" s="12" t="s">
        <v>115</v>
      </c>
      <c r="V7" s="12">
        <v>1</v>
      </c>
      <c r="W7" s="13" t="s">
        <v>451</v>
      </c>
    </row>
    <row r="8" spans="1:23">
      <c r="A8" s="6" t="s">
        <v>439</v>
      </c>
      <c r="B8" s="6" t="s">
        <v>228</v>
      </c>
      <c r="C8" s="6" t="s">
        <v>158</v>
      </c>
      <c r="D8" s="6" t="s">
        <v>227</v>
      </c>
      <c r="E8" s="6" t="s">
        <v>450</v>
      </c>
      <c r="G8" s="171">
        <v>7</v>
      </c>
      <c r="H8" s="9" t="s">
        <v>223</v>
      </c>
      <c r="I8" s="14" t="s">
        <v>242</v>
      </c>
      <c r="J8" s="33" t="s">
        <v>115</v>
      </c>
      <c r="K8" s="55" t="s">
        <v>224</v>
      </c>
      <c r="L8" s="4"/>
      <c r="M8" s="173">
        <v>7</v>
      </c>
      <c r="N8" s="9" t="s">
        <v>228</v>
      </c>
      <c r="O8" s="34" t="s">
        <v>168</v>
      </c>
      <c r="P8" s="35" t="s">
        <v>158</v>
      </c>
      <c r="Q8" s="58">
        <v>1</v>
      </c>
      <c r="S8" s="13" t="s">
        <v>289</v>
      </c>
      <c r="T8" s="12" t="s">
        <v>223</v>
      </c>
      <c r="U8" s="12" t="s">
        <v>115</v>
      </c>
      <c r="V8" s="12">
        <v>5</v>
      </c>
      <c r="W8" s="12" t="s">
        <v>451</v>
      </c>
    </row>
    <row r="9" spans="1:23">
      <c r="A9" s="6" t="s">
        <v>419</v>
      </c>
      <c r="B9" s="6" t="s">
        <v>228</v>
      </c>
      <c r="C9" s="6" t="s">
        <v>158</v>
      </c>
      <c r="D9" s="6" t="s">
        <v>227</v>
      </c>
      <c r="E9" s="6" t="s">
        <v>450</v>
      </c>
      <c r="G9" s="171">
        <v>8</v>
      </c>
      <c r="H9" s="9" t="s">
        <v>223</v>
      </c>
      <c r="I9" s="14" t="s">
        <v>238</v>
      </c>
      <c r="J9" s="33" t="s">
        <v>115</v>
      </c>
      <c r="K9" s="55" t="s">
        <v>239</v>
      </c>
      <c r="L9" s="4"/>
      <c r="M9" s="173">
        <v>8</v>
      </c>
      <c r="N9" s="9" t="s">
        <v>228</v>
      </c>
      <c r="O9" s="34" t="s">
        <v>281</v>
      </c>
      <c r="P9" s="35" t="s">
        <v>115</v>
      </c>
      <c r="Q9" s="58" t="s">
        <v>227</v>
      </c>
      <c r="S9" s="13" t="s">
        <v>229</v>
      </c>
      <c r="T9" s="12" t="s">
        <v>228</v>
      </c>
      <c r="U9" s="12" t="s">
        <v>115</v>
      </c>
      <c r="V9" s="12">
        <v>9</v>
      </c>
      <c r="W9" s="13" t="s">
        <v>451</v>
      </c>
    </row>
    <row r="10" spans="1:23">
      <c r="A10" s="6" t="s">
        <v>413</v>
      </c>
      <c r="B10" s="6" t="s">
        <v>223</v>
      </c>
      <c r="C10" s="6" t="s">
        <v>158</v>
      </c>
      <c r="D10" s="6" t="s">
        <v>239</v>
      </c>
      <c r="E10" s="6" t="s">
        <v>450</v>
      </c>
      <c r="G10" s="42">
        <v>9</v>
      </c>
      <c r="H10" s="9" t="s">
        <v>223</v>
      </c>
      <c r="I10" s="14" t="s">
        <v>278</v>
      </c>
      <c r="J10" s="33" t="s">
        <v>115</v>
      </c>
      <c r="K10" s="55">
        <v>9</v>
      </c>
      <c r="L10" s="4"/>
      <c r="M10" s="42">
        <v>9</v>
      </c>
      <c r="N10" s="9" t="s">
        <v>228</v>
      </c>
      <c r="O10" s="34" t="s">
        <v>311</v>
      </c>
      <c r="P10" s="35" t="s">
        <v>115</v>
      </c>
      <c r="Q10" s="58">
        <v>1</v>
      </c>
      <c r="S10" s="13" t="s">
        <v>286</v>
      </c>
      <c r="T10" s="12" t="s">
        <v>228</v>
      </c>
      <c r="U10" s="12" t="s">
        <v>115</v>
      </c>
      <c r="V10" s="12">
        <v>5</v>
      </c>
      <c r="W10" s="12" t="s">
        <v>451</v>
      </c>
    </row>
    <row r="11" spans="1:23">
      <c r="A11" s="6" t="s">
        <v>420</v>
      </c>
      <c r="B11" s="6" t="s">
        <v>223</v>
      </c>
      <c r="C11" s="6" t="s">
        <v>158</v>
      </c>
      <c r="D11" s="6" t="s">
        <v>239</v>
      </c>
      <c r="E11" s="6" t="s">
        <v>450</v>
      </c>
      <c r="G11" s="42">
        <v>10</v>
      </c>
      <c r="H11" s="9" t="s">
        <v>223</v>
      </c>
      <c r="I11" s="14" t="s">
        <v>444</v>
      </c>
      <c r="J11" s="33" t="s">
        <v>158</v>
      </c>
      <c r="K11" s="55" t="s">
        <v>224</v>
      </c>
      <c r="L11" s="4"/>
      <c r="M11" s="42">
        <v>10</v>
      </c>
      <c r="N11" s="9" t="s">
        <v>228</v>
      </c>
      <c r="O11" s="34" t="s">
        <v>313</v>
      </c>
      <c r="P11" s="35" t="s">
        <v>115</v>
      </c>
      <c r="Q11" s="58" t="s">
        <v>241</v>
      </c>
      <c r="S11" s="13" t="s">
        <v>308</v>
      </c>
      <c r="T11" s="12" t="s">
        <v>228</v>
      </c>
      <c r="U11" s="12" t="s">
        <v>115</v>
      </c>
      <c r="V11" s="12">
        <v>8</v>
      </c>
      <c r="W11" s="12" t="s">
        <v>451</v>
      </c>
    </row>
    <row r="12" spans="1:23">
      <c r="A12" s="6" t="s">
        <v>162</v>
      </c>
      <c r="B12" s="6" t="s">
        <v>228</v>
      </c>
      <c r="C12" s="6" t="s">
        <v>158</v>
      </c>
      <c r="D12" s="6" t="s">
        <v>239</v>
      </c>
      <c r="E12" s="6" t="s">
        <v>450</v>
      </c>
      <c r="G12" s="42">
        <v>11</v>
      </c>
      <c r="H12" s="6" t="s">
        <v>223</v>
      </c>
      <c r="I12" s="14" t="s">
        <v>226</v>
      </c>
      <c r="J12" s="14" t="s">
        <v>115</v>
      </c>
      <c r="K12" s="54" t="s">
        <v>227</v>
      </c>
      <c r="L12" s="4"/>
      <c r="M12" s="42">
        <v>11</v>
      </c>
      <c r="N12" s="6" t="s">
        <v>228</v>
      </c>
      <c r="O12" s="34" t="s">
        <v>31</v>
      </c>
      <c r="P12" s="34" t="s">
        <v>158</v>
      </c>
      <c r="Q12" s="20" t="s">
        <v>227</v>
      </c>
      <c r="S12" s="13" t="s">
        <v>320</v>
      </c>
      <c r="T12" s="12" t="s">
        <v>228</v>
      </c>
      <c r="U12" s="12" t="s">
        <v>115</v>
      </c>
      <c r="V12" s="12">
        <v>9</v>
      </c>
      <c r="W12" s="13" t="s">
        <v>451</v>
      </c>
    </row>
    <row r="13" spans="1:23">
      <c r="A13" s="6" t="s">
        <v>414</v>
      </c>
      <c r="B13" s="6" t="s">
        <v>223</v>
      </c>
      <c r="C13" s="6" t="s">
        <v>158</v>
      </c>
      <c r="D13" s="6" t="s">
        <v>239</v>
      </c>
      <c r="E13" s="6" t="s">
        <v>450</v>
      </c>
      <c r="G13" s="42">
        <v>12</v>
      </c>
      <c r="H13" s="9" t="s">
        <v>223</v>
      </c>
      <c r="I13" s="14" t="s">
        <v>337</v>
      </c>
      <c r="J13" s="33" t="s">
        <v>115</v>
      </c>
      <c r="K13" s="55">
        <v>3</v>
      </c>
      <c r="L13" s="4"/>
      <c r="M13" s="42">
        <v>12</v>
      </c>
      <c r="N13" s="9" t="s">
        <v>228</v>
      </c>
      <c r="O13" s="34" t="s">
        <v>317</v>
      </c>
      <c r="P13" s="35" t="s">
        <v>115</v>
      </c>
      <c r="Q13" s="58" t="s">
        <v>239</v>
      </c>
      <c r="S13" s="13" t="s">
        <v>169</v>
      </c>
      <c r="T13" s="12" t="s">
        <v>228</v>
      </c>
      <c r="U13" s="12" t="s">
        <v>115</v>
      </c>
      <c r="V13" s="12">
        <v>1</v>
      </c>
      <c r="W13" s="12" t="s">
        <v>451</v>
      </c>
    </row>
    <row r="14" spans="1:23">
      <c r="A14" s="6" t="s">
        <v>445</v>
      </c>
      <c r="B14" s="6" t="s">
        <v>228</v>
      </c>
      <c r="C14" s="6" t="s">
        <v>158</v>
      </c>
      <c r="D14" s="6" t="s">
        <v>239</v>
      </c>
      <c r="E14" s="6" t="s">
        <v>450</v>
      </c>
      <c r="G14" s="42">
        <v>13</v>
      </c>
      <c r="H14" s="9" t="s">
        <v>223</v>
      </c>
      <c r="I14" s="14" t="s">
        <v>256</v>
      </c>
      <c r="J14" s="33" t="s">
        <v>115</v>
      </c>
      <c r="K14" s="55" t="s">
        <v>224</v>
      </c>
      <c r="L14" s="4"/>
      <c r="M14" s="42">
        <v>13</v>
      </c>
      <c r="N14" s="9" t="s">
        <v>228</v>
      </c>
      <c r="O14" s="34" t="s">
        <v>145</v>
      </c>
      <c r="P14" s="35" t="s">
        <v>115</v>
      </c>
      <c r="Q14" s="58" t="s">
        <v>244</v>
      </c>
      <c r="S14" s="13" t="s">
        <v>279</v>
      </c>
      <c r="T14" s="12" t="s">
        <v>228</v>
      </c>
      <c r="U14" s="12" t="s">
        <v>115</v>
      </c>
      <c r="V14" s="12">
        <v>5</v>
      </c>
      <c r="W14" s="12" t="s">
        <v>451</v>
      </c>
    </row>
    <row r="15" spans="1:23">
      <c r="A15" s="6" t="s">
        <v>444</v>
      </c>
      <c r="B15" s="6" t="s">
        <v>223</v>
      </c>
      <c r="C15" s="6" t="s">
        <v>158</v>
      </c>
      <c r="D15" s="6" t="s">
        <v>224</v>
      </c>
      <c r="E15" s="6" t="s">
        <v>450</v>
      </c>
      <c r="G15" s="42">
        <v>14</v>
      </c>
      <c r="H15" s="9" t="s">
        <v>223</v>
      </c>
      <c r="I15" s="14" t="s">
        <v>243</v>
      </c>
      <c r="J15" s="33" t="s">
        <v>115</v>
      </c>
      <c r="K15" s="55">
        <v>1</v>
      </c>
      <c r="L15" s="4"/>
      <c r="M15" s="42">
        <v>14</v>
      </c>
      <c r="N15" s="9" t="s">
        <v>228</v>
      </c>
      <c r="O15" s="34" t="s">
        <v>123</v>
      </c>
      <c r="P15" s="35" t="s">
        <v>115</v>
      </c>
      <c r="Q15" s="58" t="s">
        <v>235</v>
      </c>
    </row>
    <row r="16" spans="1:23">
      <c r="A16" s="6" t="s">
        <v>165</v>
      </c>
      <c r="B16" s="6" t="s">
        <v>223</v>
      </c>
      <c r="C16" s="6" t="s">
        <v>158</v>
      </c>
      <c r="D16" s="6" t="s">
        <v>239</v>
      </c>
      <c r="E16" s="6" t="s">
        <v>450</v>
      </c>
      <c r="G16" s="42">
        <v>15</v>
      </c>
      <c r="H16" s="9" t="s">
        <v>223</v>
      </c>
      <c r="I16" s="14" t="s">
        <v>425</v>
      </c>
      <c r="J16" s="33" t="s">
        <v>158</v>
      </c>
      <c r="K16" s="55" t="s">
        <v>239</v>
      </c>
      <c r="L16" s="4"/>
      <c r="M16" s="42">
        <v>15</v>
      </c>
      <c r="N16" s="9" t="s">
        <v>228</v>
      </c>
      <c r="O16" s="34" t="s">
        <v>53</v>
      </c>
      <c r="P16" s="35" t="s">
        <v>115</v>
      </c>
      <c r="Q16" s="58" t="s">
        <v>239</v>
      </c>
    </row>
    <row r="17" spans="1:17">
      <c r="A17" s="6" t="s">
        <v>31</v>
      </c>
      <c r="B17" s="6" t="s">
        <v>228</v>
      </c>
      <c r="C17" s="6" t="s">
        <v>158</v>
      </c>
      <c r="D17" s="6" t="s">
        <v>227</v>
      </c>
      <c r="E17" s="6" t="s">
        <v>450</v>
      </c>
      <c r="G17" s="42">
        <v>16</v>
      </c>
      <c r="H17" s="6" t="s">
        <v>223</v>
      </c>
      <c r="I17" s="14" t="s">
        <v>397</v>
      </c>
      <c r="J17" s="14" t="s">
        <v>115</v>
      </c>
      <c r="K17" s="54" t="s">
        <v>227</v>
      </c>
      <c r="L17" s="4"/>
      <c r="M17" s="42">
        <v>16</v>
      </c>
      <c r="N17" s="9" t="s">
        <v>228</v>
      </c>
      <c r="O17" s="34" t="s">
        <v>268</v>
      </c>
      <c r="P17" s="35" t="s">
        <v>115</v>
      </c>
      <c r="Q17" s="58" t="s">
        <v>227</v>
      </c>
    </row>
    <row r="18" spans="1:17">
      <c r="A18" s="6" t="s">
        <v>427</v>
      </c>
      <c r="B18" s="6" t="s">
        <v>228</v>
      </c>
      <c r="C18" s="6" t="s">
        <v>158</v>
      </c>
      <c r="D18" s="6" t="s">
        <v>224</v>
      </c>
      <c r="E18" s="6" t="s">
        <v>450</v>
      </c>
      <c r="G18" s="171">
        <v>17</v>
      </c>
      <c r="H18" s="9" t="s">
        <v>223</v>
      </c>
      <c r="I18" s="14" t="s">
        <v>412</v>
      </c>
      <c r="J18" s="33" t="s">
        <v>158</v>
      </c>
      <c r="K18" s="55" t="s">
        <v>224</v>
      </c>
      <c r="L18" s="4"/>
      <c r="M18" s="173">
        <v>17</v>
      </c>
      <c r="N18" s="6" t="s">
        <v>228</v>
      </c>
      <c r="O18" s="34" t="s">
        <v>443</v>
      </c>
      <c r="P18" s="34" t="s">
        <v>158</v>
      </c>
      <c r="Q18" s="20" t="s">
        <v>224</v>
      </c>
    </row>
    <row r="19" spans="1:17">
      <c r="A19" s="5" t="s">
        <v>232</v>
      </c>
      <c r="B19" s="9" t="s">
        <v>223</v>
      </c>
      <c r="C19" s="9" t="s">
        <v>115</v>
      </c>
      <c r="D19" s="9" t="s">
        <v>224</v>
      </c>
      <c r="E19" s="9" t="s">
        <v>450</v>
      </c>
      <c r="G19" s="171">
        <v>18</v>
      </c>
      <c r="H19" s="6" t="s">
        <v>223</v>
      </c>
      <c r="I19" s="14" t="s">
        <v>306</v>
      </c>
      <c r="J19" s="14" t="s">
        <v>115</v>
      </c>
      <c r="K19" s="54" t="s">
        <v>241</v>
      </c>
      <c r="L19" s="4"/>
      <c r="M19" s="173">
        <v>18</v>
      </c>
      <c r="N19" s="9" t="s">
        <v>228</v>
      </c>
      <c r="O19" s="34" t="s">
        <v>321</v>
      </c>
      <c r="P19" s="35" t="s">
        <v>115</v>
      </c>
      <c r="Q19" s="58" t="s">
        <v>239</v>
      </c>
    </row>
    <row r="20" spans="1:17">
      <c r="A20" s="5" t="s">
        <v>242</v>
      </c>
      <c r="B20" s="9" t="s">
        <v>223</v>
      </c>
      <c r="C20" s="9" t="s">
        <v>115</v>
      </c>
      <c r="D20" s="9" t="s">
        <v>224</v>
      </c>
      <c r="E20" s="9" t="s">
        <v>450</v>
      </c>
      <c r="G20" s="171">
        <v>19</v>
      </c>
      <c r="H20" s="9" t="s">
        <v>223</v>
      </c>
      <c r="I20" s="14" t="s">
        <v>58</v>
      </c>
      <c r="J20" s="33" t="s">
        <v>115</v>
      </c>
      <c r="K20" s="55" t="s">
        <v>239</v>
      </c>
      <c r="L20" s="4"/>
      <c r="M20" s="173">
        <v>19</v>
      </c>
      <c r="N20" s="9" t="s">
        <v>228</v>
      </c>
      <c r="O20" s="34" t="s">
        <v>260</v>
      </c>
      <c r="P20" s="35" t="s">
        <v>115</v>
      </c>
      <c r="Q20" s="58" t="s">
        <v>241</v>
      </c>
    </row>
    <row r="21" spans="1:17">
      <c r="A21" s="5" t="s">
        <v>132</v>
      </c>
      <c r="B21" s="9" t="s">
        <v>228</v>
      </c>
      <c r="C21" s="9" t="s">
        <v>115</v>
      </c>
      <c r="D21" s="9" t="s">
        <v>224</v>
      </c>
      <c r="E21" s="9" t="s">
        <v>450</v>
      </c>
      <c r="G21" s="171">
        <v>20</v>
      </c>
      <c r="H21" s="9" t="s">
        <v>223</v>
      </c>
      <c r="I21" s="14" t="s">
        <v>406</v>
      </c>
      <c r="J21" s="33" t="s">
        <v>115</v>
      </c>
      <c r="K21" s="55" t="s">
        <v>234</v>
      </c>
      <c r="L21" s="4"/>
      <c r="M21" s="173">
        <v>20</v>
      </c>
      <c r="N21" s="9" t="s">
        <v>228</v>
      </c>
      <c r="O21" s="34" t="s">
        <v>336</v>
      </c>
      <c r="P21" s="35" t="s">
        <v>115</v>
      </c>
      <c r="Q21" s="58">
        <v>9</v>
      </c>
    </row>
    <row r="22" spans="1:17">
      <c r="A22" s="5" t="s">
        <v>248</v>
      </c>
      <c r="B22" s="9" t="s">
        <v>223</v>
      </c>
      <c r="C22" s="9" t="s">
        <v>115</v>
      </c>
      <c r="D22" s="9" t="s">
        <v>224</v>
      </c>
      <c r="E22" s="9" t="s">
        <v>450</v>
      </c>
      <c r="G22" s="171">
        <v>21</v>
      </c>
      <c r="H22" s="9" t="s">
        <v>223</v>
      </c>
      <c r="I22" s="14" t="s">
        <v>75</v>
      </c>
      <c r="J22" s="33" t="s">
        <v>115</v>
      </c>
      <c r="K22" s="55" t="s">
        <v>239</v>
      </c>
      <c r="L22" s="4"/>
      <c r="M22" s="173">
        <v>21</v>
      </c>
      <c r="N22" s="9" t="s">
        <v>228</v>
      </c>
      <c r="O22" s="34" t="s">
        <v>148</v>
      </c>
      <c r="P22" s="35" t="s">
        <v>115</v>
      </c>
      <c r="Q22" s="58" t="s">
        <v>235</v>
      </c>
    </row>
    <row r="23" spans="1:17">
      <c r="A23" s="5" t="s">
        <v>256</v>
      </c>
      <c r="B23" s="9" t="s">
        <v>223</v>
      </c>
      <c r="C23" s="9" t="s">
        <v>115</v>
      </c>
      <c r="D23" s="9" t="s">
        <v>224</v>
      </c>
      <c r="E23" s="9" t="s">
        <v>450</v>
      </c>
      <c r="G23" s="171">
        <v>22</v>
      </c>
      <c r="H23" s="9" t="s">
        <v>223</v>
      </c>
      <c r="I23" s="14" t="s">
        <v>232</v>
      </c>
      <c r="J23" s="33" t="s">
        <v>115</v>
      </c>
      <c r="K23" s="55" t="s">
        <v>224</v>
      </c>
      <c r="L23" s="4"/>
      <c r="M23" s="173">
        <v>22</v>
      </c>
      <c r="N23" s="9" t="s">
        <v>228</v>
      </c>
      <c r="O23" s="34" t="s">
        <v>149</v>
      </c>
      <c r="P23" s="35" t="s">
        <v>115</v>
      </c>
      <c r="Q23" s="58" t="s">
        <v>241</v>
      </c>
    </row>
    <row r="24" spans="1:17">
      <c r="A24" s="5" t="s">
        <v>263</v>
      </c>
      <c r="B24" s="9" t="s">
        <v>228</v>
      </c>
      <c r="C24" s="9" t="s">
        <v>115</v>
      </c>
      <c r="D24" s="9" t="s">
        <v>224</v>
      </c>
      <c r="E24" s="9" t="s">
        <v>450</v>
      </c>
      <c r="G24" s="171">
        <v>23</v>
      </c>
      <c r="H24" s="9" t="s">
        <v>223</v>
      </c>
      <c r="I24" s="14" t="s">
        <v>174</v>
      </c>
      <c r="J24" s="33" t="s">
        <v>158</v>
      </c>
      <c r="K24" s="55" t="s">
        <v>234</v>
      </c>
      <c r="L24" s="4"/>
      <c r="M24" s="173">
        <v>23</v>
      </c>
      <c r="N24" s="6" t="s">
        <v>228</v>
      </c>
      <c r="O24" s="34" t="s">
        <v>427</v>
      </c>
      <c r="P24" s="34" t="s">
        <v>158</v>
      </c>
      <c r="Q24" s="20" t="s">
        <v>224</v>
      </c>
    </row>
    <row r="25" spans="1:17">
      <c r="A25" s="5" t="s">
        <v>303</v>
      </c>
      <c r="B25" s="9" t="s">
        <v>223</v>
      </c>
      <c r="C25" s="9" t="s">
        <v>115</v>
      </c>
      <c r="D25" s="9" t="s">
        <v>227</v>
      </c>
      <c r="E25" s="9" t="s">
        <v>450</v>
      </c>
      <c r="G25" s="171">
        <v>24</v>
      </c>
      <c r="H25" s="9" t="s">
        <v>223</v>
      </c>
      <c r="I25" s="14" t="s">
        <v>414</v>
      </c>
      <c r="J25" s="33" t="s">
        <v>158</v>
      </c>
      <c r="K25" s="55" t="s">
        <v>239</v>
      </c>
      <c r="L25" s="4"/>
      <c r="M25" s="173">
        <v>24</v>
      </c>
      <c r="N25" s="9" t="s">
        <v>228</v>
      </c>
      <c r="O25" s="34" t="s">
        <v>288</v>
      </c>
      <c r="P25" s="35" t="s">
        <v>115</v>
      </c>
      <c r="Q25" s="58" t="s">
        <v>227</v>
      </c>
    </row>
    <row r="26" spans="1:17">
      <c r="A26" s="5" t="s">
        <v>268</v>
      </c>
      <c r="B26" s="9" t="s">
        <v>228</v>
      </c>
      <c r="C26" s="9" t="s">
        <v>115</v>
      </c>
      <c r="D26" s="9" t="s">
        <v>227</v>
      </c>
      <c r="E26" s="9" t="s">
        <v>450</v>
      </c>
      <c r="G26" s="42">
        <v>25</v>
      </c>
      <c r="H26" s="6" t="s">
        <v>223</v>
      </c>
      <c r="I26" s="14" t="s">
        <v>165</v>
      </c>
      <c r="J26" s="14" t="s">
        <v>158</v>
      </c>
      <c r="K26" s="54" t="s">
        <v>239</v>
      </c>
      <c r="L26" s="4"/>
      <c r="M26" s="42">
        <v>25</v>
      </c>
      <c r="N26" s="9" t="s">
        <v>228</v>
      </c>
      <c r="O26" s="34" t="s">
        <v>361</v>
      </c>
      <c r="P26" s="35" t="s">
        <v>115</v>
      </c>
      <c r="Q26" s="58" t="s">
        <v>280</v>
      </c>
    </row>
    <row r="27" spans="1:17">
      <c r="A27" s="5" t="s">
        <v>271</v>
      </c>
      <c r="B27" s="9" t="s">
        <v>223</v>
      </c>
      <c r="C27" s="9" t="s">
        <v>115</v>
      </c>
      <c r="D27" s="9" t="s">
        <v>227</v>
      </c>
      <c r="E27" s="9" t="s">
        <v>450</v>
      </c>
      <c r="G27" s="42">
        <v>26</v>
      </c>
      <c r="H27" s="6" t="s">
        <v>223</v>
      </c>
      <c r="I27" s="14" t="s">
        <v>345</v>
      </c>
      <c r="J27" s="14" t="s">
        <v>115</v>
      </c>
      <c r="K27" s="54" t="s">
        <v>241</v>
      </c>
      <c r="L27" s="4"/>
      <c r="M27" s="42">
        <v>26</v>
      </c>
      <c r="N27" s="9" t="s">
        <v>228</v>
      </c>
      <c r="O27" s="34" t="s">
        <v>130</v>
      </c>
      <c r="P27" s="35" t="s">
        <v>115</v>
      </c>
      <c r="Q27" s="58" t="s">
        <v>244</v>
      </c>
    </row>
    <row r="28" spans="1:17">
      <c r="A28" s="5" t="s">
        <v>281</v>
      </c>
      <c r="B28" s="9" t="s">
        <v>228</v>
      </c>
      <c r="C28" s="9" t="s">
        <v>115</v>
      </c>
      <c r="D28" s="9" t="s">
        <v>227</v>
      </c>
      <c r="E28" s="9" t="s">
        <v>450</v>
      </c>
      <c r="G28" s="42">
        <v>27</v>
      </c>
      <c r="H28" s="9" t="s">
        <v>223</v>
      </c>
      <c r="I28" s="14" t="s">
        <v>302</v>
      </c>
      <c r="J28" s="33" t="s">
        <v>115</v>
      </c>
      <c r="K28" s="55" t="s">
        <v>227</v>
      </c>
      <c r="L28" s="4"/>
      <c r="M28" s="42">
        <v>27</v>
      </c>
      <c r="N28" s="9" t="s">
        <v>228</v>
      </c>
      <c r="O28" s="34" t="s">
        <v>331</v>
      </c>
      <c r="P28" s="35" t="s">
        <v>115</v>
      </c>
      <c r="Q28" s="58">
        <v>5</v>
      </c>
    </row>
    <row r="29" spans="1:17">
      <c r="A29" s="5" t="s">
        <v>284</v>
      </c>
      <c r="B29" s="9" t="s">
        <v>228</v>
      </c>
      <c r="C29" s="9" t="s">
        <v>115</v>
      </c>
      <c r="D29" s="9" t="s">
        <v>227</v>
      </c>
      <c r="E29" s="9" t="s">
        <v>450</v>
      </c>
      <c r="G29" s="42">
        <v>28</v>
      </c>
      <c r="H29" s="9" t="s">
        <v>223</v>
      </c>
      <c r="I29" s="14" t="s">
        <v>301</v>
      </c>
      <c r="J29" s="33" t="s">
        <v>115</v>
      </c>
      <c r="K29" s="55">
        <v>9</v>
      </c>
      <c r="L29" s="4"/>
      <c r="M29" s="42">
        <v>28</v>
      </c>
      <c r="N29" s="9" t="s">
        <v>228</v>
      </c>
      <c r="O29" s="34" t="s">
        <v>126</v>
      </c>
      <c r="P29" s="35" t="s">
        <v>115</v>
      </c>
      <c r="Q29" s="58" t="s">
        <v>244</v>
      </c>
    </row>
    <row r="30" spans="1:17">
      <c r="A30" s="5" t="s">
        <v>153</v>
      </c>
      <c r="B30" s="9" t="s">
        <v>228</v>
      </c>
      <c r="C30" s="9" t="s">
        <v>115</v>
      </c>
      <c r="D30" s="9" t="s">
        <v>227</v>
      </c>
      <c r="E30" s="9" t="s">
        <v>450</v>
      </c>
      <c r="G30" s="42">
        <v>29</v>
      </c>
      <c r="H30" s="9" t="s">
        <v>223</v>
      </c>
      <c r="I30" s="14" t="s">
        <v>398</v>
      </c>
      <c r="J30" s="33" t="s">
        <v>115</v>
      </c>
      <c r="K30" s="55">
        <v>9</v>
      </c>
      <c r="L30" s="4"/>
      <c r="M30" s="42">
        <v>29</v>
      </c>
      <c r="N30" s="9" t="s">
        <v>228</v>
      </c>
      <c r="O30" s="34" t="s">
        <v>415</v>
      </c>
      <c r="P30" s="35" t="s">
        <v>158</v>
      </c>
      <c r="Q30" s="58">
        <v>3</v>
      </c>
    </row>
    <row r="31" spans="1:17">
      <c r="A31" s="5" t="s">
        <v>288</v>
      </c>
      <c r="B31" s="9" t="s">
        <v>228</v>
      </c>
      <c r="C31" s="9" t="s">
        <v>115</v>
      </c>
      <c r="D31" s="9" t="s">
        <v>227</v>
      </c>
      <c r="E31" s="9" t="s">
        <v>450</v>
      </c>
      <c r="G31" s="42">
        <v>30</v>
      </c>
      <c r="H31" s="9" t="s">
        <v>223</v>
      </c>
      <c r="I31" s="14" t="s">
        <v>413</v>
      </c>
      <c r="J31" s="33" t="s">
        <v>158</v>
      </c>
      <c r="K31" s="55">
        <v>1</v>
      </c>
      <c r="L31" s="4"/>
      <c r="M31" s="42">
        <v>30</v>
      </c>
      <c r="N31" s="6" t="s">
        <v>228</v>
      </c>
      <c r="O31" s="34" t="s">
        <v>162</v>
      </c>
      <c r="P31" s="34" t="s">
        <v>158</v>
      </c>
      <c r="Q31" s="20" t="s">
        <v>239</v>
      </c>
    </row>
    <row r="32" spans="1:17">
      <c r="A32" s="5" t="s">
        <v>294</v>
      </c>
      <c r="B32" s="9" t="s">
        <v>223</v>
      </c>
      <c r="C32" s="9" t="s">
        <v>115</v>
      </c>
      <c r="D32" s="9" t="s">
        <v>227</v>
      </c>
      <c r="E32" s="9" t="s">
        <v>450</v>
      </c>
      <c r="G32" s="42">
        <v>31</v>
      </c>
      <c r="H32" s="9" t="s">
        <v>223</v>
      </c>
      <c r="I32" s="14" t="s">
        <v>355</v>
      </c>
      <c r="J32" s="33" t="s">
        <v>115</v>
      </c>
      <c r="K32" s="55">
        <v>2</v>
      </c>
      <c r="L32" s="4"/>
      <c r="M32" s="42">
        <v>31</v>
      </c>
      <c r="N32" s="9" t="s">
        <v>228</v>
      </c>
      <c r="O32" s="34" t="s">
        <v>172</v>
      </c>
      <c r="P32" s="35" t="s">
        <v>158</v>
      </c>
      <c r="Q32" s="58">
        <v>3</v>
      </c>
    </row>
    <row r="33" spans="1:17">
      <c r="A33" s="5" t="s">
        <v>397</v>
      </c>
      <c r="B33" s="9" t="s">
        <v>223</v>
      </c>
      <c r="C33" s="9" t="s">
        <v>115</v>
      </c>
      <c r="D33" s="9" t="s">
        <v>227</v>
      </c>
      <c r="E33" s="9" t="s">
        <v>450</v>
      </c>
      <c r="G33" s="42">
        <v>32</v>
      </c>
      <c r="H33" s="9" t="s">
        <v>223</v>
      </c>
      <c r="I33" s="14" t="s">
        <v>348</v>
      </c>
      <c r="J33" s="33" t="s">
        <v>115</v>
      </c>
      <c r="K33" s="55">
        <v>9</v>
      </c>
      <c r="L33" s="4"/>
      <c r="M33" s="42">
        <v>32</v>
      </c>
      <c r="N33" s="9" t="s">
        <v>228</v>
      </c>
      <c r="O33" s="34" t="s">
        <v>152</v>
      </c>
      <c r="P33" s="35" t="s">
        <v>115</v>
      </c>
      <c r="Q33" s="58" t="s">
        <v>235</v>
      </c>
    </row>
    <row r="34" spans="1:17">
      <c r="A34" s="5" t="s">
        <v>296</v>
      </c>
      <c r="B34" s="9" t="s">
        <v>223</v>
      </c>
      <c r="C34" s="9" t="s">
        <v>115</v>
      </c>
      <c r="D34" s="9" t="s">
        <v>227</v>
      </c>
      <c r="E34" s="9" t="s">
        <v>450</v>
      </c>
      <c r="G34" s="171">
        <v>33</v>
      </c>
      <c r="H34" s="9" t="s">
        <v>223</v>
      </c>
      <c r="I34" s="14" t="s">
        <v>294</v>
      </c>
      <c r="J34" s="33" t="s">
        <v>115</v>
      </c>
      <c r="K34" s="55" t="s">
        <v>227</v>
      </c>
      <c r="L34" s="4"/>
      <c r="M34" s="173">
        <v>33</v>
      </c>
      <c r="N34" s="9" t="s">
        <v>228</v>
      </c>
      <c r="O34" s="34" t="s">
        <v>151</v>
      </c>
      <c r="P34" s="35" t="s">
        <v>115</v>
      </c>
      <c r="Q34" s="58">
        <v>9</v>
      </c>
    </row>
    <row r="35" spans="1:17">
      <c r="A35" s="5" t="s">
        <v>298</v>
      </c>
      <c r="B35" s="9" t="s">
        <v>228</v>
      </c>
      <c r="C35" s="9" t="s">
        <v>115</v>
      </c>
      <c r="D35" s="9" t="s">
        <v>227</v>
      </c>
      <c r="E35" s="9" t="s">
        <v>450</v>
      </c>
      <c r="G35" s="171">
        <v>34</v>
      </c>
      <c r="H35" s="9" t="s">
        <v>223</v>
      </c>
      <c r="I35" s="14" t="s">
        <v>269</v>
      </c>
      <c r="J35" s="33" t="s">
        <v>115</v>
      </c>
      <c r="K35" s="55" t="s">
        <v>234</v>
      </c>
      <c r="L35" s="4"/>
      <c r="M35" s="173">
        <v>34</v>
      </c>
      <c r="N35" s="9" t="s">
        <v>228</v>
      </c>
      <c r="O35" s="34" t="s">
        <v>307</v>
      </c>
      <c r="P35" s="35" t="s">
        <v>115</v>
      </c>
      <c r="Q35" s="58" t="s">
        <v>241</v>
      </c>
    </row>
    <row r="36" spans="1:17">
      <c r="A36" s="5" t="s">
        <v>287</v>
      </c>
      <c r="B36" s="9" t="s">
        <v>223</v>
      </c>
      <c r="C36" s="9" t="s">
        <v>115</v>
      </c>
      <c r="D36" s="9" t="s">
        <v>227</v>
      </c>
      <c r="E36" s="9" t="s">
        <v>450</v>
      </c>
      <c r="G36" s="171">
        <v>35</v>
      </c>
      <c r="H36" s="9" t="s">
        <v>223</v>
      </c>
      <c r="I36" s="14" t="s">
        <v>417</v>
      </c>
      <c r="J36" s="33" t="s">
        <v>158</v>
      </c>
      <c r="K36" s="55" t="s">
        <v>224</v>
      </c>
      <c r="L36" s="4"/>
      <c r="M36" s="173">
        <v>35</v>
      </c>
      <c r="N36" s="9" t="s">
        <v>228</v>
      </c>
      <c r="O36" s="34" t="s">
        <v>263</v>
      </c>
      <c r="P36" s="35" t="s">
        <v>115</v>
      </c>
      <c r="Q36" s="58" t="s">
        <v>224</v>
      </c>
    </row>
    <row r="37" spans="1:17">
      <c r="A37" s="5" t="s">
        <v>302</v>
      </c>
      <c r="B37" s="9" t="s">
        <v>223</v>
      </c>
      <c r="C37" s="9" t="s">
        <v>115</v>
      </c>
      <c r="D37" s="9" t="s">
        <v>227</v>
      </c>
      <c r="E37" s="9" t="s">
        <v>450</v>
      </c>
      <c r="G37" s="171">
        <v>36</v>
      </c>
      <c r="H37" s="9" t="s">
        <v>223</v>
      </c>
      <c r="I37" s="14" t="s">
        <v>385</v>
      </c>
      <c r="J37" s="33" t="s">
        <v>115</v>
      </c>
      <c r="K37" s="55">
        <v>2</v>
      </c>
      <c r="L37" s="4"/>
      <c r="M37" s="173">
        <v>36</v>
      </c>
      <c r="N37" s="9" t="s">
        <v>228</v>
      </c>
      <c r="O37" s="34" t="s">
        <v>132</v>
      </c>
      <c r="P37" s="35" t="s">
        <v>115</v>
      </c>
      <c r="Q37" s="58" t="s">
        <v>224</v>
      </c>
    </row>
    <row r="38" spans="1:17">
      <c r="A38" s="5" t="s">
        <v>304</v>
      </c>
      <c r="B38" s="9" t="s">
        <v>223</v>
      </c>
      <c r="C38" s="9" t="s">
        <v>115</v>
      </c>
      <c r="D38" s="9" t="s">
        <v>227</v>
      </c>
      <c r="E38" s="9" t="s">
        <v>450</v>
      </c>
      <c r="G38" s="171">
        <v>37</v>
      </c>
      <c r="H38" s="6" t="s">
        <v>223</v>
      </c>
      <c r="I38" s="14" t="s">
        <v>248</v>
      </c>
      <c r="J38" s="14" t="s">
        <v>115</v>
      </c>
      <c r="K38" s="54" t="s">
        <v>224</v>
      </c>
      <c r="L38" s="4"/>
      <c r="M38" s="173">
        <v>37</v>
      </c>
      <c r="N38" s="9" t="s">
        <v>228</v>
      </c>
      <c r="O38" s="34" t="s">
        <v>330</v>
      </c>
      <c r="P38" s="35" t="s">
        <v>115</v>
      </c>
      <c r="Q38" s="58" t="s">
        <v>280</v>
      </c>
    </row>
    <row r="39" spans="1:17">
      <c r="A39" s="5" t="s">
        <v>226</v>
      </c>
      <c r="B39" s="9" t="s">
        <v>223</v>
      </c>
      <c r="C39" s="9" t="s">
        <v>115</v>
      </c>
      <c r="D39" s="9" t="s">
        <v>227</v>
      </c>
      <c r="E39" s="9" t="s">
        <v>450</v>
      </c>
      <c r="G39" s="171">
        <v>38</v>
      </c>
      <c r="H39" s="9" t="s">
        <v>223</v>
      </c>
      <c r="I39" s="14" t="s">
        <v>323</v>
      </c>
      <c r="J39" s="33" t="s">
        <v>115</v>
      </c>
      <c r="K39" s="55">
        <v>9</v>
      </c>
      <c r="L39" s="4"/>
      <c r="M39" s="173">
        <v>38</v>
      </c>
      <c r="N39" s="6" t="s">
        <v>228</v>
      </c>
      <c r="O39" s="34" t="s">
        <v>439</v>
      </c>
      <c r="P39" s="34" t="s">
        <v>158</v>
      </c>
      <c r="Q39" s="20" t="s">
        <v>227</v>
      </c>
    </row>
    <row r="40" spans="1:17">
      <c r="A40" s="5" t="s">
        <v>309</v>
      </c>
      <c r="B40" s="9" t="s">
        <v>228</v>
      </c>
      <c r="C40" s="9" t="s">
        <v>115</v>
      </c>
      <c r="D40" s="9" t="s">
        <v>239</v>
      </c>
      <c r="E40" s="9" t="s">
        <v>450</v>
      </c>
      <c r="G40" s="171">
        <v>39</v>
      </c>
      <c r="H40" s="9" t="s">
        <v>223</v>
      </c>
      <c r="I40" s="14" t="s">
        <v>438</v>
      </c>
      <c r="J40" s="33" t="s">
        <v>158</v>
      </c>
      <c r="K40" s="55">
        <v>3</v>
      </c>
      <c r="L40" s="4"/>
      <c r="M40" s="173">
        <v>39</v>
      </c>
      <c r="N40" s="9" t="s">
        <v>228</v>
      </c>
      <c r="O40" s="34" t="s">
        <v>163</v>
      </c>
      <c r="P40" s="35" t="s">
        <v>158</v>
      </c>
      <c r="Q40" s="58">
        <v>3</v>
      </c>
    </row>
    <row r="41" spans="1:17" ht="15.75" thickBot="1">
      <c r="A41" s="5" t="s">
        <v>317</v>
      </c>
      <c r="B41" s="9" t="s">
        <v>228</v>
      </c>
      <c r="C41" s="9" t="s">
        <v>115</v>
      </c>
      <c r="D41" s="9" t="s">
        <v>239</v>
      </c>
      <c r="E41" s="9" t="s">
        <v>450</v>
      </c>
      <c r="G41" s="172">
        <v>40</v>
      </c>
      <c r="H41" s="43"/>
      <c r="I41" s="21"/>
      <c r="J41" s="44"/>
      <c r="K41" s="56"/>
      <c r="L41" s="4"/>
      <c r="M41" s="174">
        <v>40</v>
      </c>
      <c r="N41" s="43" t="s">
        <v>228</v>
      </c>
      <c r="O41" s="50" t="s">
        <v>377</v>
      </c>
      <c r="P41" s="51" t="s">
        <v>115</v>
      </c>
      <c r="Q41" s="59" t="s">
        <v>244</v>
      </c>
    </row>
    <row r="42" spans="1:17">
      <c r="A42" s="5" t="s">
        <v>399</v>
      </c>
      <c r="B42" s="9" t="s">
        <v>223</v>
      </c>
      <c r="C42" s="9" t="s">
        <v>115</v>
      </c>
      <c r="D42" s="9" t="s">
        <v>239</v>
      </c>
      <c r="E42" s="9" t="s">
        <v>450</v>
      </c>
      <c r="G42" s="193">
        <v>41</v>
      </c>
      <c r="H42" s="36"/>
      <c r="I42" s="37"/>
      <c r="J42" s="136"/>
      <c r="K42" s="137"/>
      <c r="L42" s="4"/>
      <c r="M42" s="173">
        <v>41</v>
      </c>
      <c r="N42" s="45" t="s">
        <v>228</v>
      </c>
      <c r="O42" s="48" t="s">
        <v>373</v>
      </c>
      <c r="P42" s="49" t="s">
        <v>115</v>
      </c>
      <c r="Q42" s="60" t="s">
        <v>241</v>
      </c>
    </row>
    <row r="43" spans="1:17">
      <c r="A43" s="5" t="s">
        <v>401</v>
      </c>
      <c r="B43" s="9" t="s">
        <v>223</v>
      </c>
      <c r="C43" s="9" t="s">
        <v>115</v>
      </c>
      <c r="D43" s="9" t="s">
        <v>239</v>
      </c>
      <c r="E43" s="9" t="s">
        <v>450</v>
      </c>
      <c r="G43" s="171">
        <v>42</v>
      </c>
      <c r="H43" s="9"/>
      <c r="I43" s="14"/>
      <c r="J43" s="33"/>
      <c r="K43" s="55"/>
      <c r="L43" s="4"/>
      <c r="M43" s="173">
        <v>42</v>
      </c>
      <c r="N43" s="6" t="s">
        <v>228</v>
      </c>
      <c r="O43" s="34" t="s">
        <v>419</v>
      </c>
      <c r="P43" s="34" t="s">
        <v>158</v>
      </c>
      <c r="Q43" s="20" t="s">
        <v>227</v>
      </c>
    </row>
    <row r="44" spans="1:17">
      <c r="A44" s="5" t="s">
        <v>258</v>
      </c>
      <c r="B44" s="9" t="s">
        <v>228</v>
      </c>
      <c r="C44" s="9" t="s">
        <v>115</v>
      </c>
      <c r="D44" s="9" t="s">
        <v>239</v>
      </c>
      <c r="E44" s="9" t="s">
        <v>450</v>
      </c>
      <c r="G44" s="171">
        <v>43</v>
      </c>
      <c r="H44" s="9" t="s">
        <v>223</v>
      </c>
      <c r="I44" s="14" t="s">
        <v>370</v>
      </c>
      <c r="J44" s="33" t="s">
        <v>115</v>
      </c>
      <c r="K44" s="55">
        <v>9</v>
      </c>
      <c r="L44" s="4"/>
      <c r="M44" s="173">
        <v>43</v>
      </c>
      <c r="N44" s="9" t="s">
        <v>228</v>
      </c>
      <c r="O44" s="34" t="s">
        <v>267</v>
      </c>
      <c r="P44" s="35" t="s">
        <v>115</v>
      </c>
      <c r="Q44" s="58" t="s">
        <v>244</v>
      </c>
    </row>
    <row r="45" spans="1:17">
      <c r="A45" s="5" t="s">
        <v>321</v>
      </c>
      <c r="B45" s="9" t="s">
        <v>228</v>
      </c>
      <c r="C45" s="9" t="s">
        <v>115</v>
      </c>
      <c r="D45" s="9" t="s">
        <v>239</v>
      </c>
      <c r="E45" s="9" t="s">
        <v>450</v>
      </c>
      <c r="G45" s="171">
        <v>44</v>
      </c>
      <c r="H45" s="9" t="s">
        <v>223</v>
      </c>
      <c r="I45" s="14" t="s">
        <v>426</v>
      </c>
      <c r="J45" s="33" t="s">
        <v>158</v>
      </c>
      <c r="K45" s="55">
        <v>1</v>
      </c>
      <c r="L45" s="4"/>
      <c r="M45" s="173">
        <v>44</v>
      </c>
      <c r="N45" s="9" t="s">
        <v>228</v>
      </c>
      <c r="O45" s="34" t="s">
        <v>290</v>
      </c>
      <c r="P45" s="35" t="s">
        <v>115</v>
      </c>
      <c r="Q45" s="58">
        <v>5</v>
      </c>
    </row>
    <row r="46" spans="1:17">
      <c r="A46" s="5" t="s">
        <v>53</v>
      </c>
      <c r="B46" s="9" t="s">
        <v>228</v>
      </c>
      <c r="C46" s="9" t="s">
        <v>115</v>
      </c>
      <c r="D46" s="9" t="s">
        <v>239</v>
      </c>
      <c r="E46" s="9" t="s">
        <v>450</v>
      </c>
      <c r="G46" s="171">
        <v>45</v>
      </c>
      <c r="H46" s="9" t="s">
        <v>223</v>
      </c>
      <c r="I46" s="14" t="s">
        <v>121</v>
      </c>
      <c r="J46" s="33" t="s">
        <v>115</v>
      </c>
      <c r="K46" s="55">
        <v>1</v>
      </c>
      <c r="L46" s="4"/>
      <c r="M46" s="173">
        <v>45</v>
      </c>
      <c r="N46" s="9" t="s">
        <v>228</v>
      </c>
      <c r="O46" s="34" t="s">
        <v>346</v>
      </c>
      <c r="P46" s="35" t="s">
        <v>115</v>
      </c>
      <c r="Q46" s="58">
        <v>5</v>
      </c>
    </row>
    <row r="47" spans="1:17">
      <c r="A47" s="5" t="s">
        <v>58</v>
      </c>
      <c r="B47" s="9" t="s">
        <v>223</v>
      </c>
      <c r="C47" s="9" t="s">
        <v>115</v>
      </c>
      <c r="D47" s="9" t="s">
        <v>239</v>
      </c>
      <c r="E47" s="9" t="s">
        <v>450</v>
      </c>
      <c r="G47" s="171">
        <v>46</v>
      </c>
      <c r="H47" s="9"/>
      <c r="I47" s="14"/>
      <c r="J47" s="33"/>
      <c r="K47" s="55"/>
      <c r="L47" s="4"/>
      <c r="M47" s="173">
        <v>46</v>
      </c>
      <c r="N47" s="9" t="s">
        <v>228</v>
      </c>
      <c r="O47" s="34" t="s">
        <v>284</v>
      </c>
      <c r="P47" s="35" t="s">
        <v>115</v>
      </c>
      <c r="Q47" s="58" t="s">
        <v>227</v>
      </c>
    </row>
    <row r="48" spans="1:17">
      <c r="A48" s="5" t="s">
        <v>238</v>
      </c>
      <c r="B48" s="9" t="s">
        <v>223</v>
      </c>
      <c r="C48" s="9" t="s">
        <v>115</v>
      </c>
      <c r="D48" s="9" t="s">
        <v>239</v>
      </c>
      <c r="E48" s="9" t="s">
        <v>450</v>
      </c>
      <c r="G48" s="171">
        <v>47</v>
      </c>
      <c r="H48" s="9"/>
      <c r="I48" s="14"/>
      <c r="J48" s="33"/>
      <c r="K48" s="55"/>
      <c r="L48" s="4"/>
      <c r="M48" s="173">
        <v>47</v>
      </c>
      <c r="N48" s="9" t="s">
        <v>228</v>
      </c>
      <c r="O48" s="34" t="s">
        <v>358</v>
      </c>
      <c r="P48" s="35" t="s">
        <v>115</v>
      </c>
      <c r="Q48" s="58" t="s">
        <v>241</v>
      </c>
    </row>
    <row r="49" spans="1:17">
      <c r="A49" s="5" t="s">
        <v>332</v>
      </c>
      <c r="B49" s="9" t="s">
        <v>228</v>
      </c>
      <c r="C49" s="9" t="s">
        <v>115</v>
      </c>
      <c r="D49" s="9" t="s">
        <v>235</v>
      </c>
      <c r="E49" s="9" t="s">
        <v>450</v>
      </c>
      <c r="G49" s="171">
        <v>48</v>
      </c>
      <c r="H49" s="9"/>
      <c r="I49" s="14"/>
      <c r="J49" s="33"/>
      <c r="K49" s="55"/>
      <c r="L49" s="4"/>
      <c r="M49" s="173">
        <v>48</v>
      </c>
      <c r="N49" s="9" t="s">
        <v>228</v>
      </c>
      <c r="O49" s="34" t="s">
        <v>372</v>
      </c>
      <c r="P49" s="35" t="s">
        <v>115</v>
      </c>
      <c r="Q49" s="58">
        <v>5</v>
      </c>
    </row>
    <row r="50" spans="1:17">
      <c r="A50" s="5" t="s">
        <v>337</v>
      </c>
      <c r="B50" s="9" t="s">
        <v>223</v>
      </c>
      <c r="C50" s="9" t="s">
        <v>115</v>
      </c>
      <c r="D50" s="9" t="s">
        <v>235</v>
      </c>
      <c r="E50" s="9" t="s">
        <v>450</v>
      </c>
      <c r="G50" s="42">
        <v>49</v>
      </c>
      <c r="H50" s="9"/>
      <c r="I50" s="14"/>
      <c r="J50" s="33"/>
      <c r="K50" s="55"/>
      <c r="L50" s="4"/>
      <c r="M50" s="42">
        <v>49</v>
      </c>
      <c r="N50" s="6" t="s">
        <v>228</v>
      </c>
      <c r="O50" s="34" t="s">
        <v>441</v>
      </c>
      <c r="P50" s="34" t="s">
        <v>158</v>
      </c>
      <c r="Q50" s="20" t="s">
        <v>224</v>
      </c>
    </row>
    <row r="51" spans="1:17">
      <c r="A51" s="5" t="s">
        <v>344</v>
      </c>
      <c r="B51" s="9" t="s">
        <v>228</v>
      </c>
      <c r="C51" s="9" t="s">
        <v>115</v>
      </c>
      <c r="D51" s="9" t="s">
        <v>235</v>
      </c>
      <c r="E51" s="9" t="s">
        <v>450</v>
      </c>
      <c r="G51" s="42">
        <v>50</v>
      </c>
      <c r="H51" s="9"/>
      <c r="I51" s="14"/>
      <c r="J51" s="33"/>
      <c r="K51" s="55"/>
      <c r="L51" s="4"/>
      <c r="M51" s="42">
        <v>50</v>
      </c>
      <c r="N51" s="9" t="s">
        <v>228</v>
      </c>
      <c r="O51" s="34" t="s">
        <v>153</v>
      </c>
      <c r="P51" s="35" t="s">
        <v>115</v>
      </c>
      <c r="Q51" s="58" t="s">
        <v>227</v>
      </c>
    </row>
    <row r="52" spans="1:17">
      <c r="A52" s="5" t="s">
        <v>148</v>
      </c>
      <c r="B52" s="9" t="s">
        <v>228</v>
      </c>
      <c r="C52" s="9" t="s">
        <v>115</v>
      </c>
      <c r="D52" s="9" t="s">
        <v>235</v>
      </c>
      <c r="E52" s="9" t="s">
        <v>450</v>
      </c>
      <c r="G52" s="42">
        <v>51</v>
      </c>
      <c r="H52" s="9"/>
      <c r="I52" s="14"/>
      <c r="J52" s="33"/>
      <c r="K52" s="55"/>
      <c r="L52" s="4"/>
      <c r="M52" s="42">
        <v>51</v>
      </c>
      <c r="N52" s="6" t="s">
        <v>228</v>
      </c>
      <c r="O52" s="34" t="s">
        <v>409</v>
      </c>
      <c r="P52" s="34" t="s">
        <v>158</v>
      </c>
      <c r="Q52" s="20" t="s">
        <v>224</v>
      </c>
    </row>
    <row r="53" spans="1:17">
      <c r="A53" s="5" t="s">
        <v>152</v>
      </c>
      <c r="B53" s="9" t="s">
        <v>228</v>
      </c>
      <c r="C53" s="9" t="s">
        <v>115</v>
      </c>
      <c r="D53" s="9" t="s">
        <v>235</v>
      </c>
      <c r="E53" s="9" t="s">
        <v>450</v>
      </c>
      <c r="G53" s="42">
        <v>52</v>
      </c>
      <c r="H53" s="9"/>
      <c r="I53" s="14"/>
      <c r="J53" s="33"/>
      <c r="K53" s="55"/>
      <c r="L53" s="4"/>
      <c r="M53" s="42">
        <v>52</v>
      </c>
      <c r="N53" s="9" t="s">
        <v>228</v>
      </c>
      <c r="O53" s="34" t="s">
        <v>332</v>
      </c>
      <c r="P53" s="35" t="s">
        <v>115</v>
      </c>
      <c r="Q53" s="58" t="s">
        <v>235</v>
      </c>
    </row>
    <row r="54" spans="1:17">
      <c r="A54" s="5" t="s">
        <v>123</v>
      </c>
      <c r="B54" s="9" t="s">
        <v>228</v>
      </c>
      <c r="C54" s="9" t="s">
        <v>115</v>
      </c>
      <c r="D54" s="9" t="s">
        <v>235</v>
      </c>
      <c r="E54" s="9" t="s">
        <v>450</v>
      </c>
      <c r="G54" s="42">
        <v>53</v>
      </c>
      <c r="H54" s="9"/>
      <c r="I54" s="14"/>
      <c r="J54" s="33"/>
      <c r="K54" s="55"/>
      <c r="L54" s="4"/>
      <c r="M54" s="42">
        <v>53</v>
      </c>
      <c r="N54" s="9" t="s">
        <v>228</v>
      </c>
      <c r="O54" s="34" t="s">
        <v>264</v>
      </c>
      <c r="P54" s="35" t="s">
        <v>115</v>
      </c>
      <c r="Q54" s="58" t="s">
        <v>244</v>
      </c>
    </row>
    <row r="55" spans="1:17">
      <c r="A55" s="5" t="s">
        <v>289</v>
      </c>
      <c r="B55" s="9" t="s">
        <v>223</v>
      </c>
      <c r="C55" s="9" t="s">
        <v>115</v>
      </c>
      <c r="D55" s="9" t="s">
        <v>280</v>
      </c>
      <c r="E55" s="9" t="s">
        <v>450</v>
      </c>
      <c r="G55" s="42">
        <v>54</v>
      </c>
      <c r="H55" s="9"/>
      <c r="I55" s="14"/>
      <c r="J55" s="33"/>
      <c r="K55" s="55"/>
      <c r="L55" s="4"/>
      <c r="M55" s="42">
        <v>54</v>
      </c>
      <c r="N55" s="9" t="s">
        <v>228</v>
      </c>
      <c r="O55" s="34" t="s">
        <v>255</v>
      </c>
      <c r="P55" s="35" t="s">
        <v>115</v>
      </c>
      <c r="Q55" s="58" t="s">
        <v>234</v>
      </c>
    </row>
    <row r="56" spans="1:17">
      <c r="A56" s="5" t="s">
        <v>299</v>
      </c>
      <c r="B56" s="9" t="s">
        <v>223</v>
      </c>
      <c r="C56" s="9" t="s">
        <v>115</v>
      </c>
      <c r="D56" s="9" t="s">
        <v>280</v>
      </c>
      <c r="E56" s="9" t="s">
        <v>450</v>
      </c>
      <c r="G56" s="42">
        <v>55</v>
      </c>
      <c r="H56" s="9"/>
      <c r="I56" s="14"/>
      <c r="J56" s="33"/>
      <c r="K56" s="55"/>
      <c r="L56" s="4"/>
      <c r="M56" s="42">
        <v>55</v>
      </c>
      <c r="N56" s="9" t="s">
        <v>228</v>
      </c>
      <c r="O56" s="34" t="s">
        <v>341</v>
      </c>
      <c r="P56" s="35" t="s">
        <v>115</v>
      </c>
      <c r="Q56" s="58" t="s">
        <v>244</v>
      </c>
    </row>
    <row r="57" spans="1:17">
      <c r="A57" s="5" t="s">
        <v>283</v>
      </c>
      <c r="B57" s="9" t="s">
        <v>228</v>
      </c>
      <c r="C57" s="9" t="s">
        <v>115</v>
      </c>
      <c r="D57" s="9" t="s">
        <v>280</v>
      </c>
      <c r="E57" s="9" t="s">
        <v>450</v>
      </c>
      <c r="G57" s="42">
        <v>56</v>
      </c>
      <c r="H57" s="9"/>
      <c r="I57" s="14"/>
      <c r="J57" s="33"/>
      <c r="K57" s="55"/>
      <c r="L57" s="4"/>
      <c r="M57" s="42">
        <v>56</v>
      </c>
      <c r="N57" s="9" t="s">
        <v>228</v>
      </c>
      <c r="O57" s="34" t="s">
        <v>258</v>
      </c>
      <c r="P57" s="35" t="s">
        <v>115</v>
      </c>
      <c r="Q57" s="58" t="s">
        <v>239</v>
      </c>
    </row>
    <row r="58" spans="1:17">
      <c r="A58" s="5" t="s">
        <v>279</v>
      </c>
      <c r="B58" s="9" t="s">
        <v>228</v>
      </c>
      <c r="C58" s="9" t="s">
        <v>115</v>
      </c>
      <c r="D58" s="9" t="s">
        <v>280</v>
      </c>
      <c r="E58" s="9" t="s">
        <v>450</v>
      </c>
      <c r="G58" s="171">
        <v>57</v>
      </c>
      <c r="H58" s="9"/>
      <c r="I58" s="14"/>
      <c r="J58" s="33"/>
      <c r="K58" s="55"/>
      <c r="L58" s="4"/>
      <c r="M58" s="173">
        <v>57</v>
      </c>
      <c r="N58" s="9" t="s">
        <v>228</v>
      </c>
      <c r="O58" s="34" t="s">
        <v>169</v>
      </c>
      <c r="P58" s="35" t="s">
        <v>115</v>
      </c>
      <c r="Q58" s="58">
        <v>1</v>
      </c>
    </row>
    <row r="59" spans="1:17">
      <c r="A59" s="5" t="s">
        <v>330</v>
      </c>
      <c r="B59" s="9" t="s">
        <v>228</v>
      </c>
      <c r="C59" s="9" t="s">
        <v>115</v>
      </c>
      <c r="D59" s="9" t="s">
        <v>280</v>
      </c>
      <c r="E59" s="9" t="s">
        <v>450</v>
      </c>
      <c r="G59" s="171">
        <v>58</v>
      </c>
      <c r="H59" s="9"/>
      <c r="I59" s="14"/>
      <c r="J59" s="33"/>
      <c r="K59" s="55"/>
      <c r="L59" s="4"/>
      <c r="M59" s="173">
        <v>58</v>
      </c>
      <c r="N59" s="6" t="s">
        <v>228</v>
      </c>
      <c r="O59" s="34" t="s">
        <v>445</v>
      </c>
      <c r="P59" s="34" t="s">
        <v>158</v>
      </c>
      <c r="Q59" s="20" t="s">
        <v>239</v>
      </c>
    </row>
    <row r="60" spans="1:17">
      <c r="A60" s="5" t="s">
        <v>403</v>
      </c>
      <c r="B60" s="9" t="s">
        <v>223</v>
      </c>
      <c r="C60" s="9" t="s">
        <v>115</v>
      </c>
      <c r="D60" s="9" t="s">
        <v>280</v>
      </c>
      <c r="E60" s="9" t="s">
        <v>450</v>
      </c>
      <c r="G60" s="171">
        <v>59</v>
      </c>
      <c r="H60" s="9"/>
      <c r="I60" s="14"/>
      <c r="J60" s="33"/>
      <c r="K60" s="55"/>
      <c r="L60" s="4"/>
      <c r="M60" s="173">
        <v>59</v>
      </c>
      <c r="N60" s="9" t="s">
        <v>228</v>
      </c>
      <c r="O60" s="34" t="s">
        <v>309</v>
      </c>
      <c r="P60" s="35" t="s">
        <v>115</v>
      </c>
      <c r="Q60" s="58" t="s">
        <v>239</v>
      </c>
    </row>
    <row r="61" spans="1:17">
      <c r="A61" s="5" t="s">
        <v>361</v>
      </c>
      <c r="B61" s="9" t="s">
        <v>228</v>
      </c>
      <c r="C61" s="9" t="s">
        <v>115</v>
      </c>
      <c r="D61" s="9" t="s">
        <v>280</v>
      </c>
      <c r="E61" s="9" t="s">
        <v>450</v>
      </c>
      <c r="G61" s="171">
        <v>60</v>
      </c>
      <c r="H61" s="9"/>
      <c r="I61" s="14"/>
      <c r="J61" s="33"/>
      <c r="K61" s="55"/>
      <c r="L61" s="4"/>
      <c r="M61" s="173">
        <v>60</v>
      </c>
      <c r="N61" s="9" t="s">
        <v>228</v>
      </c>
      <c r="O61" s="34" t="s">
        <v>349</v>
      </c>
      <c r="P61" s="35" t="s">
        <v>115</v>
      </c>
      <c r="Q61" s="58">
        <v>3</v>
      </c>
    </row>
    <row r="62" spans="1:17">
      <c r="A62" s="5" t="s">
        <v>130</v>
      </c>
      <c r="B62" s="9" t="s">
        <v>228</v>
      </c>
      <c r="C62" s="9" t="s">
        <v>115</v>
      </c>
      <c r="D62" s="9" t="s">
        <v>244</v>
      </c>
      <c r="E62" s="9" t="s">
        <v>450</v>
      </c>
      <c r="G62" s="171">
        <v>61</v>
      </c>
      <c r="H62" s="9"/>
      <c r="I62" s="14"/>
      <c r="J62" s="33"/>
      <c r="K62" s="55"/>
      <c r="L62" s="4"/>
      <c r="M62" s="173">
        <v>61</v>
      </c>
      <c r="N62" s="9" t="s">
        <v>228</v>
      </c>
      <c r="O62" s="34" t="s">
        <v>128</v>
      </c>
      <c r="P62" s="35" t="s">
        <v>115</v>
      </c>
      <c r="Q62" s="58">
        <v>2</v>
      </c>
    </row>
    <row r="63" spans="1:17">
      <c r="A63" s="5" t="s">
        <v>264</v>
      </c>
      <c r="B63" s="9" t="s">
        <v>228</v>
      </c>
      <c r="C63" s="9" t="s">
        <v>115</v>
      </c>
      <c r="D63" s="9" t="s">
        <v>244</v>
      </c>
      <c r="E63" s="9" t="s">
        <v>450</v>
      </c>
      <c r="G63" s="171">
        <v>62</v>
      </c>
      <c r="H63" s="9"/>
      <c r="I63" s="14"/>
      <c r="J63" s="33"/>
      <c r="K63" s="55"/>
      <c r="L63" s="4"/>
      <c r="M63" s="173">
        <v>62</v>
      </c>
      <c r="N63" s="9" t="s">
        <v>228</v>
      </c>
      <c r="O63" s="34" t="s">
        <v>416</v>
      </c>
      <c r="P63" s="35" t="s">
        <v>158</v>
      </c>
      <c r="Q63" s="58">
        <v>1</v>
      </c>
    </row>
    <row r="64" spans="1:17">
      <c r="A64" s="5" t="s">
        <v>145</v>
      </c>
      <c r="B64" s="9" t="s">
        <v>228</v>
      </c>
      <c r="C64" s="9" t="s">
        <v>115</v>
      </c>
      <c r="D64" s="9" t="s">
        <v>244</v>
      </c>
      <c r="E64" s="9" t="s">
        <v>450</v>
      </c>
      <c r="G64" s="171">
        <v>63</v>
      </c>
      <c r="H64" s="9"/>
      <c r="I64" s="14"/>
      <c r="J64" s="33"/>
      <c r="K64" s="55"/>
      <c r="L64" s="4"/>
      <c r="M64" s="173">
        <v>63</v>
      </c>
      <c r="N64" s="9" t="s">
        <v>228</v>
      </c>
      <c r="O64" s="34" t="s">
        <v>452</v>
      </c>
      <c r="P64" s="35" t="s">
        <v>158</v>
      </c>
      <c r="Q64" s="58">
        <v>1</v>
      </c>
    </row>
    <row r="65" spans="1:17">
      <c r="A65" s="5" t="s">
        <v>126</v>
      </c>
      <c r="B65" s="9" t="s">
        <v>228</v>
      </c>
      <c r="C65" s="9" t="s">
        <v>115</v>
      </c>
      <c r="D65" s="9" t="s">
        <v>244</v>
      </c>
      <c r="E65" s="9" t="s">
        <v>450</v>
      </c>
      <c r="G65" s="171">
        <v>64</v>
      </c>
      <c r="H65" s="9"/>
      <c r="I65" s="14"/>
      <c r="J65" s="33"/>
      <c r="K65" s="55"/>
      <c r="L65" s="4"/>
      <c r="M65" s="173">
        <v>64</v>
      </c>
      <c r="N65" s="6" t="s">
        <v>228</v>
      </c>
      <c r="O65" s="34" t="s">
        <v>423</v>
      </c>
      <c r="P65" s="34" t="s">
        <v>158</v>
      </c>
      <c r="Q65" s="20" t="s">
        <v>239</v>
      </c>
    </row>
    <row r="66" spans="1:17">
      <c r="A66" s="5" t="s">
        <v>267</v>
      </c>
      <c r="B66" s="9" t="s">
        <v>228</v>
      </c>
      <c r="C66" s="9" t="s">
        <v>115</v>
      </c>
      <c r="D66" s="9" t="s">
        <v>244</v>
      </c>
      <c r="E66" s="9" t="s">
        <v>450</v>
      </c>
      <c r="G66" s="42">
        <v>65</v>
      </c>
      <c r="H66" s="9"/>
      <c r="I66" s="14"/>
      <c r="J66" s="33"/>
      <c r="K66" s="55"/>
      <c r="L66" s="4"/>
      <c r="M66" s="42">
        <v>65</v>
      </c>
      <c r="N66" s="9"/>
      <c r="O66" s="34"/>
      <c r="P66" s="35"/>
      <c r="Q66" s="58"/>
    </row>
    <row r="67" spans="1:17">
      <c r="A67" s="5" t="s">
        <v>377</v>
      </c>
      <c r="B67" s="9" t="s">
        <v>228</v>
      </c>
      <c r="C67" s="9" t="s">
        <v>115</v>
      </c>
      <c r="D67" s="9" t="s">
        <v>244</v>
      </c>
      <c r="E67" s="9" t="s">
        <v>450</v>
      </c>
      <c r="G67" s="42">
        <v>66</v>
      </c>
      <c r="H67" s="9"/>
      <c r="I67" s="14"/>
      <c r="J67" s="33"/>
      <c r="K67" s="55"/>
      <c r="L67" s="4"/>
      <c r="M67" s="42">
        <v>66</v>
      </c>
      <c r="N67" s="9"/>
      <c r="O67" s="34"/>
      <c r="P67" s="35"/>
      <c r="Q67" s="58"/>
    </row>
    <row r="68" spans="1:17">
      <c r="A68" s="5" t="s">
        <v>341</v>
      </c>
      <c r="B68" s="9" t="s">
        <v>228</v>
      </c>
      <c r="C68" s="9" t="s">
        <v>115</v>
      </c>
      <c r="D68" s="9" t="s">
        <v>244</v>
      </c>
      <c r="E68" s="9" t="s">
        <v>450</v>
      </c>
      <c r="G68" s="42">
        <v>67</v>
      </c>
      <c r="H68" s="9"/>
      <c r="I68" s="14"/>
      <c r="J68" s="33"/>
      <c r="K68" s="55"/>
      <c r="L68" s="4"/>
      <c r="M68" s="42">
        <v>67</v>
      </c>
      <c r="N68" s="9" t="s">
        <v>228</v>
      </c>
      <c r="O68" s="34" t="s">
        <v>382</v>
      </c>
      <c r="P68" s="35" t="s">
        <v>115</v>
      </c>
      <c r="Q68" s="58">
        <v>2</v>
      </c>
    </row>
    <row r="69" spans="1:17">
      <c r="A69" s="5" t="s">
        <v>322</v>
      </c>
      <c r="B69" s="9" t="s">
        <v>228</v>
      </c>
      <c r="C69" s="9" t="s">
        <v>115</v>
      </c>
      <c r="D69" s="9" t="s">
        <v>244</v>
      </c>
      <c r="E69" s="9" t="s">
        <v>450</v>
      </c>
      <c r="G69" s="42">
        <v>68</v>
      </c>
      <c r="H69" s="9"/>
      <c r="I69" s="14"/>
      <c r="J69" s="33"/>
      <c r="K69" s="55"/>
      <c r="L69" s="4"/>
      <c r="M69" s="42">
        <v>68</v>
      </c>
      <c r="N69" s="9" t="s">
        <v>228</v>
      </c>
      <c r="O69" s="34" t="s">
        <v>453</v>
      </c>
      <c r="P69" s="35" t="s">
        <v>115</v>
      </c>
      <c r="Q69" s="58">
        <v>1</v>
      </c>
    </row>
    <row r="70" spans="1:17">
      <c r="A70" s="5" t="s">
        <v>342</v>
      </c>
      <c r="B70" s="9" t="s">
        <v>228</v>
      </c>
      <c r="C70" s="9" t="s">
        <v>115</v>
      </c>
      <c r="D70" s="9" t="s">
        <v>241</v>
      </c>
      <c r="E70" s="9" t="s">
        <v>450</v>
      </c>
      <c r="G70" s="42">
        <v>69</v>
      </c>
      <c r="H70" s="9"/>
      <c r="I70" s="14"/>
      <c r="J70" s="33"/>
      <c r="K70" s="55"/>
      <c r="L70" s="4"/>
      <c r="M70" s="42">
        <v>69</v>
      </c>
      <c r="N70" s="9" t="s">
        <v>228</v>
      </c>
      <c r="O70" s="34" t="s">
        <v>432</v>
      </c>
      <c r="P70" s="35" t="s">
        <v>158</v>
      </c>
      <c r="Q70" s="58">
        <v>1</v>
      </c>
    </row>
    <row r="71" spans="1:17">
      <c r="A71" s="5" t="s">
        <v>260</v>
      </c>
      <c r="B71" s="9" t="s">
        <v>228</v>
      </c>
      <c r="C71" s="9" t="s">
        <v>115</v>
      </c>
      <c r="D71" s="9" t="s">
        <v>241</v>
      </c>
      <c r="E71" s="9" t="s">
        <v>450</v>
      </c>
      <c r="G71" s="42">
        <v>70</v>
      </c>
      <c r="H71" s="9"/>
      <c r="I71" s="14"/>
      <c r="J71" s="33"/>
      <c r="K71" s="55"/>
      <c r="L71" s="4"/>
      <c r="M71" s="42">
        <v>70</v>
      </c>
      <c r="N71" s="6" t="s">
        <v>228</v>
      </c>
      <c r="O71" s="34" t="s">
        <v>171</v>
      </c>
      <c r="P71" s="34" t="s">
        <v>158</v>
      </c>
      <c r="Q71" s="20" t="s">
        <v>239</v>
      </c>
    </row>
    <row r="72" spans="1:17">
      <c r="A72" s="5" t="s">
        <v>275</v>
      </c>
      <c r="B72" s="9" t="s">
        <v>223</v>
      </c>
      <c r="C72" s="9" t="s">
        <v>115</v>
      </c>
      <c r="D72" s="9" t="s">
        <v>241</v>
      </c>
      <c r="E72" s="9" t="s">
        <v>450</v>
      </c>
      <c r="G72" s="42">
        <v>71</v>
      </c>
      <c r="H72" s="9"/>
      <c r="I72" s="14"/>
      <c r="J72" s="33"/>
      <c r="K72" s="55"/>
      <c r="L72" s="4"/>
      <c r="M72" s="42">
        <v>71</v>
      </c>
      <c r="N72" s="9"/>
      <c r="O72" s="34"/>
      <c r="P72" s="35"/>
      <c r="Q72" s="58"/>
    </row>
    <row r="73" spans="1:17">
      <c r="A73" s="5" t="s">
        <v>343</v>
      </c>
      <c r="B73" s="9" t="s">
        <v>223</v>
      </c>
      <c r="C73" s="9" t="s">
        <v>115</v>
      </c>
      <c r="D73" s="9" t="s">
        <v>241</v>
      </c>
      <c r="E73" s="9" t="s">
        <v>450</v>
      </c>
      <c r="G73" s="42">
        <v>72</v>
      </c>
      <c r="H73" s="9"/>
      <c r="I73" s="14"/>
      <c r="J73" s="33"/>
      <c r="K73" s="55"/>
      <c r="L73" s="4"/>
      <c r="M73" s="42">
        <v>72</v>
      </c>
      <c r="N73" s="9"/>
      <c r="O73" s="34"/>
      <c r="P73" s="35"/>
      <c r="Q73" s="58"/>
    </row>
    <row r="74" spans="1:17">
      <c r="A74" s="5" t="s">
        <v>149</v>
      </c>
      <c r="B74" s="9" t="s">
        <v>228</v>
      </c>
      <c r="C74" s="9" t="s">
        <v>115</v>
      </c>
      <c r="D74" s="9" t="s">
        <v>241</v>
      </c>
      <c r="E74" s="9" t="s">
        <v>450</v>
      </c>
      <c r="G74" s="171">
        <v>73</v>
      </c>
      <c r="H74" s="9"/>
      <c r="I74" s="14"/>
      <c r="J74" s="33"/>
      <c r="K74" s="55"/>
      <c r="L74" s="4"/>
      <c r="M74" s="173">
        <v>73</v>
      </c>
      <c r="N74" s="9"/>
      <c r="O74" s="34"/>
      <c r="P74" s="35"/>
      <c r="Q74" s="58"/>
    </row>
    <row r="75" spans="1:17">
      <c r="A75" s="5" t="s">
        <v>306</v>
      </c>
      <c r="B75" s="9" t="s">
        <v>223</v>
      </c>
      <c r="C75" s="9" t="s">
        <v>115</v>
      </c>
      <c r="D75" s="9" t="s">
        <v>241</v>
      </c>
      <c r="E75" s="9" t="s">
        <v>450</v>
      </c>
      <c r="G75" s="171">
        <v>74</v>
      </c>
      <c r="H75" s="9"/>
      <c r="I75" s="14"/>
      <c r="J75" s="33"/>
      <c r="K75" s="55"/>
      <c r="L75" s="4"/>
      <c r="M75" s="173">
        <v>74</v>
      </c>
      <c r="N75" s="9"/>
      <c r="O75" s="34"/>
      <c r="P75" s="35"/>
      <c r="Q75" s="58"/>
    </row>
    <row r="76" spans="1:17">
      <c r="A76" s="5" t="s">
        <v>358</v>
      </c>
      <c r="B76" s="9" t="s">
        <v>228</v>
      </c>
      <c r="C76" s="9" t="s">
        <v>115</v>
      </c>
      <c r="D76" s="9" t="s">
        <v>241</v>
      </c>
      <c r="E76" s="9" t="s">
        <v>450</v>
      </c>
      <c r="G76" s="171">
        <v>75</v>
      </c>
      <c r="H76" s="9"/>
      <c r="I76" s="14"/>
      <c r="J76" s="33"/>
      <c r="K76" s="55"/>
      <c r="L76" s="4"/>
      <c r="M76" s="173">
        <v>75</v>
      </c>
      <c r="N76" s="9"/>
      <c r="O76" s="34"/>
      <c r="P76" s="35"/>
      <c r="Q76" s="58"/>
    </row>
    <row r="77" spans="1:17">
      <c r="A77" s="5" t="s">
        <v>313</v>
      </c>
      <c r="B77" s="9" t="s">
        <v>228</v>
      </c>
      <c r="C77" s="9" t="s">
        <v>115</v>
      </c>
      <c r="D77" s="9" t="s">
        <v>241</v>
      </c>
      <c r="E77" s="9" t="s">
        <v>450</v>
      </c>
      <c r="G77" s="171">
        <v>76</v>
      </c>
      <c r="H77" s="9"/>
      <c r="I77" s="14"/>
      <c r="J77" s="33"/>
      <c r="K77" s="55"/>
      <c r="L77" s="4"/>
      <c r="M77" s="173">
        <v>76</v>
      </c>
      <c r="N77" s="9"/>
      <c r="O77" s="34"/>
      <c r="P77" s="35"/>
      <c r="Q77" s="58"/>
    </row>
    <row r="78" spans="1:17">
      <c r="A78" s="5" t="s">
        <v>307</v>
      </c>
      <c r="B78" s="9" t="s">
        <v>228</v>
      </c>
      <c r="C78" s="9" t="s">
        <v>115</v>
      </c>
      <c r="D78" s="9" t="s">
        <v>241</v>
      </c>
      <c r="E78" s="9" t="s">
        <v>450</v>
      </c>
      <c r="G78" s="171">
        <v>77</v>
      </c>
      <c r="H78" s="9"/>
      <c r="I78" s="14"/>
      <c r="J78" s="33"/>
      <c r="K78" s="55"/>
      <c r="L78" s="4"/>
      <c r="M78" s="173">
        <v>77</v>
      </c>
      <c r="N78" s="9"/>
      <c r="O78" s="34"/>
      <c r="P78" s="35"/>
      <c r="Q78" s="58"/>
    </row>
    <row r="79" spans="1:17">
      <c r="A79" s="5" t="s">
        <v>373</v>
      </c>
      <c r="B79" s="9" t="s">
        <v>228</v>
      </c>
      <c r="C79" s="9" t="s">
        <v>115</v>
      </c>
      <c r="D79" s="9" t="s">
        <v>241</v>
      </c>
      <c r="E79" s="9" t="s">
        <v>450</v>
      </c>
      <c r="G79" s="171">
        <v>78</v>
      </c>
      <c r="H79" s="9"/>
      <c r="I79" s="14"/>
      <c r="J79" s="33"/>
      <c r="K79" s="55"/>
      <c r="L79" s="4"/>
      <c r="M79" s="173">
        <v>78</v>
      </c>
      <c r="N79" s="9"/>
      <c r="O79" s="34"/>
      <c r="P79" s="35"/>
      <c r="Q79" s="58"/>
    </row>
    <row r="80" spans="1:17">
      <c r="A80" s="5" t="s">
        <v>348</v>
      </c>
      <c r="B80" s="9" t="s">
        <v>223</v>
      </c>
      <c r="C80" s="9" t="s">
        <v>115</v>
      </c>
      <c r="D80" s="9" t="s">
        <v>234</v>
      </c>
      <c r="E80" s="9" t="s">
        <v>450</v>
      </c>
      <c r="G80" s="171">
        <v>79</v>
      </c>
      <c r="H80" s="9"/>
      <c r="I80" s="14"/>
      <c r="J80" s="33"/>
      <c r="K80" s="55"/>
      <c r="L80" s="4"/>
      <c r="M80" s="173">
        <v>79</v>
      </c>
      <c r="N80" s="9"/>
      <c r="O80" s="34"/>
      <c r="P80" s="35"/>
      <c r="Q80" s="58"/>
    </row>
    <row r="81" spans="1:17" ht="15.75" thickBot="1">
      <c r="A81" s="5" t="s">
        <v>269</v>
      </c>
      <c r="B81" s="9" t="s">
        <v>223</v>
      </c>
      <c r="C81" s="9" t="s">
        <v>115</v>
      </c>
      <c r="D81" s="9" t="s">
        <v>234</v>
      </c>
      <c r="E81" s="9" t="s">
        <v>450</v>
      </c>
      <c r="G81" s="172">
        <v>80</v>
      </c>
      <c r="H81" s="43"/>
      <c r="I81" s="21"/>
      <c r="J81" s="44"/>
      <c r="K81" s="56"/>
      <c r="L81" s="4"/>
      <c r="M81" s="174">
        <v>80</v>
      </c>
      <c r="N81" s="43"/>
      <c r="O81" s="50"/>
      <c r="P81" s="51"/>
      <c r="Q81" s="59"/>
    </row>
    <row r="82" spans="1:17">
      <c r="A82" s="5" t="s">
        <v>406</v>
      </c>
      <c r="B82" s="9" t="s">
        <v>223</v>
      </c>
      <c r="C82" s="9" t="s">
        <v>115</v>
      </c>
      <c r="D82" s="9" t="s">
        <v>234</v>
      </c>
      <c r="E82" s="9" t="s">
        <v>450</v>
      </c>
    </row>
    <row r="83" spans="1:17">
      <c r="A83" s="5" t="s">
        <v>255</v>
      </c>
      <c r="B83" s="9" t="s">
        <v>228</v>
      </c>
      <c r="C83" s="9" t="s">
        <v>115</v>
      </c>
      <c r="D83" s="9" t="s">
        <v>234</v>
      </c>
      <c r="E83" s="9" t="s">
        <v>450</v>
      </c>
    </row>
    <row r="85" spans="1:17">
      <c r="A85" s="112" t="s">
        <v>217</v>
      </c>
      <c r="B85" s="112" t="s">
        <v>109</v>
      </c>
      <c r="C85" s="112" t="s">
        <v>110</v>
      </c>
      <c r="D85" s="112" t="s">
        <v>111</v>
      </c>
      <c r="E85" s="115"/>
    </row>
    <row r="86" spans="1:17">
      <c r="A86" s="12" t="s">
        <v>223</v>
      </c>
      <c r="B86" s="13" t="s">
        <v>345</v>
      </c>
      <c r="C86" s="12" t="s">
        <v>115</v>
      </c>
      <c r="D86" s="12">
        <v>9</v>
      </c>
      <c r="E86" s="12" t="s">
        <v>451</v>
      </c>
    </row>
    <row r="87" spans="1:17">
      <c r="A87" s="12" t="s">
        <v>223</v>
      </c>
      <c r="B87" s="13" t="s">
        <v>278</v>
      </c>
      <c r="C87" s="12" t="s">
        <v>115</v>
      </c>
      <c r="D87" s="12">
        <v>9</v>
      </c>
      <c r="E87" s="12" t="s">
        <v>451</v>
      </c>
    </row>
    <row r="88" spans="1:17">
      <c r="A88" s="12" t="s">
        <v>223</v>
      </c>
      <c r="B88" s="13" t="s">
        <v>398</v>
      </c>
      <c r="C88" s="12" t="s">
        <v>115</v>
      </c>
      <c r="D88" s="12">
        <v>9</v>
      </c>
      <c r="E88" s="12" t="s">
        <v>451</v>
      </c>
    </row>
    <row r="89" spans="1:17">
      <c r="A89" s="12" t="s">
        <v>223</v>
      </c>
      <c r="B89" s="13" t="s">
        <v>323</v>
      </c>
      <c r="C89" s="12" t="s">
        <v>115</v>
      </c>
      <c r="D89" s="12">
        <v>9</v>
      </c>
      <c r="E89" s="12" t="s">
        <v>451</v>
      </c>
    </row>
    <row r="90" spans="1:17">
      <c r="A90" s="12" t="s">
        <v>223</v>
      </c>
      <c r="B90" s="13" t="s">
        <v>294</v>
      </c>
      <c r="C90" s="12" t="s">
        <v>115</v>
      </c>
      <c r="D90" s="12">
        <v>2</v>
      </c>
      <c r="E90" s="12" t="s">
        <v>451</v>
      </c>
    </row>
    <row r="91" spans="1:17">
      <c r="A91" s="12" t="s">
        <v>223</v>
      </c>
      <c r="B91" s="13" t="s">
        <v>302</v>
      </c>
      <c r="C91" s="12" t="s">
        <v>115</v>
      </c>
      <c r="D91" s="12">
        <v>2</v>
      </c>
      <c r="E91" s="12" t="s">
        <v>451</v>
      </c>
    </row>
    <row r="92" spans="1:17">
      <c r="A92" s="12" t="s">
        <v>223</v>
      </c>
      <c r="B92" s="13" t="s">
        <v>355</v>
      </c>
      <c r="C92" s="12" t="s">
        <v>115</v>
      </c>
      <c r="D92" s="12">
        <v>2</v>
      </c>
      <c r="E92" s="12" t="s">
        <v>451</v>
      </c>
    </row>
    <row r="93" spans="1:17">
      <c r="A93" s="12" t="s">
        <v>223</v>
      </c>
      <c r="B93" s="13" t="s">
        <v>301</v>
      </c>
      <c r="C93" s="12" t="s">
        <v>115</v>
      </c>
      <c r="D93" s="12">
        <v>9</v>
      </c>
      <c r="E93" s="12" t="s">
        <v>451</v>
      </c>
    </row>
    <row r="94" spans="1:17">
      <c r="A94" s="12" t="s">
        <v>223</v>
      </c>
      <c r="B94" s="13" t="s">
        <v>385</v>
      </c>
      <c r="C94" s="12" t="s">
        <v>115</v>
      </c>
      <c r="D94" s="12">
        <v>2</v>
      </c>
      <c r="E94" s="12" t="s">
        <v>451</v>
      </c>
    </row>
    <row r="95" spans="1:17">
      <c r="A95" s="12" t="s">
        <v>223</v>
      </c>
      <c r="B95" s="13" t="s">
        <v>243</v>
      </c>
      <c r="C95" s="12" t="s">
        <v>115</v>
      </c>
      <c r="D95" s="12">
        <v>1</v>
      </c>
      <c r="E95" s="12" t="s">
        <v>451</v>
      </c>
    </row>
    <row r="96" spans="1:17">
      <c r="A96" s="12" t="s">
        <v>223</v>
      </c>
      <c r="B96" s="13" t="s">
        <v>75</v>
      </c>
      <c r="C96" s="12" t="s">
        <v>115</v>
      </c>
      <c r="D96" s="12">
        <v>3</v>
      </c>
      <c r="E96" s="12" t="s">
        <v>451</v>
      </c>
    </row>
    <row r="97" spans="1:5">
      <c r="A97" s="12" t="s">
        <v>223</v>
      </c>
      <c r="B97" s="13" t="s">
        <v>318</v>
      </c>
      <c r="C97" s="12" t="s">
        <v>115</v>
      </c>
      <c r="D97" s="12">
        <v>2</v>
      </c>
      <c r="E97" s="12" t="s">
        <v>451</v>
      </c>
    </row>
    <row r="98" spans="1:5">
      <c r="A98" s="12" t="s">
        <v>228</v>
      </c>
      <c r="B98" s="13" t="s">
        <v>151</v>
      </c>
      <c r="C98" s="12" t="s">
        <v>115</v>
      </c>
      <c r="D98" s="12">
        <v>9</v>
      </c>
      <c r="E98" s="12" t="s">
        <v>451</v>
      </c>
    </row>
    <row r="99" spans="1:5">
      <c r="A99" s="12" t="s">
        <v>228</v>
      </c>
      <c r="B99" s="13" t="s">
        <v>336</v>
      </c>
      <c r="C99" s="12" t="s">
        <v>115</v>
      </c>
      <c r="D99" s="12">
        <v>9</v>
      </c>
      <c r="E99" s="12" t="s">
        <v>451</v>
      </c>
    </row>
    <row r="100" spans="1:5">
      <c r="A100" s="12" t="s">
        <v>228</v>
      </c>
      <c r="B100" s="13" t="s">
        <v>293</v>
      </c>
      <c r="C100" s="12" t="s">
        <v>115</v>
      </c>
      <c r="D100" s="12">
        <v>9</v>
      </c>
      <c r="E100" s="12" t="s">
        <v>451</v>
      </c>
    </row>
    <row r="101" spans="1:5">
      <c r="A101" s="12" t="s">
        <v>228</v>
      </c>
      <c r="B101" s="13" t="s">
        <v>346</v>
      </c>
      <c r="C101" s="12" t="s">
        <v>115</v>
      </c>
      <c r="D101" s="12">
        <v>5</v>
      </c>
      <c r="E101" s="12" t="s">
        <v>451</v>
      </c>
    </row>
    <row r="102" spans="1:5">
      <c r="A102" s="12" t="s">
        <v>228</v>
      </c>
      <c r="B102" s="13" t="s">
        <v>290</v>
      </c>
      <c r="C102" s="12" t="s">
        <v>115</v>
      </c>
      <c r="D102" s="12">
        <v>5</v>
      </c>
      <c r="E102" s="12" t="s">
        <v>451</v>
      </c>
    </row>
    <row r="103" spans="1:5">
      <c r="A103" s="12" t="s">
        <v>228</v>
      </c>
      <c r="B103" s="13" t="s">
        <v>349</v>
      </c>
      <c r="C103" s="12" t="s">
        <v>115</v>
      </c>
      <c r="D103" s="12">
        <v>3</v>
      </c>
      <c r="E103" s="12" t="s">
        <v>451</v>
      </c>
    </row>
    <row r="104" spans="1:5">
      <c r="A104" s="12" t="s">
        <v>228</v>
      </c>
      <c r="B104" s="13" t="s">
        <v>169</v>
      </c>
      <c r="C104" s="12" t="s">
        <v>115</v>
      </c>
      <c r="D104" s="12">
        <v>1</v>
      </c>
      <c r="E104" s="12" t="s">
        <v>451</v>
      </c>
    </row>
    <row r="105" spans="1:5">
      <c r="A105" s="12" t="s">
        <v>228</v>
      </c>
      <c r="B105" s="13" t="s">
        <v>284</v>
      </c>
      <c r="C105" s="12" t="s">
        <v>115</v>
      </c>
      <c r="D105" s="12">
        <v>2</v>
      </c>
      <c r="E105" s="12" t="s">
        <v>451</v>
      </c>
    </row>
    <row r="106" spans="1:5">
      <c r="A106" s="12" t="s">
        <v>228</v>
      </c>
      <c r="B106" s="13" t="s">
        <v>281</v>
      </c>
      <c r="C106" s="12" t="s">
        <v>115</v>
      </c>
      <c r="D106" s="12">
        <v>2</v>
      </c>
      <c r="E106" s="12" t="s">
        <v>451</v>
      </c>
    </row>
    <row r="107" spans="1:5">
      <c r="A107" s="12" t="s">
        <v>228</v>
      </c>
      <c r="B107" s="13" t="s">
        <v>372</v>
      </c>
      <c r="C107" s="12" t="s">
        <v>115</v>
      </c>
      <c r="D107" s="12">
        <v>5</v>
      </c>
      <c r="E107" s="12" t="s">
        <v>451</v>
      </c>
    </row>
    <row r="108" spans="1:5">
      <c r="A108" s="12" t="s">
        <v>228</v>
      </c>
      <c r="B108" s="13" t="s">
        <v>331</v>
      </c>
      <c r="C108" s="12" t="s">
        <v>115</v>
      </c>
      <c r="D108" s="12">
        <v>5</v>
      </c>
      <c r="E108" s="12" t="s">
        <v>451</v>
      </c>
    </row>
    <row r="109" spans="1:5">
      <c r="A109" s="12" t="s">
        <v>228</v>
      </c>
      <c r="B109" s="13" t="s">
        <v>311</v>
      </c>
      <c r="C109" s="12" t="s">
        <v>115</v>
      </c>
      <c r="D109" s="12">
        <v>1</v>
      </c>
      <c r="E109" s="12" t="s">
        <v>451</v>
      </c>
    </row>
    <row r="110" spans="1:5">
      <c r="A110" s="12" t="s">
        <v>228</v>
      </c>
      <c r="B110" s="13" t="s">
        <v>338</v>
      </c>
      <c r="C110" s="12" t="s">
        <v>115</v>
      </c>
      <c r="D110" s="12">
        <v>10</v>
      </c>
      <c r="E110" s="12" t="s">
        <v>451</v>
      </c>
    </row>
    <row r="112" spans="1:5">
      <c r="A112" s="5" t="s">
        <v>217</v>
      </c>
      <c r="B112" s="5" t="s">
        <v>109</v>
      </c>
      <c r="C112" s="5" t="s">
        <v>110</v>
      </c>
      <c r="D112" s="5" t="s">
        <v>111</v>
      </c>
      <c r="E112" s="125"/>
    </row>
    <row r="113" spans="1:5">
      <c r="A113" s="126" t="s">
        <v>223</v>
      </c>
      <c r="B113" s="126" t="s">
        <v>421</v>
      </c>
      <c r="C113" s="126" t="s">
        <v>158</v>
      </c>
      <c r="D113" s="126">
        <v>1</v>
      </c>
      <c r="E113" s="127" t="s">
        <v>451</v>
      </c>
    </row>
    <row r="114" spans="1:5">
      <c r="A114" s="128" t="s">
        <v>223</v>
      </c>
      <c r="B114" s="128" t="s">
        <v>412</v>
      </c>
      <c r="C114" s="128" t="s">
        <v>158</v>
      </c>
      <c r="D114" s="128">
        <v>1</v>
      </c>
      <c r="E114" s="127" t="s">
        <v>451</v>
      </c>
    </row>
    <row r="115" spans="1:5">
      <c r="A115" s="126" t="s">
        <v>223</v>
      </c>
      <c r="B115" s="126" t="s">
        <v>165</v>
      </c>
      <c r="C115" s="126" t="s">
        <v>158</v>
      </c>
      <c r="D115" s="126">
        <v>3</v>
      </c>
      <c r="E115" s="127" t="s">
        <v>451</v>
      </c>
    </row>
    <row r="116" spans="1:5">
      <c r="A116" s="128" t="s">
        <v>223</v>
      </c>
      <c r="B116" s="128" t="s">
        <v>420</v>
      </c>
      <c r="C116" s="128" t="s">
        <v>158</v>
      </c>
      <c r="D116" s="128">
        <v>3</v>
      </c>
      <c r="E116" s="127" t="s">
        <v>451</v>
      </c>
    </row>
    <row r="117" spans="1:5">
      <c r="A117" s="128" t="s">
        <v>223</v>
      </c>
      <c r="B117" s="128" t="s">
        <v>425</v>
      </c>
      <c r="C117" s="128" t="s">
        <v>158</v>
      </c>
      <c r="D117" s="128">
        <v>3</v>
      </c>
      <c r="E117" s="127" t="s">
        <v>451</v>
      </c>
    </row>
    <row r="118" spans="1:5">
      <c r="A118" s="126" t="s">
        <v>223</v>
      </c>
      <c r="B118" s="126" t="s">
        <v>413</v>
      </c>
      <c r="C118" s="126" t="s">
        <v>158</v>
      </c>
      <c r="D118" s="126">
        <v>3</v>
      </c>
      <c r="E118" s="129" t="s">
        <v>451</v>
      </c>
    </row>
    <row r="119" spans="1:5">
      <c r="A119" s="128" t="s">
        <v>228</v>
      </c>
      <c r="B119" s="128" t="s">
        <v>445</v>
      </c>
      <c r="C119" s="128" t="s">
        <v>158</v>
      </c>
      <c r="D119" s="128">
        <v>3</v>
      </c>
      <c r="E119" s="127" t="s">
        <v>451</v>
      </c>
    </row>
    <row r="120" spans="1:5">
      <c r="A120" s="126" t="s">
        <v>228</v>
      </c>
      <c r="B120" s="126" t="s">
        <v>163</v>
      </c>
      <c r="C120" s="126" t="s">
        <v>158</v>
      </c>
      <c r="D120" s="126">
        <v>3</v>
      </c>
      <c r="E120" s="129" t="s">
        <v>451</v>
      </c>
    </row>
    <row r="121" spans="1:5">
      <c r="A121" s="128" t="s">
        <v>228</v>
      </c>
      <c r="B121" s="128" t="s">
        <v>415</v>
      </c>
      <c r="C121" s="128" t="s">
        <v>158</v>
      </c>
      <c r="D121" s="128">
        <v>3</v>
      </c>
      <c r="E121" s="127" t="s">
        <v>451</v>
      </c>
    </row>
    <row r="122" spans="1:5">
      <c r="A122" s="128" t="s">
        <v>228</v>
      </c>
      <c r="B122" s="128" t="s">
        <v>172</v>
      </c>
      <c r="C122" s="128" t="s">
        <v>158</v>
      </c>
      <c r="D122" s="128">
        <v>3</v>
      </c>
      <c r="E122" s="127" t="s">
        <v>451</v>
      </c>
    </row>
    <row r="123" spans="1:5">
      <c r="A123" s="128" t="s">
        <v>228</v>
      </c>
      <c r="B123" s="128" t="s">
        <v>168</v>
      </c>
      <c r="C123" s="128" t="s">
        <v>158</v>
      </c>
      <c r="D123" s="128">
        <v>1</v>
      </c>
      <c r="E123" s="127" t="s">
        <v>451</v>
      </c>
    </row>
  </sheetData>
  <sortState xmlns:xlrd2="http://schemas.microsoft.com/office/spreadsheetml/2017/richdata2" ref="M2:Q60">
    <sortCondition ref="M2:M60"/>
  </sortState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DFCA-6FFF-4947-A8B4-C62E46010326}">
  <dimension ref="A1:R41"/>
  <sheetViews>
    <sheetView topLeftCell="A6" zoomScale="80" zoomScaleNormal="80" workbookViewId="0">
      <selection activeCell="I3" sqref="I3:L3"/>
    </sheetView>
  </sheetViews>
  <sheetFormatPr defaultColWidth="11.42578125" defaultRowHeight="15"/>
  <sheetData>
    <row r="1" spans="1:18">
      <c r="A1" s="112" t="s">
        <v>217</v>
      </c>
      <c r="B1" s="112" t="s">
        <v>109</v>
      </c>
      <c r="C1" s="112" t="s">
        <v>110</v>
      </c>
      <c r="D1" s="112" t="s">
        <v>111</v>
      </c>
      <c r="E1" s="115"/>
      <c r="H1" s="52" t="s">
        <v>113</v>
      </c>
      <c r="I1" s="40" t="s">
        <v>217</v>
      </c>
      <c r="J1" s="40" t="s">
        <v>109</v>
      </c>
      <c r="K1" s="40" t="s">
        <v>218</v>
      </c>
      <c r="L1" s="53" t="s">
        <v>111</v>
      </c>
      <c r="M1" s="4"/>
      <c r="N1" s="52" t="s">
        <v>113</v>
      </c>
      <c r="O1" s="40" t="s">
        <v>217</v>
      </c>
      <c r="P1" s="40" t="s">
        <v>109</v>
      </c>
      <c r="Q1" s="40" t="s">
        <v>218</v>
      </c>
      <c r="R1" s="53" t="s">
        <v>111</v>
      </c>
    </row>
    <row r="2" spans="1:18">
      <c r="A2" s="9" t="s">
        <v>223</v>
      </c>
      <c r="B2" s="6" t="s">
        <v>318</v>
      </c>
      <c r="C2" s="9" t="s">
        <v>115</v>
      </c>
      <c r="D2" s="9">
        <v>2</v>
      </c>
      <c r="E2" s="9" t="s">
        <v>454</v>
      </c>
      <c r="H2" s="171">
        <v>1</v>
      </c>
      <c r="I2" s="6"/>
      <c r="J2" s="14"/>
      <c r="K2" s="14"/>
      <c r="L2" s="54"/>
      <c r="M2" s="4"/>
      <c r="N2" s="173">
        <v>1</v>
      </c>
      <c r="O2" s="6" t="s">
        <v>228</v>
      </c>
      <c r="P2" s="34" t="s">
        <v>171</v>
      </c>
      <c r="Q2" s="34" t="s">
        <v>158</v>
      </c>
      <c r="R2" s="20" t="s">
        <v>239</v>
      </c>
    </row>
    <row r="3" spans="1:18">
      <c r="A3" s="129" t="s">
        <v>223</v>
      </c>
      <c r="B3" s="129" t="s">
        <v>421</v>
      </c>
      <c r="C3" s="129" t="s">
        <v>158</v>
      </c>
      <c r="D3" s="129">
        <v>1</v>
      </c>
      <c r="E3" s="127"/>
      <c r="H3" s="171">
        <v>2</v>
      </c>
      <c r="I3" s="6" t="s">
        <v>223</v>
      </c>
      <c r="J3" s="14" t="s">
        <v>438</v>
      </c>
      <c r="K3" s="14" t="s">
        <v>158</v>
      </c>
      <c r="L3" s="54">
        <v>3</v>
      </c>
      <c r="M3" s="4"/>
      <c r="N3" s="173">
        <v>2</v>
      </c>
      <c r="O3" s="6" t="s">
        <v>228</v>
      </c>
      <c r="P3" s="34" t="s">
        <v>427</v>
      </c>
      <c r="Q3" s="34" t="s">
        <v>158</v>
      </c>
      <c r="R3" s="20">
        <v>1</v>
      </c>
    </row>
    <row r="4" spans="1:18">
      <c r="A4" s="127" t="s">
        <v>223</v>
      </c>
      <c r="B4" s="127" t="s">
        <v>412</v>
      </c>
      <c r="C4" s="127" t="s">
        <v>158</v>
      </c>
      <c r="D4" s="127">
        <v>1</v>
      </c>
      <c r="E4" s="127" t="s">
        <v>454</v>
      </c>
      <c r="H4" s="171">
        <v>3</v>
      </c>
      <c r="I4" s="6" t="s">
        <v>223</v>
      </c>
      <c r="J4" s="14" t="s">
        <v>455</v>
      </c>
      <c r="K4" s="14" t="s">
        <v>158</v>
      </c>
      <c r="L4" s="54">
        <v>3</v>
      </c>
      <c r="M4" s="4"/>
      <c r="N4" s="173">
        <v>3</v>
      </c>
      <c r="O4" s="6" t="s">
        <v>228</v>
      </c>
      <c r="P4" s="34" t="s">
        <v>456</v>
      </c>
      <c r="Q4" s="34" t="s">
        <v>158</v>
      </c>
      <c r="R4" s="20">
        <v>1</v>
      </c>
    </row>
    <row r="5" spans="1:18">
      <c r="A5" s="9" t="s">
        <v>228</v>
      </c>
      <c r="B5" s="6" t="s">
        <v>387</v>
      </c>
      <c r="C5" s="9" t="s">
        <v>115</v>
      </c>
      <c r="D5" s="9">
        <v>1</v>
      </c>
      <c r="E5" s="9" t="s">
        <v>454</v>
      </c>
      <c r="H5" s="171">
        <v>4</v>
      </c>
      <c r="I5" s="6" t="s">
        <v>223</v>
      </c>
      <c r="J5" s="14" t="s">
        <v>318</v>
      </c>
      <c r="K5" s="14" t="s">
        <v>115</v>
      </c>
      <c r="L5" s="54">
        <v>2</v>
      </c>
      <c r="M5" s="4"/>
      <c r="N5" s="173">
        <v>4</v>
      </c>
      <c r="O5" s="6" t="s">
        <v>228</v>
      </c>
      <c r="P5" s="34" t="s">
        <v>446</v>
      </c>
      <c r="Q5" s="34" t="s">
        <v>158</v>
      </c>
      <c r="R5" s="20">
        <v>1</v>
      </c>
    </row>
    <row r="6" spans="1:18">
      <c r="A6" s="9" t="s">
        <v>228</v>
      </c>
      <c r="B6" s="6" t="s">
        <v>331</v>
      </c>
      <c r="C6" s="9" t="s">
        <v>115</v>
      </c>
      <c r="D6" s="9">
        <v>5</v>
      </c>
      <c r="E6" s="9" t="s">
        <v>454</v>
      </c>
      <c r="H6" s="171">
        <v>5</v>
      </c>
      <c r="I6" s="6" t="s">
        <v>223</v>
      </c>
      <c r="J6" s="14" t="s">
        <v>421</v>
      </c>
      <c r="K6" s="14" t="s">
        <v>158</v>
      </c>
      <c r="L6" s="54">
        <v>1</v>
      </c>
      <c r="M6" s="4"/>
      <c r="N6" s="173">
        <v>5</v>
      </c>
      <c r="O6" s="6" t="s">
        <v>228</v>
      </c>
      <c r="P6" s="34" t="s">
        <v>157</v>
      </c>
      <c r="Q6" s="34" t="s">
        <v>158</v>
      </c>
      <c r="R6" s="20">
        <v>1</v>
      </c>
    </row>
    <row r="7" spans="1:18">
      <c r="A7" s="129" t="s">
        <v>228</v>
      </c>
      <c r="B7" s="129" t="s">
        <v>427</v>
      </c>
      <c r="C7" s="129" t="s">
        <v>158</v>
      </c>
      <c r="D7" s="129">
        <v>1</v>
      </c>
      <c r="E7" s="127" t="s">
        <v>454</v>
      </c>
      <c r="H7" s="171">
        <v>6</v>
      </c>
      <c r="I7" s="6" t="s">
        <v>223</v>
      </c>
      <c r="J7" s="14" t="s">
        <v>412</v>
      </c>
      <c r="K7" s="14" t="s">
        <v>158</v>
      </c>
      <c r="L7" s="54">
        <v>1</v>
      </c>
      <c r="M7" s="4"/>
      <c r="N7" s="173">
        <v>6</v>
      </c>
      <c r="O7" s="6" t="s">
        <v>228</v>
      </c>
      <c r="P7" s="34" t="s">
        <v>132</v>
      </c>
      <c r="Q7" s="34" t="s">
        <v>115</v>
      </c>
      <c r="R7" s="20">
        <v>1</v>
      </c>
    </row>
    <row r="8" spans="1:18">
      <c r="A8" s="127" t="s">
        <v>228</v>
      </c>
      <c r="B8" s="127" t="s">
        <v>456</v>
      </c>
      <c r="C8" s="127" t="s">
        <v>158</v>
      </c>
      <c r="D8" s="127">
        <v>1</v>
      </c>
      <c r="E8" s="127" t="s">
        <v>454</v>
      </c>
      <c r="H8" s="171">
        <v>7</v>
      </c>
      <c r="I8" s="6"/>
      <c r="J8" s="14"/>
      <c r="K8" s="14"/>
      <c r="L8" s="54"/>
      <c r="M8" s="4"/>
      <c r="N8" s="173">
        <v>7</v>
      </c>
      <c r="O8" s="6" t="s">
        <v>228</v>
      </c>
      <c r="P8" s="34" t="s">
        <v>423</v>
      </c>
      <c r="Q8" s="34" t="s">
        <v>158</v>
      </c>
      <c r="R8" s="20" t="s">
        <v>239</v>
      </c>
    </row>
    <row r="9" spans="1:18">
      <c r="A9" s="129" t="s">
        <v>228</v>
      </c>
      <c r="B9" s="129" t="s">
        <v>446</v>
      </c>
      <c r="C9" s="129" t="s">
        <v>158</v>
      </c>
      <c r="D9" s="129">
        <v>1</v>
      </c>
      <c r="E9" s="127"/>
      <c r="H9" s="171">
        <v>8</v>
      </c>
      <c r="I9" s="6"/>
      <c r="J9" s="14"/>
      <c r="K9" s="14"/>
      <c r="L9" s="54"/>
      <c r="M9" s="4"/>
      <c r="N9" s="173">
        <v>8</v>
      </c>
      <c r="O9" s="6"/>
      <c r="P9" s="34"/>
      <c r="Q9" s="34"/>
      <c r="R9" s="20"/>
    </row>
    <row r="10" spans="1:18">
      <c r="H10" s="42">
        <v>9</v>
      </c>
      <c r="I10" s="9"/>
      <c r="J10" s="14"/>
      <c r="K10" s="33"/>
      <c r="L10" s="55"/>
      <c r="M10" s="4"/>
      <c r="N10" s="42">
        <v>9</v>
      </c>
      <c r="O10" s="6"/>
      <c r="P10" s="34"/>
      <c r="Q10" s="34"/>
      <c r="R10" s="20"/>
    </row>
    <row r="11" spans="1:18">
      <c r="H11" s="42">
        <v>10</v>
      </c>
      <c r="I11" s="9"/>
      <c r="J11" s="14"/>
      <c r="K11" s="33"/>
      <c r="L11" s="55"/>
      <c r="M11" s="4"/>
      <c r="N11" s="42">
        <v>10</v>
      </c>
      <c r="O11" s="9"/>
      <c r="P11" s="34"/>
      <c r="Q11" s="35"/>
      <c r="R11" s="58"/>
    </row>
    <row r="12" spans="1:18">
      <c r="H12" s="42">
        <v>11</v>
      </c>
      <c r="I12" s="9"/>
      <c r="J12" s="14"/>
      <c r="K12" s="33"/>
      <c r="L12" s="55"/>
      <c r="M12" s="4"/>
      <c r="N12" s="42">
        <v>11</v>
      </c>
      <c r="O12" s="9"/>
      <c r="P12" s="34"/>
      <c r="Q12" s="35"/>
      <c r="R12" s="58"/>
    </row>
    <row r="13" spans="1:18">
      <c r="H13" s="42">
        <v>12</v>
      </c>
      <c r="I13" s="9"/>
      <c r="J13" s="14"/>
      <c r="K13" s="33"/>
      <c r="L13" s="55"/>
      <c r="M13" s="4"/>
      <c r="N13" s="42">
        <v>12</v>
      </c>
      <c r="O13" s="9"/>
      <c r="P13" s="34"/>
      <c r="Q13" s="35"/>
      <c r="R13" s="58"/>
    </row>
    <row r="14" spans="1:18">
      <c r="H14" s="42">
        <v>13</v>
      </c>
      <c r="I14" s="9"/>
      <c r="J14" s="14"/>
      <c r="K14" s="33"/>
      <c r="L14" s="55"/>
      <c r="M14" s="4"/>
      <c r="N14" s="42">
        <v>13</v>
      </c>
      <c r="O14" s="9"/>
      <c r="P14" s="34"/>
      <c r="Q14" s="35"/>
      <c r="R14" s="58"/>
    </row>
    <row r="15" spans="1:18">
      <c r="H15" s="42">
        <v>14</v>
      </c>
      <c r="I15" s="9"/>
      <c r="J15" s="14"/>
      <c r="K15" s="33"/>
      <c r="L15" s="55"/>
      <c r="M15" s="4"/>
      <c r="N15" s="42">
        <v>14</v>
      </c>
      <c r="O15" s="9"/>
      <c r="P15" s="34"/>
      <c r="Q15" s="35"/>
      <c r="R15" s="58"/>
    </row>
    <row r="16" spans="1:18">
      <c r="H16" s="42">
        <v>15</v>
      </c>
      <c r="I16" s="9"/>
      <c r="J16" s="14"/>
      <c r="K16" s="33"/>
      <c r="L16" s="55"/>
      <c r="M16" s="4"/>
      <c r="N16" s="42">
        <v>15</v>
      </c>
      <c r="O16" s="9"/>
      <c r="P16" s="34"/>
      <c r="Q16" s="35"/>
      <c r="R16" s="58"/>
    </row>
    <row r="17" spans="8:18">
      <c r="H17" s="42">
        <v>16</v>
      </c>
      <c r="I17" s="9"/>
      <c r="J17" s="14"/>
      <c r="K17" s="33"/>
      <c r="L17" s="55"/>
      <c r="M17" s="4"/>
      <c r="N17" s="42">
        <v>16</v>
      </c>
      <c r="O17" s="9"/>
      <c r="P17" s="34"/>
      <c r="Q17" s="35"/>
      <c r="R17" s="58"/>
    </row>
    <row r="18" spans="8:18">
      <c r="H18" s="171">
        <v>17</v>
      </c>
      <c r="I18" s="9"/>
      <c r="J18" s="14"/>
      <c r="K18" s="33"/>
      <c r="L18" s="55"/>
      <c r="M18" s="4"/>
      <c r="N18" s="173">
        <v>17</v>
      </c>
      <c r="O18" s="9"/>
      <c r="P18" s="34"/>
      <c r="Q18" s="35"/>
      <c r="R18" s="58"/>
    </row>
    <row r="19" spans="8:18">
      <c r="H19" s="171">
        <v>18</v>
      </c>
      <c r="I19" s="9"/>
      <c r="J19" s="14"/>
      <c r="K19" s="33"/>
      <c r="L19" s="55"/>
      <c r="M19" s="4"/>
      <c r="N19" s="173">
        <v>18</v>
      </c>
      <c r="O19" s="9"/>
      <c r="P19" s="34"/>
      <c r="Q19" s="35"/>
      <c r="R19" s="58"/>
    </row>
    <row r="20" spans="8:18">
      <c r="H20" s="171">
        <v>19</v>
      </c>
      <c r="I20" s="9"/>
      <c r="J20" s="14"/>
      <c r="K20" s="33"/>
      <c r="L20" s="55"/>
      <c r="M20" s="4"/>
      <c r="N20" s="173">
        <v>19</v>
      </c>
      <c r="O20" s="9"/>
      <c r="P20" s="34"/>
      <c r="Q20" s="35"/>
      <c r="R20" s="58"/>
    </row>
    <row r="21" spans="8:18">
      <c r="H21" s="171">
        <v>20</v>
      </c>
      <c r="I21" s="9"/>
      <c r="J21" s="14"/>
      <c r="K21" s="33"/>
      <c r="L21" s="55"/>
      <c r="M21" s="4"/>
      <c r="N21" s="173">
        <v>20</v>
      </c>
      <c r="O21" s="9"/>
      <c r="P21" s="34"/>
      <c r="Q21" s="35"/>
      <c r="R21" s="58"/>
    </row>
    <row r="22" spans="8:18">
      <c r="H22" s="171">
        <v>21</v>
      </c>
      <c r="I22" s="9"/>
      <c r="J22" s="14"/>
      <c r="K22" s="33"/>
      <c r="L22" s="55"/>
      <c r="M22" s="4"/>
      <c r="N22" s="173">
        <v>21</v>
      </c>
      <c r="O22" s="9"/>
      <c r="P22" s="34"/>
      <c r="Q22" s="35"/>
      <c r="R22" s="58"/>
    </row>
    <row r="23" spans="8:18">
      <c r="H23" s="171">
        <v>22</v>
      </c>
      <c r="I23" s="9"/>
      <c r="J23" s="14"/>
      <c r="K23" s="33"/>
      <c r="L23" s="55"/>
      <c r="M23" s="4"/>
      <c r="N23" s="173">
        <v>22</v>
      </c>
      <c r="O23" s="9"/>
      <c r="P23" s="34"/>
      <c r="Q23" s="35"/>
      <c r="R23" s="58"/>
    </row>
    <row r="24" spans="8:18">
      <c r="H24" s="171">
        <v>23</v>
      </c>
      <c r="I24" s="9"/>
      <c r="J24" s="14"/>
      <c r="K24" s="33"/>
      <c r="L24" s="55"/>
      <c r="M24" s="4"/>
      <c r="N24" s="173">
        <v>23</v>
      </c>
      <c r="O24" s="9"/>
      <c r="P24" s="34"/>
      <c r="Q24" s="35"/>
      <c r="R24" s="58"/>
    </row>
    <row r="25" spans="8:18">
      <c r="H25" s="171">
        <v>24</v>
      </c>
      <c r="I25" s="9"/>
      <c r="J25" s="14"/>
      <c r="K25" s="33"/>
      <c r="L25" s="55"/>
      <c r="M25" s="4"/>
      <c r="N25" s="173">
        <v>24</v>
      </c>
      <c r="O25" s="9"/>
      <c r="P25" s="34"/>
      <c r="Q25" s="35"/>
      <c r="R25" s="58"/>
    </row>
    <row r="26" spans="8:18">
      <c r="H26" s="42">
        <v>25</v>
      </c>
      <c r="I26" s="9"/>
      <c r="J26" s="14"/>
      <c r="K26" s="33"/>
      <c r="L26" s="55"/>
      <c r="M26" s="4"/>
      <c r="N26" s="42">
        <v>25</v>
      </c>
      <c r="O26" s="9"/>
      <c r="P26" s="34"/>
      <c r="Q26" s="35"/>
      <c r="R26" s="58"/>
    </row>
    <row r="27" spans="8:18">
      <c r="H27" s="42">
        <v>26</v>
      </c>
      <c r="I27" s="9"/>
      <c r="J27" s="14"/>
      <c r="K27" s="33"/>
      <c r="L27" s="55"/>
      <c r="M27" s="4"/>
      <c r="N27" s="42">
        <v>26</v>
      </c>
      <c r="O27" s="9"/>
      <c r="P27" s="34"/>
      <c r="Q27" s="35"/>
      <c r="R27" s="58"/>
    </row>
    <row r="28" spans="8:18">
      <c r="H28" s="42">
        <v>27</v>
      </c>
      <c r="I28" s="9"/>
      <c r="J28" s="14"/>
      <c r="K28" s="33"/>
      <c r="L28" s="55"/>
      <c r="M28" s="4"/>
      <c r="N28" s="42">
        <v>27</v>
      </c>
      <c r="O28" s="9"/>
      <c r="P28" s="34"/>
      <c r="Q28" s="35"/>
      <c r="R28" s="58"/>
    </row>
    <row r="29" spans="8:18">
      <c r="H29" s="42">
        <v>28</v>
      </c>
      <c r="I29" s="9"/>
      <c r="J29" s="14"/>
      <c r="K29" s="33"/>
      <c r="L29" s="55"/>
      <c r="M29" s="4"/>
      <c r="N29" s="42">
        <v>28</v>
      </c>
      <c r="O29" s="9"/>
      <c r="P29" s="34"/>
      <c r="Q29" s="35"/>
      <c r="R29" s="58"/>
    </row>
    <row r="30" spans="8:18">
      <c r="H30" s="42">
        <v>29</v>
      </c>
      <c r="I30" s="9"/>
      <c r="J30" s="14"/>
      <c r="K30" s="33"/>
      <c r="L30" s="55"/>
      <c r="M30" s="4"/>
      <c r="N30" s="42">
        <v>29</v>
      </c>
      <c r="O30" s="9"/>
      <c r="P30" s="34"/>
      <c r="Q30" s="35"/>
      <c r="R30" s="58"/>
    </row>
    <row r="31" spans="8:18">
      <c r="H31" s="42">
        <v>30</v>
      </c>
      <c r="I31" s="9"/>
      <c r="J31" s="14"/>
      <c r="K31" s="33"/>
      <c r="L31" s="55"/>
      <c r="M31" s="4"/>
      <c r="N31" s="42">
        <v>30</v>
      </c>
      <c r="O31" s="9"/>
      <c r="P31" s="34"/>
      <c r="Q31" s="35"/>
      <c r="R31" s="58"/>
    </row>
    <row r="32" spans="8:18">
      <c r="H32" s="42">
        <v>31</v>
      </c>
      <c r="I32" s="9"/>
      <c r="J32" s="14"/>
      <c r="K32" s="33"/>
      <c r="L32" s="55"/>
      <c r="M32" s="4"/>
      <c r="N32" s="42">
        <v>31</v>
      </c>
      <c r="O32" s="9"/>
      <c r="P32" s="34"/>
      <c r="Q32" s="35"/>
      <c r="R32" s="58"/>
    </row>
    <row r="33" spans="8:18">
      <c r="H33" s="42">
        <v>32</v>
      </c>
      <c r="I33" s="9"/>
      <c r="J33" s="14"/>
      <c r="K33" s="33"/>
      <c r="L33" s="55"/>
      <c r="M33" s="4"/>
      <c r="N33" s="42">
        <v>32</v>
      </c>
      <c r="O33" s="9"/>
      <c r="P33" s="34"/>
      <c r="Q33" s="35"/>
      <c r="R33" s="58"/>
    </row>
    <row r="34" spans="8:18">
      <c r="H34" s="171">
        <v>33</v>
      </c>
      <c r="I34" s="9"/>
      <c r="J34" s="14"/>
      <c r="K34" s="33"/>
      <c r="L34" s="55"/>
      <c r="M34" s="4"/>
      <c r="N34" s="173">
        <v>33</v>
      </c>
      <c r="O34" s="9"/>
      <c r="P34" s="34"/>
      <c r="Q34" s="35"/>
      <c r="R34" s="58"/>
    </row>
    <row r="35" spans="8:18">
      <c r="H35" s="171">
        <v>34</v>
      </c>
      <c r="I35" s="9"/>
      <c r="J35" s="14"/>
      <c r="K35" s="33"/>
      <c r="L35" s="55"/>
      <c r="M35" s="4"/>
      <c r="N35" s="173">
        <v>34</v>
      </c>
      <c r="O35" s="9"/>
      <c r="P35" s="34"/>
      <c r="Q35" s="35"/>
      <c r="R35" s="58"/>
    </row>
    <row r="36" spans="8:18">
      <c r="H36" s="171">
        <v>35</v>
      </c>
      <c r="I36" s="9"/>
      <c r="J36" s="14"/>
      <c r="K36" s="33"/>
      <c r="L36" s="55"/>
      <c r="M36" s="4"/>
      <c r="N36" s="173">
        <v>35</v>
      </c>
      <c r="O36" s="9"/>
      <c r="P36" s="34"/>
      <c r="Q36" s="35"/>
      <c r="R36" s="58"/>
    </row>
    <row r="37" spans="8:18">
      <c r="H37" s="171">
        <v>36</v>
      </c>
      <c r="I37" s="9"/>
      <c r="J37" s="14"/>
      <c r="K37" s="33"/>
      <c r="L37" s="55"/>
      <c r="M37" s="4"/>
      <c r="N37" s="173">
        <v>36</v>
      </c>
      <c r="O37" s="9"/>
      <c r="P37" s="34"/>
      <c r="Q37" s="35"/>
      <c r="R37" s="58"/>
    </row>
    <row r="38" spans="8:18">
      <c r="H38" s="171">
        <v>37</v>
      </c>
      <c r="I38" s="9"/>
      <c r="J38" s="14"/>
      <c r="K38" s="33"/>
      <c r="L38" s="55"/>
      <c r="M38" s="4"/>
      <c r="N38" s="173">
        <v>37</v>
      </c>
      <c r="O38" s="9"/>
      <c r="P38" s="34"/>
      <c r="Q38" s="35"/>
      <c r="R38" s="58"/>
    </row>
    <row r="39" spans="8:18">
      <c r="H39" s="171">
        <v>38</v>
      </c>
      <c r="I39" s="9"/>
      <c r="J39" s="14"/>
      <c r="K39" s="33"/>
      <c r="L39" s="55"/>
      <c r="M39" s="4"/>
      <c r="N39" s="173">
        <v>38</v>
      </c>
      <c r="O39" s="9"/>
      <c r="P39" s="34"/>
      <c r="Q39" s="35"/>
      <c r="R39" s="58"/>
    </row>
    <row r="40" spans="8:18">
      <c r="H40" s="171">
        <v>39</v>
      </c>
      <c r="I40" s="9"/>
      <c r="J40" s="14"/>
      <c r="K40" s="33"/>
      <c r="L40" s="55"/>
      <c r="M40" s="4"/>
      <c r="N40" s="173">
        <v>39</v>
      </c>
      <c r="O40" s="9"/>
      <c r="P40" s="34"/>
      <c r="Q40" s="35"/>
      <c r="R40" s="58"/>
    </row>
    <row r="41" spans="8:18" ht="15.75" thickBot="1">
      <c r="H41" s="172">
        <v>40</v>
      </c>
      <c r="I41" s="43"/>
      <c r="J41" s="21"/>
      <c r="K41" s="44"/>
      <c r="L41" s="56"/>
      <c r="M41" s="4"/>
      <c r="N41" s="174">
        <v>40</v>
      </c>
      <c r="O41" s="43"/>
      <c r="P41" s="50"/>
      <c r="Q41" s="51"/>
      <c r="R41" s="59"/>
    </row>
  </sheetData>
  <sortState xmlns:xlrd2="http://schemas.microsoft.com/office/spreadsheetml/2017/richdata2" ref="O2:R6">
    <sortCondition ref="Q2:Q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8EF6-B11C-4A89-B052-61F59D4B6300}">
  <dimension ref="A1:L130"/>
  <sheetViews>
    <sheetView topLeftCell="A95" zoomScale="80" zoomScaleNormal="80" workbookViewId="0">
      <selection activeCell="H118" sqref="H3:H118"/>
    </sheetView>
  </sheetViews>
  <sheetFormatPr defaultColWidth="11.42578125" defaultRowHeight="15"/>
  <cols>
    <col min="8" max="9" width="25.7109375" customWidth="1"/>
    <col min="13" max="13" width="11.42578125" customWidth="1"/>
  </cols>
  <sheetData>
    <row r="1" spans="1:12">
      <c r="A1" s="762" t="s">
        <v>457</v>
      </c>
      <c r="B1" s="762"/>
      <c r="D1" s="761" t="s">
        <v>458</v>
      </c>
      <c r="E1" s="761"/>
    </row>
    <row r="2" spans="1:12" ht="15.75" thickBot="1">
      <c r="A2" s="9" t="s">
        <v>459</v>
      </c>
      <c r="B2" s="6" t="s">
        <v>460</v>
      </c>
      <c r="D2" s="13" t="s">
        <v>461</v>
      </c>
      <c r="E2" t="s">
        <v>462</v>
      </c>
      <c r="G2" s="15" t="s">
        <v>220</v>
      </c>
      <c r="H2" s="16" t="s">
        <v>457</v>
      </c>
      <c r="I2" s="17" t="s">
        <v>458</v>
      </c>
    </row>
    <row r="3" spans="1:12">
      <c r="B3" s="6" t="s">
        <v>463</v>
      </c>
      <c r="E3" t="s">
        <v>464</v>
      </c>
      <c r="G3" s="760">
        <v>1</v>
      </c>
      <c r="H3" s="18" t="s">
        <v>460</v>
      </c>
      <c r="I3" s="19" t="str">
        <f>E2</f>
        <v xml:space="preserve"> Ernesto Moeller</v>
      </c>
    </row>
    <row r="4" spans="1:12">
      <c r="B4" s="6" t="s">
        <v>465</v>
      </c>
      <c r="E4" t="s">
        <v>466</v>
      </c>
      <c r="G4" s="757"/>
      <c r="H4" s="14" t="s">
        <v>463</v>
      </c>
      <c r="I4" s="20" t="str">
        <f t="shared" ref="I4:I34" si="0">E3</f>
        <v xml:space="preserve"> Daniela Rojas</v>
      </c>
      <c r="L4" s="135"/>
    </row>
    <row r="5" spans="1:12">
      <c r="B5" s="6" t="s">
        <v>467</v>
      </c>
      <c r="E5" t="s">
        <v>468</v>
      </c>
      <c r="G5" s="757"/>
      <c r="H5" s="14" t="s">
        <v>465</v>
      </c>
      <c r="I5" s="20" t="str">
        <f t="shared" si="0"/>
        <v xml:space="preserve"> Diego Gonzalez</v>
      </c>
      <c r="L5" s="135"/>
    </row>
    <row r="6" spans="1:12">
      <c r="A6" s="9" t="s">
        <v>459</v>
      </c>
      <c r="B6" s="6" t="s">
        <v>469</v>
      </c>
      <c r="D6" s="13" t="s">
        <v>461</v>
      </c>
      <c r="E6" t="s">
        <v>470</v>
      </c>
      <c r="G6" s="758"/>
      <c r="H6" s="14" t="s">
        <v>467</v>
      </c>
      <c r="I6" s="20" t="str">
        <f t="shared" si="0"/>
        <v xml:space="preserve"> Josephine Eid</v>
      </c>
      <c r="L6" s="135"/>
    </row>
    <row r="7" spans="1:12">
      <c r="B7" s="6" t="s">
        <v>471</v>
      </c>
      <c r="E7" t="s">
        <v>472</v>
      </c>
      <c r="G7" s="756">
        <v>2</v>
      </c>
      <c r="H7" s="14" t="s">
        <v>469</v>
      </c>
      <c r="I7" s="20" t="str">
        <f t="shared" si="0"/>
        <v xml:space="preserve"> Javiera Labbé</v>
      </c>
      <c r="L7" s="135"/>
    </row>
    <row r="8" spans="1:12">
      <c r="B8" s="6" t="s">
        <v>473</v>
      </c>
      <c r="E8" t="s">
        <v>474</v>
      </c>
      <c r="G8" s="757"/>
      <c r="H8" s="14" t="s">
        <v>471</v>
      </c>
      <c r="I8" s="20" t="str">
        <f t="shared" si="0"/>
        <v xml:space="preserve"> Felipe Saavedra</v>
      </c>
      <c r="L8" s="135"/>
    </row>
    <row r="9" spans="1:12">
      <c r="B9" s="6" t="s">
        <v>475</v>
      </c>
      <c r="E9" t="s">
        <v>476</v>
      </c>
      <c r="G9" s="757"/>
      <c r="H9" s="14" t="s">
        <v>473</v>
      </c>
      <c r="I9" s="20" t="str">
        <f t="shared" si="0"/>
        <v xml:space="preserve"> Victoria Castillo</v>
      </c>
      <c r="L9" s="135"/>
    </row>
    <row r="10" spans="1:12">
      <c r="A10" s="6" t="s">
        <v>459</v>
      </c>
      <c r="B10" s="6" t="s">
        <v>462</v>
      </c>
      <c r="D10" s="13" t="s">
        <v>461</v>
      </c>
      <c r="E10" t="s">
        <v>477</v>
      </c>
      <c r="G10" s="758"/>
      <c r="H10" s="14" t="s">
        <v>475</v>
      </c>
      <c r="I10" s="20" t="str">
        <f t="shared" si="0"/>
        <v xml:space="preserve"> Juan Fuentes</v>
      </c>
      <c r="L10" s="135"/>
    </row>
    <row r="11" spans="1:12">
      <c r="B11" s="6" t="s">
        <v>478</v>
      </c>
      <c r="E11" t="s">
        <v>479</v>
      </c>
      <c r="G11" s="756">
        <v>3</v>
      </c>
      <c r="H11" s="14" t="s">
        <v>462</v>
      </c>
      <c r="I11" s="20" t="str">
        <f t="shared" si="0"/>
        <v xml:space="preserve"> Beatriz Salinas</v>
      </c>
      <c r="L11" s="135"/>
    </row>
    <row r="12" spans="1:12">
      <c r="B12" s="6" t="s">
        <v>466</v>
      </c>
      <c r="E12" t="s">
        <v>480</v>
      </c>
      <c r="G12" s="757"/>
      <c r="H12" s="14" t="s">
        <v>478</v>
      </c>
      <c r="I12" s="20" t="str">
        <f t="shared" si="0"/>
        <v xml:space="preserve"> Esperanza Ibieta</v>
      </c>
      <c r="L12" s="135"/>
    </row>
    <row r="13" spans="1:12">
      <c r="B13" s="6" t="s">
        <v>468</v>
      </c>
      <c r="E13" t="s">
        <v>481</v>
      </c>
      <c r="G13" s="757"/>
      <c r="H13" s="14" t="s">
        <v>466</v>
      </c>
      <c r="I13" s="20" t="str">
        <f t="shared" si="0"/>
        <v xml:space="preserve"> Felipe Medina</v>
      </c>
      <c r="L13" s="135"/>
    </row>
    <row r="14" spans="1:12">
      <c r="A14" s="9" t="s">
        <v>459</v>
      </c>
      <c r="B14" s="6" t="s">
        <v>482</v>
      </c>
      <c r="D14" s="13" t="s">
        <v>461</v>
      </c>
      <c r="E14" t="s">
        <v>483</v>
      </c>
      <c r="G14" s="758"/>
      <c r="H14" s="14" t="s">
        <v>468</v>
      </c>
      <c r="I14" s="20" t="str">
        <f t="shared" si="0"/>
        <v xml:space="preserve"> Alonso Meta</v>
      </c>
      <c r="L14" s="135"/>
    </row>
    <row r="15" spans="1:12">
      <c r="B15" s="6" t="s">
        <v>484</v>
      </c>
      <c r="E15" t="s">
        <v>485</v>
      </c>
      <c r="G15" s="756">
        <v>4</v>
      </c>
      <c r="H15" s="14" t="s">
        <v>482</v>
      </c>
      <c r="I15" s="20" t="str">
        <f t="shared" si="0"/>
        <v xml:space="preserve"> Carolina Gramsch</v>
      </c>
      <c r="L15" s="135"/>
    </row>
    <row r="16" spans="1:12">
      <c r="B16" s="6" t="s">
        <v>340</v>
      </c>
      <c r="E16" t="s">
        <v>486</v>
      </c>
      <c r="G16" s="757"/>
      <c r="H16" s="14" t="s">
        <v>484</v>
      </c>
      <c r="I16" s="20" t="str">
        <f t="shared" si="0"/>
        <v xml:space="preserve"> Joaquin Tapia</v>
      </c>
      <c r="L16" s="135"/>
    </row>
    <row r="17" spans="1:12">
      <c r="B17" s="6" t="s">
        <v>487</v>
      </c>
      <c r="E17" t="s">
        <v>488</v>
      </c>
      <c r="G17" s="757"/>
      <c r="H17" s="14" t="s">
        <v>340</v>
      </c>
      <c r="I17" s="20" t="str">
        <f t="shared" si="0"/>
        <v xml:space="preserve"> Brenda Peñailillo</v>
      </c>
      <c r="L17" s="135"/>
    </row>
    <row r="18" spans="1:12">
      <c r="A18" s="9" t="s">
        <v>459</v>
      </c>
      <c r="B18" s="6" t="s">
        <v>489</v>
      </c>
      <c r="D18" s="13" t="s">
        <v>461</v>
      </c>
      <c r="E18" t="s">
        <v>490</v>
      </c>
      <c r="G18" s="758"/>
      <c r="H18" s="14" t="s">
        <v>487</v>
      </c>
      <c r="I18" s="20" t="str">
        <f t="shared" si="0"/>
        <v xml:space="preserve"> Angelo Di Basso</v>
      </c>
      <c r="L18" s="135"/>
    </row>
    <row r="19" spans="1:12">
      <c r="B19" s="6" t="s">
        <v>491</v>
      </c>
      <c r="E19" t="s">
        <v>492</v>
      </c>
      <c r="G19" s="756">
        <v>5</v>
      </c>
      <c r="H19" s="14" t="s">
        <v>489</v>
      </c>
      <c r="I19" s="20" t="str">
        <f t="shared" si="0"/>
        <v xml:space="preserve">Fernanda Briones </v>
      </c>
      <c r="L19" s="135"/>
    </row>
    <row r="20" spans="1:12">
      <c r="B20" s="6" t="s">
        <v>493</v>
      </c>
      <c r="E20" t="s">
        <v>494</v>
      </c>
      <c r="G20" s="757"/>
      <c r="H20" s="14" t="s">
        <v>491</v>
      </c>
      <c r="I20" s="20" t="str">
        <f t="shared" si="0"/>
        <v xml:space="preserve">⁠Ricardo Soto </v>
      </c>
      <c r="L20" s="135"/>
    </row>
    <row r="21" spans="1:12">
      <c r="B21" s="6" t="s">
        <v>364</v>
      </c>
      <c r="E21" t="s">
        <v>495</v>
      </c>
      <c r="G21" s="757"/>
      <c r="H21" s="14" t="s">
        <v>493</v>
      </c>
      <c r="I21" s="20" t="str">
        <f t="shared" si="0"/>
        <v xml:space="preserve">⁠Camila Eirnesen </v>
      </c>
      <c r="L21" s="135"/>
    </row>
    <row r="22" spans="1:12">
      <c r="A22" s="6" t="s">
        <v>459</v>
      </c>
      <c r="B22" s="6" t="s">
        <v>341</v>
      </c>
      <c r="D22" s="13" t="s">
        <v>461</v>
      </c>
      <c r="E22" t="s">
        <v>496</v>
      </c>
      <c r="G22" s="758"/>
      <c r="H22" s="14" t="s">
        <v>364</v>
      </c>
      <c r="I22" s="20" t="str">
        <f t="shared" si="0"/>
        <v xml:space="preserve">Manuel Jouanne </v>
      </c>
      <c r="L22" s="135"/>
    </row>
    <row r="23" spans="1:12">
      <c r="B23" s="6" t="s">
        <v>497</v>
      </c>
      <c r="E23" t="s">
        <v>498</v>
      </c>
      <c r="G23" s="756">
        <v>6</v>
      </c>
      <c r="H23" s="14" t="s">
        <v>341</v>
      </c>
      <c r="I23" s="20" t="str">
        <f t="shared" si="0"/>
        <v xml:space="preserve">María Elisa González </v>
      </c>
    </row>
    <row r="24" spans="1:12">
      <c r="B24" s="6" t="s">
        <v>499</v>
      </c>
      <c r="E24" t="s">
        <v>500</v>
      </c>
      <c r="G24" s="757"/>
      <c r="H24" s="14" t="s">
        <v>497</v>
      </c>
      <c r="I24" s="20" t="str">
        <f t="shared" si="0"/>
        <v xml:space="preserve">Valeria Arias </v>
      </c>
    </row>
    <row r="25" spans="1:12">
      <c r="B25" s="6" t="s">
        <v>501</v>
      </c>
      <c r="E25" t="s">
        <v>502</v>
      </c>
      <c r="G25" s="757"/>
      <c r="H25" s="14" t="s">
        <v>499</v>
      </c>
      <c r="I25" s="20" t="str">
        <f t="shared" si="0"/>
        <v xml:space="preserve">⁠Martín nova </v>
      </c>
    </row>
    <row r="26" spans="1:12">
      <c r="A26" s="6" t="s">
        <v>459</v>
      </c>
      <c r="B26" t="s">
        <v>503</v>
      </c>
      <c r="D26" s="13" t="s">
        <v>461</v>
      </c>
      <c r="E26" t="s">
        <v>504</v>
      </c>
      <c r="G26" s="758"/>
      <c r="H26" s="14" t="s">
        <v>501</v>
      </c>
      <c r="I26" s="20" t="str">
        <f t="shared" si="0"/>
        <v xml:space="preserve">⁠Andrés marchant </v>
      </c>
    </row>
    <row r="27" spans="1:12">
      <c r="B27" t="s">
        <v>240</v>
      </c>
      <c r="E27" t="s">
        <v>505</v>
      </c>
      <c r="G27" s="756">
        <v>7</v>
      </c>
      <c r="H27" s="14" t="s">
        <v>503</v>
      </c>
      <c r="I27" s="20" t="str">
        <f t="shared" si="0"/>
        <v xml:space="preserve">Gabriel Melo </v>
      </c>
    </row>
    <row r="28" spans="1:12">
      <c r="B28" t="s">
        <v>306</v>
      </c>
      <c r="E28" t="s">
        <v>506</v>
      </c>
      <c r="G28" s="757"/>
      <c r="H28" s="14" t="s">
        <v>240</v>
      </c>
      <c r="I28" s="20" t="str">
        <f t="shared" si="0"/>
        <v xml:space="preserve">Jose Tomas Jiménez </v>
      </c>
    </row>
    <row r="29" spans="1:12">
      <c r="B29" t="s">
        <v>275</v>
      </c>
      <c r="E29" t="s">
        <v>507</v>
      </c>
      <c r="G29" s="757"/>
      <c r="H29" s="14" t="s">
        <v>306</v>
      </c>
      <c r="I29" s="20" t="str">
        <f t="shared" si="0"/>
        <v>Rocío Cordova</v>
      </c>
    </row>
    <row r="30" spans="1:12">
      <c r="A30" s="6" t="s">
        <v>459</v>
      </c>
      <c r="B30" t="s">
        <v>307</v>
      </c>
      <c r="D30" s="13" t="s">
        <v>461</v>
      </c>
      <c r="E30" t="s">
        <v>508</v>
      </c>
      <c r="G30" s="758"/>
      <c r="H30" s="14" t="s">
        <v>275</v>
      </c>
      <c r="I30" s="20" t="str">
        <f t="shared" si="0"/>
        <v xml:space="preserve">Angie Contreras </v>
      </c>
    </row>
    <row r="31" spans="1:12">
      <c r="B31" t="s">
        <v>369</v>
      </c>
      <c r="E31" t="s">
        <v>509</v>
      </c>
      <c r="G31" s="756">
        <v>8</v>
      </c>
      <c r="H31" s="14" t="s">
        <v>307</v>
      </c>
      <c r="I31" s="20" t="str">
        <f t="shared" si="0"/>
        <v>Moises Barraza</v>
      </c>
    </row>
    <row r="32" spans="1:12">
      <c r="B32" t="s">
        <v>139</v>
      </c>
      <c r="E32" t="s">
        <v>395</v>
      </c>
      <c r="G32" s="757"/>
      <c r="H32" s="14" t="s">
        <v>369</v>
      </c>
      <c r="I32" s="20" t="str">
        <f t="shared" si="0"/>
        <v xml:space="preserve">Duvan Henao </v>
      </c>
    </row>
    <row r="33" spans="1:11">
      <c r="B33" t="s">
        <v>329</v>
      </c>
      <c r="E33" t="s">
        <v>510</v>
      </c>
      <c r="G33" s="757"/>
      <c r="H33" s="14" t="s">
        <v>139</v>
      </c>
      <c r="I33" s="20" t="str">
        <f t="shared" si="0"/>
        <v xml:space="preserve">Romina Farías </v>
      </c>
    </row>
    <row r="34" spans="1:11">
      <c r="A34" s="6" t="s">
        <v>459</v>
      </c>
      <c r="B34" t="s">
        <v>511</v>
      </c>
      <c r="G34" s="757"/>
      <c r="H34" s="177" t="s">
        <v>329</v>
      </c>
      <c r="I34" s="178" t="str">
        <f t="shared" si="0"/>
        <v xml:space="preserve">Rocío Moya </v>
      </c>
    </row>
    <row r="35" spans="1:11">
      <c r="B35" t="s">
        <v>313</v>
      </c>
      <c r="G35" s="760">
        <v>9</v>
      </c>
      <c r="H35" s="18" t="s">
        <v>511</v>
      </c>
      <c r="I35" s="19"/>
    </row>
    <row r="36" spans="1:11">
      <c r="B36" t="s">
        <v>310</v>
      </c>
      <c r="G36" s="757"/>
      <c r="H36" s="14" t="s">
        <v>313</v>
      </c>
      <c r="I36" s="20"/>
    </row>
    <row r="37" spans="1:11">
      <c r="B37" t="s">
        <v>347</v>
      </c>
      <c r="G37" s="757"/>
      <c r="H37" s="14" t="s">
        <v>310</v>
      </c>
      <c r="I37" s="20"/>
    </row>
    <row r="38" spans="1:11">
      <c r="A38" s="6" t="s">
        <v>459</v>
      </c>
      <c r="B38" t="s">
        <v>367</v>
      </c>
      <c r="G38" s="758"/>
      <c r="H38" s="14" t="s">
        <v>347</v>
      </c>
      <c r="I38" s="20"/>
    </row>
    <row r="39" spans="1:11">
      <c r="B39" t="s">
        <v>512</v>
      </c>
      <c r="G39" s="756">
        <v>10</v>
      </c>
      <c r="H39" s="14" t="s">
        <v>367</v>
      </c>
      <c r="I39" s="20"/>
    </row>
    <row r="40" spans="1:11">
      <c r="B40" t="s">
        <v>343</v>
      </c>
      <c r="G40" s="757"/>
      <c r="H40" s="14" t="s">
        <v>512</v>
      </c>
      <c r="I40" s="20"/>
    </row>
    <row r="41" spans="1:11">
      <c r="B41" t="s">
        <v>513</v>
      </c>
      <c r="G41" s="757"/>
      <c r="H41" s="14" t="s">
        <v>343</v>
      </c>
      <c r="I41" s="20"/>
    </row>
    <row r="42" spans="1:11">
      <c r="A42" s="6" t="s">
        <v>459</v>
      </c>
      <c r="B42" t="s">
        <v>286</v>
      </c>
      <c r="G42" s="758"/>
      <c r="H42" s="14" t="s">
        <v>513</v>
      </c>
      <c r="I42" s="20"/>
    </row>
    <row r="43" spans="1:11">
      <c r="B43" t="s">
        <v>514</v>
      </c>
      <c r="G43" s="756">
        <v>11</v>
      </c>
      <c r="H43" s="14" t="s">
        <v>286</v>
      </c>
      <c r="I43" s="20"/>
    </row>
    <row r="44" spans="1:11">
      <c r="B44" t="s">
        <v>515</v>
      </c>
      <c r="G44" s="757"/>
      <c r="H44" s="14" t="s">
        <v>514</v>
      </c>
      <c r="I44" s="20"/>
    </row>
    <row r="45" spans="1:11">
      <c r="B45" t="s">
        <v>516</v>
      </c>
      <c r="G45" s="757"/>
      <c r="H45" s="14" t="s">
        <v>515</v>
      </c>
      <c r="I45" s="20"/>
    </row>
    <row r="46" spans="1:11">
      <c r="A46" s="6" t="s">
        <v>459</v>
      </c>
      <c r="B46" t="s">
        <v>508</v>
      </c>
      <c r="G46" s="758"/>
      <c r="H46" s="14" t="s">
        <v>516</v>
      </c>
      <c r="I46" s="20"/>
    </row>
    <row r="47" spans="1:11">
      <c r="B47" t="s">
        <v>517</v>
      </c>
      <c r="G47" s="756">
        <v>12</v>
      </c>
      <c r="H47" s="14" t="s">
        <v>518</v>
      </c>
      <c r="I47" s="20"/>
      <c r="K47" s="135"/>
    </row>
    <row r="48" spans="1:11">
      <c r="B48" t="s">
        <v>519</v>
      </c>
      <c r="G48" s="757"/>
      <c r="H48" s="14" t="s">
        <v>520</v>
      </c>
      <c r="I48" s="20"/>
      <c r="K48" s="135"/>
    </row>
    <row r="49" spans="1:11">
      <c r="B49" t="s">
        <v>521</v>
      </c>
      <c r="G49" s="757"/>
      <c r="H49" s="14" t="s">
        <v>522</v>
      </c>
      <c r="I49" s="20"/>
      <c r="K49" s="135"/>
    </row>
    <row r="50" spans="1:11">
      <c r="A50" s="6" t="s">
        <v>459</v>
      </c>
      <c r="B50" t="s">
        <v>518</v>
      </c>
      <c r="G50" s="758"/>
      <c r="H50" s="14" t="s">
        <v>523</v>
      </c>
      <c r="I50" s="20"/>
      <c r="K50" s="135"/>
    </row>
    <row r="51" spans="1:11">
      <c r="B51" t="s">
        <v>520</v>
      </c>
      <c r="G51" s="756">
        <v>13</v>
      </c>
      <c r="H51" s="14" t="s">
        <v>524</v>
      </c>
      <c r="I51" s="20"/>
      <c r="K51" s="135"/>
    </row>
    <row r="52" spans="1:11">
      <c r="B52" t="s">
        <v>522</v>
      </c>
      <c r="G52" s="757"/>
      <c r="H52" s="14" t="s">
        <v>525</v>
      </c>
      <c r="I52" s="20"/>
      <c r="K52" s="135"/>
    </row>
    <row r="53" spans="1:11">
      <c r="B53" t="s">
        <v>523</v>
      </c>
      <c r="G53" s="757"/>
      <c r="H53" s="14" t="s">
        <v>526</v>
      </c>
      <c r="I53" s="20"/>
      <c r="K53" s="135"/>
    </row>
    <row r="54" spans="1:11">
      <c r="A54" s="6" t="s">
        <v>459</v>
      </c>
      <c r="B54" t="s">
        <v>524</v>
      </c>
      <c r="G54" s="758"/>
      <c r="H54" s="14" t="s">
        <v>527</v>
      </c>
      <c r="I54" s="20"/>
      <c r="K54" s="135"/>
    </row>
    <row r="55" spans="1:11">
      <c r="B55" t="s">
        <v>525</v>
      </c>
      <c r="G55" s="756">
        <v>14</v>
      </c>
      <c r="H55" s="14" t="s">
        <v>528</v>
      </c>
      <c r="I55" s="20"/>
      <c r="K55" s="135"/>
    </row>
    <row r="56" spans="1:11">
      <c r="B56" t="s">
        <v>526</v>
      </c>
      <c r="G56" s="757"/>
      <c r="H56" s="14" t="s">
        <v>529</v>
      </c>
      <c r="I56" s="20"/>
      <c r="K56" s="135"/>
    </row>
    <row r="57" spans="1:11">
      <c r="B57" t="s">
        <v>527</v>
      </c>
      <c r="G57" s="757"/>
      <c r="H57" s="14" t="s">
        <v>530</v>
      </c>
      <c r="I57" s="20"/>
      <c r="K57" s="135"/>
    </row>
    <row r="58" spans="1:11">
      <c r="A58" s="6" t="s">
        <v>459</v>
      </c>
      <c r="B58" t="s">
        <v>528</v>
      </c>
      <c r="G58" s="758"/>
      <c r="H58" s="14" t="s">
        <v>531</v>
      </c>
      <c r="I58" s="20"/>
      <c r="K58" s="135"/>
    </row>
    <row r="59" spans="1:11">
      <c r="B59" t="s">
        <v>529</v>
      </c>
      <c r="G59" s="756">
        <v>15</v>
      </c>
      <c r="H59" s="14" t="s">
        <v>330</v>
      </c>
      <c r="I59" s="20"/>
      <c r="K59" s="135"/>
    </row>
    <row r="60" spans="1:11">
      <c r="B60" t="s">
        <v>530</v>
      </c>
      <c r="G60" s="757"/>
      <c r="H60" s="14" t="s">
        <v>532</v>
      </c>
      <c r="I60" s="20"/>
      <c r="K60" s="135"/>
    </row>
    <row r="61" spans="1:11">
      <c r="B61" t="s">
        <v>531</v>
      </c>
      <c r="G61" s="757"/>
      <c r="H61" s="14" t="s">
        <v>533</v>
      </c>
      <c r="I61" s="20"/>
      <c r="K61" s="135"/>
    </row>
    <row r="62" spans="1:11">
      <c r="A62" s="6" t="s">
        <v>459</v>
      </c>
      <c r="B62" t="s">
        <v>330</v>
      </c>
      <c r="G62" s="758"/>
      <c r="H62" s="21" t="s">
        <v>534</v>
      </c>
      <c r="I62" s="20"/>
      <c r="K62" s="135"/>
    </row>
    <row r="63" spans="1:11">
      <c r="B63" t="s">
        <v>532</v>
      </c>
      <c r="G63" s="756">
        <v>16</v>
      </c>
      <c r="H63" s="18" t="s">
        <v>453</v>
      </c>
      <c r="I63" s="20"/>
      <c r="K63" s="135"/>
    </row>
    <row r="64" spans="1:11">
      <c r="B64" t="s">
        <v>533</v>
      </c>
      <c r="G64" s="757"/>
      <c r="H64" s="14" t="s">
        <v>535</v>
      </c>
      <c r="I64" s="20"/>
      <c r="K64" s="135"/>
    </row>
    <row r="65" spans="1:11">
      <c r="B65" t="s">
        <v>534</v>
      </c>
      <c r="G65" s="757"/>
      <c r="H65" s="14" t="s">
        <v>536</v>
      </c>
      <c r="I65" s="20"/>
      <c r="K65" s="135"/>
    </row>
    <row r="66" spans="1:11">
      <c r="A66" s="6" t="s">
        <v>459</v>
      </c>
      <c r="B66" t="s">
        <v>453</v>
      </c>
      <c r="G66" s="759"/>
      <c r="H66" s="14" t="s">
        <v>537</v>
      </c>
      <c r="I66" s="22"/>
      <c r="K66" s="135"/>
    </row>
    <row r="67" spans="1:11">
      <c r="B67" t="s">
        <v>535</v>
      </c>
      <c r="G67" s="760">
        <v>17</v>
      </c>
      <c r="H67" s="14" t="s">
        <v>538</v>
      </c>
      <c r="I67" s="19"/>
      <c r="K67" s="135"/>
    </row>
    <row r="68" spans="1:11">
      <c r="B68" t="s">
        <v>536</v>
      </c>
      <c r="G68" s="757"/>
      <c r="H68" s="14" t="s">
        <v>492</v>
      </c>
      <c r="I68" s="20"/>
      <c r="K68" s="135"/>
    </row>
    <row r="69" spans="1:11">
      <c r="B69" t="s">
        <v>537</v>
      </c>
      <c r="G69" s="757"/>
      <c r="H69" s="14" t="s">
        <v>494</v>
      </c>
      <c r="I69" s="20"/>
      <c r="K69" s="135"/>
    </row>
    <row r="70" spans="1:11">
      <c r="A70" s="6" t="s">
        <v>459</v>
      </c>
      <c r="B70" t="s">
        <v>538</v>
      </c>
      <c r="G70" s="758"/>
      <c r="H70" s="14" t="s">
        <v>495</v>
      </c>
      <c r="I70" s="20"/>
      <c r="K70" s="135"/>
    </row>
    <row r="71" spans="1:11">
      <c r="B71" t="s">
        <v>492</v>
      </c>
      <c r="G71" s="756">
        <v>18</v>
      </c>
      <c r="H71" s="14" t="s">
        <v>539</v>
      </c>
      <c r="I71" s="20"/>
      <c r="K71" s="135"/>
    </row>
    <row r="72" spans="1:11">
      <c r="B72" t="s">
        <v>494</v>
      </c>
      <c r="G72" s="757"/>
      <c r="H72" s="14" t="s">
        <v>540</v>
      </c>
      <c r="I72" s="20"/>
      <c r="K72" s="135"/>
    </row>
    <row r="73" spans="1:11">
      <c r="B73" t="s">
        <v>495</v>
      </c>
      <c r="G73" s="757"/>
      <c r="H73" s="14" t="s">
        <v>541</v>
      </c>
      <c r="I73" s="20"/>
      <c r="K73" s="135"/>
    </row>
    <row r="74" spans="1:11">
      <c r="A74" s="6" t="s">
        <v>459</v>
      </c>
      <c r="B74" t="s">
        <v>539</v>
      </c>
      <c r="G74" s="758"/>
      <c r="H74" s="14" t="s">
        <v>542</v>
      </c>
      <c r="I74" s="20"/>
    </row>
    <row r="75" spans="1:11">
      <c r="B75" t="s">
        <v>540</v>
      </c>
      <c r="G75" s="756">
        <v>19</v>
      </c>
      <c r="H75" s="14" t="s">
        <v>416</v>
      </c>
      <c r="I75" s="20"/>
    </row>
    <row r="76" spans="1:11">
      <c r="B76" t="s">
        <v>541</v>
      </c>
      <c r="G76" s="757"/>
      <c r="H76" s="14" t="s">
        <v>505</v>
      </c>
      <c r="I76" s="20"/>
    </row>
    <row r="77" spans="1:11">
      <c r="B77" t="s">
        <v>542</v>
      </c>
      <c r="G77" s="757"/>
      <c r="H77" s="14" t="s">
        <v>506</v>
      </c>
      <c r="I77" s="20"/>
    </row>
    <row r="78" spans="1:11">
      <c r="A78" s="6" t="s">
        <v>459</v>
      </c>
      <c r="B78" t="s">
        <v>416</v>
      </c>
      <c r="G78" s="758"/>
      <c r="H78" s="14" t="s">
        <v>543</v>
      </c>
      <c r="I78" s="20"/>
    </row>
    <row r="79" spans="1:11">
      <c r="B79" t="s">
        <v>505</v>
      </c>
      <c r="G79" s="756">
        <v>20</v>
      </c>
      <c r="H79" s="14" t="s">
        <v>544</v>
      </c>
      <c r="I79" s="20"/>
    </row>
    <row r="80" spans="1:11">
      <c r="B80" t="s">
        <v>506</v>
      </c>
      <c r="G80" s="757"/>
      <c r="H80" s="14" t="s">
        <v>545</v>
      </c>
      <c r="I80" s="20"/>
    </row>
    <row r="81" spans="1:9">
      <c r="B81" t="s">
        <v>543</v>
      </c>
      <c r="G81" s="757"/>
      <c r="H81" s="14" t="s">
        <v>546</v>
      </c>
      <c r="I81" s="20"/>
    </row>
    <row r="82" spans="1:9">
      <c r="A82" s="6" t="s">
        <v>459</v>
      </c>
      <c r="B82" t="s">
        <v>544</v>
      </c>
      <c r="G82" s="758"/>
      <c r="H82" s="14" t="s">
        <v>547</v>
      </c>
      <c r="I82" s="20"/>
    </row>
    <row r="83" spans="1:9">
      <c r="B83" t="s">
        <v>545</v>
      </c>
      <c r="G83" s="756">
        <v>21</v>
      </c>
      <c r="H83" s="14" t="s">
        <v>548</v>
      </c>
      <c r="I83" s="20"/>
    </row>
    <row r="84" spans="1:9">
      <c r="B84" t="s">
        <v>546</v>
      </c>
      <c r="G84" s="757"/>
      <c r="H84" s="14" t="s">
        <v>549</v>
      </c>
      <c r="I84" s="20"/>
    </row>
    <row r="85" spans="1:9">
      <c r="B85" t="s">
        <v>547</v>
      </c>
      <c r="G85" s="757"/>
      <c r="H85" s="14" t="s">
        <v>143</v>
      </c>
      <c r="I85" s="20"/>
    </row>
    <row r="86" spans="1:9">
      <c r="A86" s="6" t="s">
        <v>459</v>
      </c>
      <c r="B86" t="s">
        <v>548</v>
      </c>
      <c r="G86" s="758"/>
      <c r="H86" s="14" t="s">
        <v>550</v>
      </c>
      <c r="I86" s="20"/>
    </row>
    <row r="87" spans="1:9">
      <c r="B87" t="s">
        <v>549</v>
      </c>
      <c r="G87" s="756">
        <v>22</v>
      </c>
      <c r="H87" s="14" t="s">
        <v>344</v>
      </c>
      <c r="I87" s="20"/>
    </row>
    <row r="88" spans="1:9">
      <c r="B88" t="s">
        <v>143</v>
      </c>
      <c r="G88" s="757"/>
      <c r="H88" s="14" t="s">
        <v>152</v>
      </c>
      <c r="I88" s="20"/>
    </row>
    <row r="89" spans="1:9">
      <c r="B89" t="s">
        <v>550</v>
      </c>
      <c r="G89" s="757"/>
      <c r="H89" s="14" t="s">
        <v>337</v>
      </c>
      <c r="I89" s="20"/>
    </row>
    <row r="90" spans="1:9">
      <c r="A90" s="6" t="s">
        <v>459</v>
      </c>
      <c r="B90" t="s">
        <v>344</v>
      </c>
      <c r="G90" s="758"/>
      <c r="H90" s="14" t="s">
        <v>368</v>
      </c>
      <c r="I90" s="20"/>
    </row>
    <row r="91" spans="1:9">
      <c r="B91" t="s">
        <v>152</v>
      </c>
      <c r="G91" s="756">
        <v>23</v>
      </c>
      <c r="H91" s="14" t="s">
        <v>332</v>
      </c>
      <c r="I91" s="20"/>
    </row>
    <row r="92" spans="1:9">
      <c r="B92" t="s">
        <v>337</v>
      </c>
      <c r="G92" s="757"/>
      <c r="H92" s="14" t="s">
        <v>123</v>
      </c>
      <c r="I92" s="20"/>
    </row>
    <row r="93" spans="1:9">
      <c r="B93" t="s">
        <v>368</v>
      </c>
      <c r="G93" s="757"/>
      <c r="H93" s="14" t="s">
        <v>166</v>
      </c>
      <c r="I93" s="20"/>
    </row>
    <row r="94" spans="1:9">
      <c r="A94" s="6" t="s">
        <v>459</v>
      </c>
      <c r="B94" t="s">
        <v>332</v>
      </c>
      <c r="G94" s="758"/>
      <c r="H94" s="21" t="s">
        <v>117</v>
      </c>
      <c r="I94" s="20"/>
    </row>
    <row r="95" spans="1:9">
      <c r="B95" t="s">
        <v>123</v>
      </c>
      <c r="G95" s="756">
        <v>24</v>
      </c>
      <c r="H95" s="18" t="s">
        <v>146</v>
      </c>
      <c r="I95" s="20"/>
    </row>
    <row r="96" spans="1:9">
      <c r="B96" t="s">
        <v>166</v>
      </c>
      <c r="G96" s="757"/>
      <c r="H96" s="14" t="s">
        <v>551</v>
      </c>
      <c r="I96" s="20"/>
    </row>
    <row r="97" spans="1:9">
      <c r="B97" t="s">
        <v>117</v>
      </c>
      <c r="G97" s="757"/>
      <c r="H97" s="14" t="s">
        <v>138</v>
      </c>
      <c r="I97" s="20"/>
    </row>
    <row r="98" spans="1:9">
      <c r="A98" s="6" t="s">
        <v>459</v>
      </c>
      <c r="B98" t="s">
        <v>146</v>
      </c>
      <c r="G98" s="759"/>
      <c r="H98" s="21" t="s">
        <v>552</v>
      </c>
      <c r="I98" s="22"/>
    </row>
    <row r="99" spans="1:9">
      <c r="B99" t="s">
        <v>551</v>
      </c>
      <c r="G99" s="757">
        <v>25</v>
      </c>
      <c r="H99" s="37"/>
      <c r="I99" s="176"/>
    </row>
    <row r="100" spans="1:9">
      <c r="B100" t="s">
        <v>138</v>
      </c>
      <c r="G100" s="757"/>
      <c r="H100" s="14"/>
      <c r="I100" s="20"/>
    </row>
    <row r="101" spans="1:9">
      <c r="B101" t="s">
        <v>552</v>
      </c>
      <c r="G101" s="757"/>
      <c r="H101" s="14"/>
      <c r="I101" s="20"/>
    </row>
    <row r="102" spans="1:9">
      <c r="A102" s="6" t="s">
        <v>459</v>
      </c>
      <c r="B102" t="s">
        <v>134</v>
      </c>
      <c r="G102" s="758"/>
      <c r="H102" s="14"/>
      <c r="I102" s="20"/>
    </row>
    <row r="103" spans="1:9">
      <c r="B103" t="s">
        <v>553</v>
      </c>
      <c r="G103" s="756">
        <v>26</v>
      </c>
      <c r="H103" s="14" t="s">
        <v>134</v>
      </c>
      <c r="I103" s="20"/>
    </row>
    <row r="104" spans="1:9">
      <c r="B104" t="s">
        <v>315</v>
      </c>
      <c r="G104" s="757"/>
      <c r="H104" s="14" t="s">
        <v>553</v>
      </c>
      <c r="I104" s="20"/>
    </row>
    <row r="105" spans="1:9">
      <c r="B105" t="s">
        <v>254</v>
      </c>
      <c r="G105" s="757"/>
      <c r="H105" s="14" t="s">
        <v>315</v>
      </c>
      <c r="I105" s="20"/>
    </row>
    <row r="106" spans="1:9">
      <c r="A106" s="6" t="s">
        <v>459</v>
      </c>
      <c r="B106" t="s">
        <v>135</v>
      </c>
      <c r="G106" s="758"/>
      <c r="H106" s="14" t="s">
        <v>254</v>
      </c>
      <c r="I106" s="20"/>
    </row>
    <row r="107" spans="1:9">
      <c r="B107" t="s">
        <v>148</v>
      </c>
      <c r="G107" s="756">
        <v>27</v>
      </c>
      <c r="H107" s="14" t="s">
        <v>135</v>
      </c>
      <c r="I107" s="20"/>
    </row>
    <row r="108" spans="1:9">
      <c r="B108" t="s">
        <v>374</v>
      </c>
      <c r="G108" s="757"/>
      <c r="H108" s="14" t="s">
        <v>148</v>
      </c>
      <c r="I108" s="20"/>
    </row>
    <row r="109" spans="1:9">
      <c r="B109" t="s">
        <v>554</v>
      </c>
      <c r="G109" s="757"/>
      <c r="H109" s="14" t="s">
        <v>374</v>
      </c>
      <c r="I109" s="20"/>
    </row>
    <row r="110" spans="1:9">
      <c r="A110" s="6" t="s">
        <v>459</v>
      </c>
      <c r="G110" s="758"/>
      <c r="H110" s="14" t="s">
        <v>554</v>
      </c>
      <c r="I110" s="20"/>
    </row>
    <row r="111" spans="1:9">
      <c r="G111" s="756">
        <v>28</v>
      </c>
      <c r="H111" s="14" t="s">
        <v>555</v>
      </c>
      <c r="I111" s="20"/>
    </row>
    <row r="112" spans="1:9">
      <c r="G112" s="757"/>
      <c r="H112" s="14" t="s">
        <v>355</v>
      </c>
      <c r="I112" s="20"/>
    </row>
    <row r="113" spans="7:9">
      <c r="G113" s="757"/>
      <c r="H113" s="14" t="s">
        <v>114</v>
      </c>
      <c r="I113" s="20"/>
    </row>
    <row r="114" spans="7:9">
      <c r="G114" s="758"/>
      <c r="H114" s="14" t="s">
        <v>556</v>
      </c>
      <c r="I114" s="20"/>
    </row>
    <row r="115" spans="7:9">
      <c r="G115" s="756">
        <v>29</v>
      </c>
      <c r="H115" s="14" t="s">
        <v>128</v>
      </c>
      <c r="I115" s="20"/>
    </row>
    <row r="116" spans="7:9">
      <c r="G116" s="757"/>
      <c r="H116" s="14" t="s">
        <v>287</v>
      </c>
      <c r="I116" s="20"/>
    </row>
    <row r="117" spans="7:9">
      <c r="G117" s="757"/>
      <c r="H117" s="14" t="s">
        <v>296</v>
      </c>
      <c r="I117" s="20"/>
    </row>
    <row r="118" spans="7:9">
      <c r="G118" s="758"/>
      <c r="H118" s="14" t="s">
        <v>557</v>
      </c>
      <c r="I118" s="20"/>
    </row>
    <row r="119" spans="7:9">
      <c r="G119" s="756">
        <v>30</v>
      </c>
      <c r="H119" s="14" t="s">
        <v>304</v>
      </c>
      <c r="I119" s="20"/>
    </row>
    <row r="120" spans="7:9">
      <c r="G120" s="757"/>
      <c r="H120" s="14" t="s">
        <v>118</v>
      </c>
      <c r="I120" s="20"/>
    </row>
    <row r="121" spans="7:9">
      <c r="G121" s="757"/>
      <c r="H121" s="14" t="s">
        <v>558</v>
      </c>
      <c r="I121" s="20"/>
    </row>
    <row r="122" spans="7:9">
      <c r="G122" s="758"/>
      <c r="H122" s="14" t="s">
        <v>274</v>
      </c>
      <c r="I122" s="20"/>
    </row>
    <row r="123" spans="7:9">
      <c r="G123" s="756">
        <v>31</v>
      </c>
      <c r="H123" s="14" t="s">
        <v>140</v>
      </c>
      <c r="I123" s="20"/>
    </row>
    <row r="124" spans="7:9">
      <c r="G124" s="757"/>
      <c r="H124" s="14" t="s">
        <v>559</v>
      </c>
      <c r="I124" s="20"/>
    </row>
    <row r="125" spans="7:9">
      <c r="G125" s="757"/>
      <c r="H125" s="14" t="s">
        <v>560</v>
      </c>
      <c r="I125" s="20"/>
    </row>
    <row r="126" spans="7:9">
      <c r="G126" s="758"/>
      <c r="H126" s="14" t="s">
        <v>288</v>
      </c>
      <c r="I126" s="20"/>
    </row>
    <row r="127" spans="7:9">
      <c r="G127" s="756">
        <v>32</v>
      </c>
      <c r="H127" s="14"/>
      <c r="I127" s="20"/>
    </row>
    <row r="128" spans="7:9">
      <c r="G128" s="757"/>
      <c r="H128" s="14"/>
      <c r="I128" s="20"/>
    </row>
    <row r="129" spans="7:9">
      <c r="G129" s="757"/>
      <c r="H129" s="14"/>
      <c r="I129" s="20"/>
    </row>
    <row r="130" spans="7:9" ht="15.75" thickBot="1">
      <c r="G130" s="759"/>
      <c r="H130" s="21"/>
      <c r="I130" s="22"/>
    </row>
  </sheetData>
  <sortState xmlns:xlrd2="http://schemas.microsoft.com/office/spreadsheetml/2017/richdata2" ref="G3:H110">
    <sortCondition ref="G3:G110"/>
  </sortState>
  <mergeCells count="34">
    <mergeCell ref="G119:G122"/>
    <mergeCell ref="G123:G126"/>
    <mergeCell ref="G127:G130"/>
    <mergeCell ref="G99:G102"/>
    <mergeCell ref="G103:G106"/>
    <mergeCell ref="G107:G110"/>
    <mergeCell ref="G111:G114"/>
    <mergeCell ref="G115:G118"/>
    <mergeCell ref="G43:G46"/>
    <mergeCell ref="G39:G42"/>
    <mergeCell ref="G3:G6"/>
    <mergeCell ref="G7:G10"/>
    <mergeCell ref="G11:G14"/>
    <mergeCell ref="G15:G18"/>
    <mergeCell ref="G19:G22"/>
    <mergeCell ref="G23:G26"/>
    <mergeCell ref="D1:E1"/>
    <mergeCell ref="A1:B1"/>
    <mergeCell ref="G27:G30"/>
    <mergeCell ref="G31:G34"/>
    <mergeCell ref="G35:G38"/>
    <mergeCell ref="G47:G50"/>
    <mergeCell ref="G51:G54"/>
    <mergeCell ref="G55:G58"/>
    <mergeCell ref="G59:G62"/>
    <mergeCell ref="G63:G66"/>
    <mergeCell ref="G87:G90"/>
    <mergeCell ref="G91:G94"/>
    <mergeCell ref="G95:G98"/>
    <mergeCell ref="G67:G70"/>
    <mergeCell ref="G71:G74"/>
    <mergeCell ref="G75:G78"/>
    <mergeCell ref="G79:G82"/>
    <mergeCell ref="G83:G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4B44-514D-40DD-A368-CB2BAFC6AA69}">
  <dimension ref="A1:M212"/>
  <sheetViews>
    <sheetView topLeftCell="I140" zoomScale="80" zoomScaleNormal="80" workbookViewId="0">
      <selection activeCell="L213" sqref="L213"/>
    </sheetView>
  </sheetViews>
  <sheetFormatPr defaultColWidth="11.42578125" defaultRowHeight="15"/>
  <cols>
    <col min="1" max="1" width="25.7109375" customWidth="1"/>
    <col min="2" max="2" width="25.7109375" style="11" customWidth="1"/>
    <col min="3" max="4" width="11.42578125" style="11"/>
    <col min="5" max="10" width="30.7109375" style="11" customWidth="1"/>
    <col min="11" max="14" width="30.7109375" customWidth="1"/>
  </cols>
  <sheetData>
    <row r="1" spans="1:10">
      <c r="A1" s="7" t="s">
        <v>109</v>
      </c>
      <c r="B1" s="292" t="s">
        <v>217</v>
      </c>
      <c r="C1" s="292" t="s">
        <v>218</v>
      </c>
      <c r="D1" s="292" t="s">
        <v>111</v>
      </c>
      <c r="E1" s="763" t="s">
        <v>219</v>
      </c>
      <c r="F1" s="763"/>
      <c r="G1" s="31" t="s">
        <v>561</v>
      </c>
      <c r="H1" s="32"/>
      <c r="I1" s="32"/>
      <c r="J1" s="292" t="s">
        <v>562</v>
      </c>
    </row>
    <row r="2" spans="1:10">
      <c r="A2" s="5" t="s">
        <v>222</v>
      </c>
      <c r="B2" s="9" t="s">
        <v>223</v>
      </c>
      <c r="C2" s="9" t="s">
        <v>115</v>
      </c>
      <c r="D2" s="9" t="s">
        <v>224</v>
      </c>
      <c r="E2" s="9" t="s">
        <v>225</v>
      </c>
      <c r="F2" s="9"/>
      <c r="G2" s="9"/>
      <c r="H2" s="9" t="s">
        <v>563</v>
      </c>
      <c r="I2" s="10"/>
      <c r="J2" s="12"/>
    </row>
    <row r="3" spans="1:10">
      <c r="A3" s="5" t="s">
        <v>232</v>
      </c>
      <c r="B3" s="9" t="s">
        <v>223</v>
      </c>
      <c r="C3" s="9" t="s">
        <v>115</v>
      </c>
      <c r="D3" s="9" t="s">
        <v>224</v>
      </c>
      <c r="E3" s="9" t="s">
        <v>225</v>
      </c>
      <c r="F3" s="9"/>
      <c r="G3" s="9" t="s">
        <v>450</v>
      </c>
      <c r="H3" s="9"/>
      <c r="I3" s="10"/>
      <c r="J3" s="12"/>
    </row>
    <row r="4" spans="1:10">
      <c r="A4" s="5" t="s">
        <v>237</v>
      </c>
      <c r="B4" s="9" t="s">
        <v>228</v>
      </c>
      <c r="C4" s="9" t="s">
        <v>115</v>
      </c>
      <c r="D4" s="9" t="s">
        <v>224</v>
      </c>
      <c r="E4" s="9" t="s">
        <v>225</v>
      </c>
      <c r="F4" s="9"/>
      <c r="G4" s="9"/>
      <c r="H4" s="9"/>
      <c r="I4" s="10"/>
      <c r="J4" s="12"/>
    </row>
    <row r="5" spans="1:10">
      <c r="A5" s="5" t="s">
        <v>242</v>
      </c>
      <c r="B5" s="9" t="s">
        <v>223</v>
      </c>
      <c r="C5" s="9" t="s">
        <v>115</v>
      </c>
      <c r="D5" s="9" t="s">
        <v>224</v>
      </c>
      <c r="E5" s="9" t="s">
        <v>225</v>
      </c>
      <c r="F5" s="9"/>
      <c r="G5" s="9" t="s">
        <v>450</v>
      </c>
      <c r="H5" s="9"/>
      <c r="I5" s="10"/>
      <c r="J5" s="12"/>
    </row>
    <row r="6" spans="1:10">
      <c r="A6" s="5" t="s">
        <v>132</v>
      </c>
      <c r="B6" s="9" t="s">
        <v>228</v>
      </c>
      <c r="C6" s="9" t="s">
        <v>115</v>
      </c>
      <c r="D6" s="9" t="s">
        <v>224</v>
      </c>
      <c r="E6" s="9" t="s">
        <v>225</v>
      </c>
      <c r="F6" s="9"/>
      <c r="G6" s="9" t="s">
        <v>450</v>
      </c>
      <c r="H6" s="9" t="s">
        <v>563</v>
      </c>
      <c r="I6" s="10" t="s">
        <v>564</v>
      </c>
      <c r="J6" s="12"/>
    </row>
    <row r="7" spans="1:10">
      <c r="A7" s="5" t="s">
        <v>248</v>
      </c>
      <c r="B7" s="9" t="s">
        <v>223</v>
      </c>
      <c r="C7" s="9" t="s">
        <v>115</v>
      </c>
      <c r="D7" s="9" t="s">
        <v>224</v>
      </c>
      <c r="E7" s="9" t="s">
        <v>225</v>
      </c>
      <c r="F7" s="9"/>
      <c r="G7" s="9" t="s">
        <v>450</v>
      </c>
      <c r="H7" s="9"/>
      <c r="I7" s="10"/>
      <c r="J7" s="12"/>
    </row>
    <row r="8" spans="1:10">
      <c r="A8" s="5" t="s">
        <v>389</v>
      </c>
      <c r="B8" s="9" t="s">
        <v>223</v>
      </c>
      <c r="C8" s="9" t="s">
        <v>115</v>
      </c>
      <c r="D8" s="9" t="s">
        <v>224</v>
      </c>
      <c r="E8" s="9"/>
      <c r="F8" s="9" t="s">
        <v>390</v>
      </c>
      <c r="G8" s="9"/>
      <c r="H8" s="9"/>
      <c r="I8" s="10"/>
      <c r="J8" s="12"/>
    </row>
    <row r="9" spans="1:10">
      <c r="A9" s="5" t="s">
        <v>393</v>
      </c>
      <c r="B9" s="9" t="s">
        <v>223</v>
      </c>
      <c r="C9" s="9" t="s">
        <v>115</v>
      </c>
      <c r="D9" s="9" t="s">
        <v>224</v>
      </c>
      <c r="E9" s="9"/>
      <c r="F9" s="9" t="s">
        <v>390</v>
      </c>
      <c r="G9" s="9"/>
      <c r="H9" s="9"/>
      <c r="I9" s="10"/>
      <c r="J9" s="12"/>
    </row>
    <row r="10" spans="1:10">
      <c r="A10" s="5" t="s">
        <v>251</v>
      </c>
      <c r="B10" s="9" t="s">
        <v>228</v>
      </c>
      <c r="C10" s="9" t="s">
        <v>115</v>
      </c>
      <c r="D10" s="9" t="s">
        <v>224</v>
      </c>
      <c r="E10" s="9" t="s">
        <v>225</v>
      </c>
      <c r="F10" s="9"/>
      <c r="G10" s="9"/>
      <c r="H10" s="9" t="s">
        <v>563</v>
      </c>
      <c r="I10" s="10"/>
      <c r="J10" s="12"/>
    </row>
    <row r="11" spans="1:10">
      <c r="A11" s="5" t="s">
        <v>252</v>
      </c>
      <c r="B11" s="9" t="s">
        <v>223</v>
      </c>
      <c r="C11" s="9" t="s">
        <v>115</v>
      </c>
      <c r="D11" s="9" t="s">
        <v>224</v>
      </c>
      <c r="E11" s="9" t="s">
        <v>225</v>
      </c>
      <c r="F11" s="9"/>
      <c r="G11" s="9"/>
      <c r="H11" s="9" t="s">
        <v>563</v>
      </c>
      <c r="I11" s="10"/>
      <c r="J11" s="12"/>
    </row>
    <row r="12" spans="1:10">
      <c r="A12" s="5" t="s">
        <v>256</v>
      </c>
      <c r="B12" s="9" t="s">
        <v>223</v>
      </c>
      <c r="C12" s="9" t="s">
        <v>115</v>
      </c>
      <c r="D12" s="9" t="s">
        <v>224</v>
      </c>
      <c r="E12" s="9" t="s">
        <v>225</v>
      </c>
      <c r="F12" s="9"/>
      <c r="G12" s="9" t="s">
        <v>450</v>
      </c>
      <c r="H12" s="9" t="s">
        <v>563</v>
      </c>
      <c r="I12" s="10"/>
      <c r="J12" s="12"/>
    </row>
    <row r="13" spans="1:10">
      <c r="A13" s="5" t="s">
        <v>259</v>
      </c>
      <c r="B13" s="9" t="s">
        <v>223</v>
      </c>
      <c r="C13" s="9" t="s">
        <v>115</v>
      </c>
      <c r="D13" s="9" t="s">
        <v>224</v>
      </c>
      <c r="E13" s="9" t="s">
        <v>225</v>
      </c>
      <c r="F13" s="9"/>
      <c r="G13" s="9"/>
      <c r="H13" s="9"/>
      <c r="I13" s="10"/>
      <c r="J13" s="12"/>
    </row>
    <row r="14" spans="1:10">
      <c r="A14" s="5" t="s">
        <v>261</v>
      </c>
      <c r="B14" s="9" t="s">
        <v>223</v>
      </c>
      <c r="C14" s="9" t="s">
        <v>115</v>
      </c>
      <c r="D14" s="9" t="s">
        <v>224</v>
      </c>
      <c r="E14" s="9" t="s">
        <v>225</v>
      </c>
      <c r="F14" s="9" t="s">
        <v>390</v>
      </c>
      <c r="G14" s="9"/>
      <c r="H14" s="9"/>
      <c r="I14" s="10"/>
      <c r="J14" s="12"/>
    </row>
    <row r="15" spans="1:10">
      <c r="A15" s="5" t="s">
        <v>263</v>
      </c>
      <c r="B15" s="9" t="s">
        <v>228</v>
      </c>
      <c r="C15" s="9" t="s">
        <v>115</v>
      </c>
      <c r="D15" s="9" t="s">
        <v>224</v>
      </c>
      <c r="E15" s="9" t="s">
        <v>225</v>
      </c>
      <c r="F15" s="9" t="s">
        <v>390</v>
      </c>
      <c r="G15" s="9" t="s">
        <v>450</v>
      </c>
      <c r="H15" s="9" t="s">
        <v>563</v>
      </c>
      <c r="I15" s="10"/>
      <c r="J15" s="12"/>
    </row>
    <row r="16" spans="1:10">
      <c r="A16" s="5" t="s">
        <v>265</v>
      </c>
      <c r="B16" s="9" t="s">
        <v>223</v>
      </c>
      <c r="C16" s="9" t="s">
        <v>115</v>
      </c>
      <c r="D16" s="9" t="s">
        <v>224</v>
      </c>
      <c r="E16" s="9" t="s">
        <v>225</v>
      </c>
      <c r="F16" s="9"/>
      <c r="G16" s="9"/>
      <c r="H16" s="9"/>
      <c r="I16" s="10"/>
      <c r="J16" s="12"/>
    </row>
    <row r="17" spans="1:10">
      <c r="A17" s="5" t="s">
        <v>395</v>
      </c>
      <c r="B17" s="9" t="s">
        <v>223</v>
      </c>
      <c r="C17" s="9" t="s">
        <v>115</v>
      </c>
      <c r="D17" s="9" t="s">
        <v>224</v>
      </c>
      <c r="E17" s="9"/>
      <c r="F17" s="9" t="s">
        <v>390</v>
      </c>
      <c r="G17" s="9"/>
      <c r="H17" s="9"/>
      <c r="I17" s="10" t="s">
        <v>564</v>
      </c>
      <c r="J17" s="12"/>
    </row>
    <row r="18" spans="1:10">
      <c r="A18" s="5" t="s">
        <v>327</v>
      </c>
      <c r="B18" s="9" t="s">
        <v>223</v>
      </c>
      <c r="C18" s="9" t="s">
        <v>115</v>
      </c>
      <c r="D18" s="9" t="s">
        <v>227</v>
      </c>
      <c r="E18" s="9"/>
      <c r="F18" s="9" t="s">
        <v>390</v>
      </c>
      <c r="G18" s="9"/>
      <c r="H18" s="9"/>
      <c r="I18" s="10"/>
      <c r="J18" s="12"/>
    </row>
    <row r="19" spans="1:10">
      <c r="A19" s="5" t="s">
        <v>303</v>
      </c>
      <c r="B19" s="9" t="s">
        <v>223</v>
      </c>
      <c r="C19" s="9" t="s">
        <v>115</v>
      </c>
      <c r="D19" s="9" t="s">
        <v>227</v>
      </c>
      <c r="E19" s="9"/>
      <c r="F19" s="9" t="s">
        <v>390</v>
      </c>
      <c r="G19" s="9" t="s">
        <v>450</v>
      </c>
      <c r="H19" s="9"/>
      <c r="I19" s="10"/>
      <c r="J19" s="12"/>
    </row>
    <row r="20" spans="1:10">
      <c r="A20" s="5" t="s">
        <v>268</v>
      </c>
      <c r="B20" s="9" t="s">
        <v>228</v>
      </c>
      <c r="C20" s="9" t="s">
        <v>115</v>
      </c>
      <c r="D20" s="9" t="s">
        <v>227</v>
      </c>
      <c r="E20" s="9" t="s">
        <v>225</v>
      </c>
      <c r="F20" s="9"/>
      <c r="G20" s="9" t="s">
        <v>450</v>
      </c>
      <c r="H20" s="9"/>
      <c r="I20" s="10"/>
      <c r="J20" s="12"/>
    </row>
    <row r="21" spans="1:10">
      <c r="A21" s="5" t="s">
        <v>353</v>
      </c>
      <c r="B21" s="9" t="s">
        <v>223</v>
      </c>
      <c r="C21" s="9" t="s">
        <v>115</v>
      </c>
      <c r="D21" s="9" t="s">
        <v>227</v>
      </c>
      <c r="E21" s="9"/>
      <c r="F21" s="9" t="s">
        <v>390</v>
      </c>
      <c r="G21" s="9"/>
      <c r="H21" s="9"/>
      <c r="I21" s="10"/>
      <c r="J21" s="12"/>
    </row>
    <row r="22" spans="1:10">
      <c r="A22" s="5" t="s">
        <v>271</v>
      </c>
      <c r="B22" s="9" t="s">
        <v>223</v>
      </c>
      <c r="C22" s="9" t="s">
        <v>115</v>
      </c>
      <c r="D22" s="9" t="s">
        <v>227</v>
      </c>
      <c r="E22" s="9" t="s">
        <v>225</v>
      </c>
      <c r="F22" s="9" t="s">
        <v>390</v>
      </c>
      <c r="G22" s="9" t="s">
        <v>450</v>
      </c>
      <c r="H22" s="9"/>
      <c r="I22" s="10"/>
      <c r="J22" s="12"/>
    </row>
    <row r="23" spans="1:10">
      <c r="A23" s="5" t="s">
        <v>128</v>
      </c>
      <c r="B23" s="9" t="s">
        <v>228</v>
      </c>
      <c r="C23" s="9" t="s">
        <v>115</v>
      </c>
      <c r="D23" s="9" t="s">
        <v>227</v>
      </c>
      <c r="E23" s="9" t="s">
        <v>225</v>
      </c>
      <c r="F23" s="9" t="s">
        <v>390</v>
      </c>
      <c r="G23" s="9"/>
      <c r="H23" s="9"/>
      <c r="I23" s="10"/>
      <c r="J23" s="12"/>
    </row>
    <row r="24" spans="1:10">
      <c r="A24" s="5" t="s">
        <v>274</v>
      </c>
      <c r="B24" s="9" t="s">
        <v>228</v>
      </c>
      <c r="C24" s="9" t="s">
        <v>115</v>
      </c>
      <c r="D24" s="9" t="s">
        <v>227</v>
      </c>
      <c r="E24" s="9" t="s">
        <v>225</v>
      </c>
      <c r="F24" s="9"/>
      <c r="G24" s="9"/>
      <c r="H24" s="9"/>
      <c r="I24" s="10"/>
      <c r="J24" s="12"/>
    </row>
    <row r="25" spans="1:10">
      <c r="A25" s="5" t="s">
        <v>277</v>
      </c>
      <c r="B25" s="9" t="s">
        <v>223</v>
      </c>
      <c r="C25" s="9" t="s">
        <v>115</v>
      </c>
      <c r="D25" s="9" t="s">
        <v>227</v>
      </c>
      <c r="E25" s="9" t="s">
        <v>225</v>
      </c>
      <c r="F25" s="9"/>
      <c r="G25" s="9"/>
      <c r="H25" s="9"/>
      <c r="I25" s="10"/>
      <c r="J25" s="12"/>
    </row>
    <row r="26" spans="1:10">
      <c r="A26" s="5" t="s">
        <v>281</v>
      </c>
      <c r="B26" s="9" t="s">
        <v>228</v>
      </c>
      <c r="C26" s="9" t="s">
        <v>115</v>
      </c>
      <c r="D26" s="9" t="s">
        <v>227</v>
      </c>
      <c r="E26" s="9" t="s">
        <v>225</v>
      </c>
      <c r="F26" s="9"/>
      <c r="G26" s="9" t="s">
        <v>450</v>
      </c>
      <c r="H26" s="9"/>
      <c r="I26" s="10"/>
      <c r="J26" s="12"/>
    </row>
    <row r="27" spans="1:10">
      <c r="A27" s="5" t="s">
        <v>394</v>
      </c>
      <c r="B27" s="9" t="s">
        <v>228</v>
      </c>
      <c r="C27" s="9" t="s">
        <v>115</v>
      </c>
      <c r="D27" s="9" t="s">
        <v>227</v>
      </c>
      <c r="E27" s="9"/>
      <c r="F27" s="9" t="s">
        <v>390</v>
      </c>
      <c r="G27" s="9"/>
      <c r="H27" s="9"/>
      <c r="I27" s="10"/>
      <c r="J27" s="12"/>
    </row>
    <row r="28" spans="1:10">
      <c r="A28" s="5" t="s">
        <v>284</v>
      </c>
      <c r="B28" s="9" t="s">
        <v>228</v>
      </c>
      <c r="C28" s="9" t="s">
        <v>115</v>
      </c>
      <c r="D28" s="9" t="s">
        <v>227</v>
      </c>
      <c r="E28" s="9" t="s">
        <v>225</v>
      </c>
      <c r="F28" s="9" t="s">
        <v>390</v>
      </c>
      <c r="G28" s="9" t="s">
        <v>450</v>
      </c>
      <c r="H28" s="9"/>
      <c r="I28" s="10"/>
      <c r="J28" s="12"/>
    </row>
    <row r="29" spans="1:10">
      <c r="A29" s="5" t="s">
        <v>396</v>
      </c>
      <c r="B29" s="9" t="s">
        <v>223</v>
      </c>
      <c r="C29" s="9" t="s">
        <v>115</v>
      </c>
      <c r="D29" s="9" t="s">
        <v>227</v>
      </c>
      <c r="E29" s="9"/>
      <c r="F29" s="9" t="s">
        <v>390</v>
      </c>
      <c r="G29" s="9"/>
      <c r="H29" s="9"/>
      <c r="I29" s="10"/>
      <c r="J29" s="12"/>
    </row>
    <row r="30" spans="1:10">
      <c r="A30" s="5" t="s">
        <v>118</v>
      </c>
      <c r="B30" s="9" t="s">
        <v>223</v>
      </c>
      <c r="C30" s="9" t="s">
        <v>115</v>
      </c>
      <c r="D30" s="9" t="s">
        <v>227</v>
      </c>
      <c r="E30" s="9" t="s">
        <v>225</v>
      </c>
      <c r="F30" s="9" t="s">
        <v>390</v>
      </c>
      <c r="G30" s="9"/>
      <c r="H30" s="9"/>
      <c r="I30" s="10"/>
      <c r="J30" s="12"/>
    </row>
    <row r="31" spans="1:10">
      <c r="A31" s="5" t="s">
        <v>153</v>
      </c>
      <c r="B31" s="9" t="s">
        <v>228</v>
      </c>
      <c r="C31" s="9" t="s">
        <v>115</v>
      </c>
      <c r="D31" s="9" t="s">
        <v>227</v>
      </c>
      <c r="E31" s="9" t="s">
        <v>225</v>
      </c>
      <c r="F31" s="9"/>
      <c r="G31" s="9" t="s">
        <v>450</v>
      </c>
      <c r="H31" s="9"/>
      <c r="I31" s="10"/>
      <c r="J31" s="12"/>
    </row>
    <row r="32" spans="1:10">
      <c r="A32" s="5" t="s">
        <v>288</v>
      </c>
      <c r="B32" s="9" t="s">
        <v>228</v>
      </c>
      <c r="C32" s="9" t="s">
        <v>115</v>
      </c>
      <c r="D32" s="9" t="s">
        <v>227</v>
      </c>
      <c r="E32" s="9" t="s">
        <v>225</v>
      </c>
      <c r="F32" s="9"/>
      <c r="G32" s="9" t="s">
        <v>450</v>
      </c>
      <c r="H32" s="9"/>
      <c r="I32" s="10"/>
      <c r="J32" s="12"/>
    </row>
    <row r="33" spans="1:10">
      <c r="A33" s="5" t="s">
        <v>291</v>
      </c>
      <c r="B33" s="9" t="s">
        <v>223</v>
      </c>
      <c r="C33" s="9" t="s">
        <v>115</v>
      </c>
      <c r="D33" s="9" t="s">
        <v>227</v>
      </c>
      <c r="E33" s="9" t="s">
        <v>225</v>
      </c>
      <c r="F33" s="9" t="s">
        <v>390</v>
      </c>
      <c r="G33" s="9"/>
      <c r="H33" s="9"/>
      <c r="I33" s="10"/>
      <c r="J33" s="12"/>
    </row>
    <row r="34" spans="1:10">
      <c r="A34" s="5" t="s">
        <v>294</v>
      </c>
      <c r="B34" s="9" t="s">
        <v>223</v>
      </c>
      <c r="C34" s="9" t="s">
        <v>115</v>
      </c>
      <c r="D34" s="9" t="s">
        <v>227</v>
      </c>
      <c r="E34" s="9" t="s">
        <v>225</v>
      </c>
      <c r="F34" s="9"/>
      <c r="G34" s="9" t="s">
        <v>450</v>
      </c>
      <c r="H34" s="9"/>
      <c r="I34" s="10"/>
      <c r="J34" s="12"/>
    </row>
    <row r="35" spans="1:10">
      <c r="A35" s="5" t="s">
        <v>397</v>
      </c>
      <c r="B35" s="9" t="s">
        <v>223</v>
      </c>
      <c r="C35" s="9" t="s">
        <v>115</v>
      </c>
      <c r="D35" s="9" t="s">
        <v>227</v>
      </c>
      <c r="E35" s="9"/>
      <c r="F35" s="9" t="s">
        <v>390</v>
      </c>
      <c r="G35" s="9" t="s">
        <v>450</v>
      </c>
      <c r="H35" s="9"/>
      <c r="I35" s="10"/>
      <c r="J35" s="12"/>
    </row>
    <row r="36" spans="1:10">
      <c r="A36" s="5" t="s">
        <v>296</v>
      </c>
      <c r="B36" s="9" t="s">
        <v>223</v>
      </c>
      <c r="C36" s="9" t="s">
        <v>115</v>
      </c>
      <c r="D36" s="9" t="s">
        <v>227</v>
      </c>
      <c r="E36" s="9" t="s">
        <v>225</v>
      </c>
      <c r="F36" s="9"/>
      <c r="G36" s="9" t="s">
        <v>450</v>
      </c>
      <c r="H36" s="9" t="s">
        <v>563</v>
      </c>
      <c r="I36" s="10"/>
      <c r="J36" s="12"/>
    </row>
    <row r="37" spans="1:10">
      <c r="A37" s="5" t="s">
        <v>298</v>
      </c>
      <c r="B37" s="9" t="s">
        <v>228</v>
      </c>
      <c r="C37" s="9" t="s">
        <v>115</v>
      </c>
      <c r="D37" s="9" t="s">
        <v>227</v>
      </c>
      <c r="E37" s="9" t="s">
        <v>225</v>
      </c>
      <c r="F37" s="9"/>
      <c r="G37" s="9" t="s">
        <v>450</v>
      </c>
      <c r="H37" s="9"/>
      <c r="I37" s="10"/>
      <c r="J37" s="12"/>
    </row>
    <row r="38" spans="1:10">
      <c r="A38" s="5" t="s">
        <v>287</v>
      </c>
      <c r="B38" s="9" t="s">
        <v>223</v>
      </c>
      <c r="C38" s="9" t="s">
        <v>115</v>
      </c>
      <c r="D38" s="9" t="s">
        <v>227</v>
      </c>
      <c r="E38" s="9" t="s">
        <v>225</v>
      </c>
      <c r="F38" s="9" t="s">
        <v>390</v>
      </c>
      <c r="G38" s="9" t="s">
        <v>450</v>
      </c>
      <c r="H38" s="9"/>
      <c r="I38" s="10"/>
      <c r="J38" s="12"/>
    </row>
    <row r="39" spans="1:10">
      <c r="A39" s="5" t="s">
        <v>302</v>
      </c>
      <c r="B39" s="9" t="s">
        <v>223</v>
      </c>
      <c r="C39" s="9" t="s">
        <v>115</v>
      </c>
      <c r="D39" s="9" t="s">
        <v>227</v>
      </c>
      <c r="E39" s="9" t="s">
        <v>225</v>
      </c>
      <c r="F39" s="9"/>
      <c r="G39" s="9" t="s">
        <v>450</v>
      </c>
      <c r="H39" s="9"/>
      <c r="I39" s="10"/>
      <c r="J39" s="12"/>
    </row>
    <row r="40" spans="1:10">
      <c r="A40" s="5" t="s">
        <v>304</v>
      </c>
      <c r="B40" s="9" t="s">
        <v>223</v>
      </c>
      <c r="C40" s="9" t="s">
        <v>115</v>
      </c>
      <c r="D40" s="9" t="s">
        <v>227</v>
      </c>
      <c r="E40" s="9" t="s">
        <v>225</v>
      </c>
      <c r="F40" s="9"/>
      <c r="G40" s="9" t="s">
        <v>450</v>
      </c>
      <c r="H40" s="9"/>
      <c r="I40" s="10"/>
      <c r="J40" s="12"/>
    </row>
    <row r="41" spans="1:10">
      <c r="A41" s="5" t="s">
        <v>56</v>
      </c>
      <c r="B41" s="9" t="s">
        <v>228</v>
      </c>
      <c r="C41" s="9" t="s">
        <v>115</v>
      </c>
      <c r="D41" s="9" t="s">
        <v>227</v>
      </c>
      <c r="E41" s="9" t="s">
        <v>225</v>
      </c>
      <c r="F41" s="9"/>
      <c r="G41" s="9"/>
      <c r="H41" s="9" t="s">
        <v>563</v>
      </c>
      <c r="I41" s="10"/>
      <c r="J41" s="12"/>
    </row>
    <row r="42" spans="1:10">
      <c r="A42" s="5" t="s">
        <v>226</v>
      </c>
      <c r="B42" s="9" t="s">
        <v>223</v>
      </c>
      <c r="C42" s="9" t="s">
        <v>115</v>
      </c>
      <c r="D42" s="9" t="s">
        <v>227</v>
      </c>
      <c r="E42" s="9" t="s">
        <v>225</v>
      </c>
      <c r="F42" s="9" t="s">
        <v>390</v>
      </c>
      <c r="G42" s="9" t="s">
        <v>450</v>
      </c>
      <c r="H42" s="9" t="s">
        <v>563</v>
      </c>
      <c r="I42" s="10" t="s">
        <v>564</v>
      </c>
      <c r="J42" s="12"/>
    </row>
    <row r="43" spans="1:10">
      <c r="A43" s="5" t="s">
        <v>309</v>
      </c>
      <c r="B43" s="9" t="s">
        <v>228</v>
      </c>
      <c r="C43" s="9" t="s">
        <v>115</v>
      </c>
      <c r="D43" s="9" t="s">
        <v>239</v>
      </c>
      <c r="E43" s="9" t="s">
        <v>225</v>
      </c>
      <c r="F43" s="9"/>
      <c r="G43" s="9" t="s">
        <v>450</v>
      </c>
      <c r="H43" s="9"/>
      <c r="I43" s="10"/>
      <c r="J43" s="12"/>
    </row>
    <row r="44" spans="1:10">
      <c r="A44" s="5" t="s">
        <v>270</v>
      </c>
      <c r="B44" s="9" t="s">
        <v>228</v>
      </c>
      <c r="C44" s="9" t="s">
        <v>115</v>
      </c>
      <c r="D44" s="9" t="s">
        <v>239</v>
      </c>
      <c r="E44" s="9" t="s">
        <v>225</v>
      </c>
      <c r="F44" s="9"/>
      <c r="G44" s="9"/>
      <c r="H44" s="9"/>
      <c r="I44" s="10"/>
      <c r="J44" s="12"/>
    </row>
    <row r="45" spans="1:10">
      <c r="A45" s="5" t="s">
        <v>314</v>
      </c>
      <c r="B45" s="9" t="s">
        <v>223</v>
      </c>
      <c r="C45" s="9" t="s">
        <v>115</v>
      </c>
      <c r="D45" s="9" t="s">
        <v>239</v>
      </c>
      <c r="E45" s="9" t="s">
        <v>225</v>
      </c>
      <c r="F45" s="9" t="s">
        <v>390</v>
      </c>
      <c r="G45" s="9"/>
      <c r="H45" s="9"/>
      <c r="I45" s="10"/>
      <c r="J45" s="12"/>
    </row>
    <row r="46" spans="1:10">
      <c r="A46" s="5" t="s">
        <v>253</v>
      </c>
      <c r="B46" s="9" t="s">
        <v>228</v>
      </c>
      <c r="C46" s="9" t="s">
        <v>115</v>
      </c>
      <c r="D46" s="9" t="s">
        <v>239</v>
      </c>
      <c r="E46" s="9" t="s">
        <v>225</v>
      </c>
      <c r="F46" s="9"/>
      <c r="G46" s="9"/>
      <c r="H46" s="9"/>
      <c r="I46" s="10"/>
      <c r="J46" s="12"/>
    </row>
    <row r="47" spans="1:10">
      <c r="A47" s="5" t="s">
        <v>317</v>
      </c>
      <c r="B47" s="9" t="s">
        <v>228</v>
      </c>
      <c r="C47" s="9" t="s">
        <v>115</v>
      </c>
      <c r="D47" s="9" t="s">
        <v>239</v>
      </c>
      <c r="E47" s="9" t="s">
        <v>225</v>
      </c>
      <c r="F47" s="9"/>
      <c r="G47" s="9" t="s">
        <v>450</v>
      </c>
      <c r="H47" s="9"/>
      <c r="I47" s="10"/>
      <c r="J47" s="12"/>
    </row>
    <row r="48" spans="1:10">
      <c r="A48" s="5" t="s">
        <v>399</v>
      </c>
      <c r="B48" s="9" t="s">
        <v>223</v>
      </c>
      <c r="C48" s="9" t="s">
        <v>115</v>
      </c>
      <c r="D48" s="9" t="s">
        <v>239</v>
      </c>
      <c r="E48" s="9"/>
      <c r="F48" s="9" t="s">
        <v>390</v>
      </c>
      <c r="G48" s="9" t="s">
        <v>450</v>
      </c>
      <c r="H48" s="9"/>
      <c r="I48" s="10"/>
      <c r="J48" s="12"/>
    </row>
    <row r="49" spans="1:10">
      <c r="A49" s="5" t="s">
        <v>400</v>
      </c>
      <c r="B49" s="9" t="s">
        <v>228</v>
      </c>
      <c r="C49" s="9" t="s">
        <v>115</v>
      </c>
      <c r="D49" s="9" t="s">
        <v>239</v>
      </c>
      <c r="E49" s="9"/>
      <c r="F49" s="9" t="s">
        <v>390</v>
      </c>
      <c r="G49" s="9"/>
      <c r="H49" s="9"/>
      <c r="I49" s="10"/>
      <c r="J49" s="12"/>
    </row>
    <row r="50" spans="1:10">
      <c r="A50" s="5" t="s">
        <v>401</v>
      </c>
      <c r="B50" s="9" t="s">
        <v>223</v>
      </c>
      <c r="C50" s="9" t="s">
        <v>115</v>
      </c>
      <c r="D50" s="9" t="s">
        <v>239</v>
      </c>
      <c r="E50" s="9"/>
      <c r="F50" s="9" t="s">
        <v>390</v>
      </c>
      <c r="G50" s="9" t="s">
        <v>450</v>
      </c>
      <c r="H50" s="9"/>
      <c r="I50" s="10"/>
      <c r="J50" s="12"/>
    </row>
    <row r="51" spans="1:10">
      <c r="A51" s="5" t="s">
        <v>258</v>
      </c>
      <c r="B51" s="9" t="s">
        <v>228</v>
      </c>
      <c r="C51" s="9" t="s">
        <v>115</v>
      </c>
      <c r="D51" s="9" t="s">
        <v>239</v>
      </c>
      <c r="E51" s="9" t="s">
        <v>225</v>
      </c>
      <c r="F51" s="9" t="s">
        <v>390</v>
      </c>
      <c r="G51" s="9" t="s">
        <v>450</v>
      </c>
      <c r="H51" s="9" t="s">
        <v>563</v>
      </c>
      <c r="I51" s="10"/>
      <c r="J51" s="12"/>
    </row>
    <row r="52" spans="1:10">
      <c r="A52" s="5" t="s">
        <v>319</v>
      </c>
      <c r="B52" s="9" t="s">
        <v>228</v>
      </c>
      <c r="C52" s="9" t="s">
        <v>115</v>
      </c>
      <c r="D52" s="9" t="s">
        <v>239</v>
      </c>
      <c r="E52" s="9" t="s">
        <v>225</v>
      </c>
      <c r="F52" s="9"/>
      <c r="G52" s="9"/>
      <c r="H52" s="9"/>
      <c r="I52" s="10"/>
      <c r="J52" s="12"/>
    </row>
    <row r="53" spans="1:10">
      <c r="A53" s="5" t="s">
        <v>321</v>
      </c>
      <c r="B53" s="9" t="s">
        <v>228</v>
      </c>
      <c r="C53" s="9" t="s">
        <v>115</v>
      </c>
      <c r="D53" s="9" t="s">
        <v>239</v>
      </c>
      <c r="E53" s="9" t="s">
        <v>225</v>
      </c>
      <c r="F53" s="9"/>
      <c r="G53" s="9" t="s">
        <v>450</v>
      </c>
      <c r="H53" s="9"/>
      <c r="I53" s="10"/>
      <c r="J53" s="12"/>
    </row>
    <row r="54" spans="1:10">
      <c r="A54" s="5" t="s">
        <v>53</v>
      </c>
      <c r="B54" s="9" t="s">
        <v>228</v>
      </c>
      <c r="C54" s="9" t="s">
        <v>115</v>
      </c>
      <c r="D54" s="9" t="s">
        <v>239</v>
      </c>
      <c r="E54" s="9" t="s">
        <v>225</v>
      </c>
      <c r="F54" s="9" t="s">
        <v>390</v>
      </c>
      <c r="G54" s="9" t="s">
        <v>450</v>
      </c>
      <c r="H54" s="9" t="s">
        <v>563</v>
      </c>
      <c r="I54" s="10"/>
      <c r="J54" s="12"/>
    </row>
    <row r="55" spans="1:10">
      <c r="A55" s="5" t="s">
        <v>54</v>
      </c>
      <c r="B55" s="9" t="s">
        <v>228</v>
      </c>
      <c r="C55" s="9" t="s">
        <v>115</v>
      </c>
      <c r="D55" s="9" t="s">
        <v>239</v>
      </c>
      <c r="E55" s="9" t="s">
        <v>225</v>
      </c>
      <c r="F55" s="9"/>
      <c r="G55" s="9"/>
      <c r="H55" s="9"/>
      <c r="I55" s="10"/>
      <c r="J55" s="12"/>
    </row>
    <row r="56" spans="1:10">
      <c r="A56" s="5" t="s">
        <v>326</v>
      </c>
      <c r="B56" s="9" t="s">
        <v>223</v>
      </c>
      <c r="C56" s="9" t="s">
        <v>115</v>
      </c>
      <c r="D56" s="9" t="s">
        <v>239</v>
      </c>
      <c r="E56" s="9" t="s">
        <v>225</v>
      </c>
      <c r="F56" s="9"/>
      <c r="G56" s="9"/>
      <c r="H56" s="9"/>
      <c r="I56" s="10"/>
      <c r="J56" s="12"/>
    </row>
    <row r="57" spans="1:10">
      <c r="A57" s="5" t="s">
        <v>58</v>
      </c>
      <c r="B57" s="9" t="s">
        <v>223</v>
      </c>
      <c r="C57" s="9" t="s">
        <v>115</v>
      </c>
      <c r="D57" s="9" t="s">
        <v>239</v>
      </c>
      <c r="E57" s="9" t="s">
        <v>225</v>
      </c>
      <c r="F57" s="9"/>
      <c r="G57" s="9" t="s">
        <v>450</v>
      </c>
      <c r="H57" s="9" t="s">
        <v>563</v>
      </c>
      <c r="I57" s="10"/>
      <c r="J57" s="12" t="s">
        <v>565</v>
      </c>
    </row>
    <row r="58" spans="1:10">
      <c r="A58" s="5" t="s">
        <v>328</v>
      </c>
      <c r="B58" s="9" t="s">
        <v>228</v>
      </c>
      <c r="C58" s="9" t="s">
        <v>115</v>
      </c>
      <c r="D58" s="9" t="s">
        <v>239</v>
      </c>
      <c r="E58" s="9" t="s">
        <v>225</v>
      </c>
      <c r="F58" s="9"/>
      <c r="G58" s="9"/>
      <c r="H58" s="9"/>
      <c r="I58" s="10"/>
      <c r="J58" s="12"/>
    </row>
    <row r="59" spans="1:10">
      <c r="A59" s="5" t="s">
        <v>247</v>
      </c>
      <c r="B59" s="9" t="s">
        <v>228</v>
      </c>
      <c r="C59" s="9" t="s">
        <v>115</v>
      </c>
      <c r="D59" s="9" t="s">
        <v>239</v>
      </c>
      <c r="E59" s="9" t="s">
        <v>225</v>
      </c>
      <c r="F59" s="9"/>
      <c r="G59" s="9"/>
      <c r="H59" s="9"/>
      <c r="I59" s="10"/>
      <c r="J59" s="12"/>
    </row>
    <row r="60" spans="1:10">
      <c r="A60" s="5" t="s">
        <v>238</v>
      </c>
      <c r="B60" s="9" t="s">
        <v>223</v>
      </c>
      <c r="C60" s="9" t="s">
        <v>115</v>
      </c>
      <c r="D60" s="9" t="s">
        <v>239</v>
      </c>
      <c r="E60" s="9" t="s">
        <v>225</v>
      </c>
      <c r="F60" s="9"/>
      <c r="G60" s="9" t="s">
        <v>450</v>
      </c>
      <c r="H60" s="9" t="s">
        <v>563</v>
      </c>
      <c r="I60" s="10"/>
      <c r="J60" s="12"/>
    </row>
    <row r="61" spans="1:10">
      <c r="A61" s="5" t="s">
        <v>332</v>
      </c>
      <c r="B61" s="9" t="s">
        <v>228</v>
      </c>
      <c r="C61" s="9" t="s">
        <v>115</v>
      </c>
      <c r="D61" s="9" t="s">
        <v>235</v>
      </c>
      <c r="E61" s="9" t="s">
        <v>225</v>
      </c>
      <c r="F61" s="9" t="s">
        <v>390</v>
      </c>
      <c r="G61" s="9" t="s">
        <v>450</v>
      </c>
      <c r="H61" s="9"/>
      <c r="I61" s="10"/>
      <c r="J61" s="12"/>
    </row>
    <row r="62" spans="1:10">
      <c r="A62" s="5" t="s">
        <v>138</v>
      </c>
      <c r="B62" s="9" t="s">
        <v>223</v>
      </c>
      <c r="C62" s="9" t="s">
        <v>115</v>
      </c>
      <c r="D62" s="9" t="s">
        <v>235</v>
      </c>
      <c r="E62" s="9" t="s">
        <v>225</v>
      </c>
      <c r="F62" s="9" t="s">
        <v>390</v>
      </c>
      <c r="G62" s="9"/>
      <c r="H62" s="9"/>
      <c r="I62" s="10"/>
      <c r="J62" s="12"/>
    </row>
    <row r="63" spans="1:10">
      <c r="A63" s="5" t="s">
        <v>134</v>
      </c>
      <c r="B63" s="9" t="s">
        <v>228</v>
      </c>
      <c r="C63" s="9" t="s">
        <v>115</v>
      </c>
      <c r="D63" s="9" t="s">
        <v>235</v>
      </c>
      <c r="E63" s="9" t="s">
        <v>225</v>
      </c>
      <c r="F63" s="9" t="s">
        <v>390</v>
      </c>
      <c r="G63" s="9"/>
      <c r="H63" s="9" t="s">
        <v>563</v>
      </c>
      <c r="I63" s="10"/>
      <c r="J63" s="12"/>
    </row>
    <row r="64" spans="1:10">
      <c r="A64" s="5" t="s">
        <v>339</v>
      </c>
      <c r="B64" s="9" t="s">
        <v>228</v>
      </c>
      <c r="C64" s="9" t="s">
        <v>115</v>
      </c>
      <c r="D64" s="9" t="s">
        <v>235</v>
      </c>
      <c r="E64" s="9" t="s">
        <v>225</v>
      </c>
      <c r="F64" s="9" t="s">
        <v>390</v>
      </c>
      <c r="G64" s="9"/>
      <c r="H64" s="9"/>
      <c r="I64" s="10"/>
      <c r="J64" s="12"/>
    </row>
    <row r="65" spans="1:10">
      <c r="A65" s="5" t="s">
        <v>333</v>
      </c>
      <c r="B65" s="9" t="s">
        <v>223</v>
      </c>
      <c r="C65" s="9" t="s">
        <v>115</v>
      </c>
      <c r="D65" s="9" t="s">
        <v>235</v>
      </c>
      <c r="E65" s="9" t="s">
        <v>225</v>
      </c>
      <c r="F65" s="9" t="s">
        <v>390</v>
      </c>
      <c r="G65" s="9"/>
      <c r="H65" s="9"/>
      <c r="I65" s="10"/>
      <c r="J65" s="12"/>
    </row>
    <row r="66" spans="1:10">
      <c r="A66" s="5" t="s">
        <v>337</v>
      </c>
      <c r="B66" s="9" t="s">
        <v>223</v>
      </c>
      <c r="C66" s="9" t="s">
        <v>115</v>
      </c>
      <c r="D66" s="9" t="s">
        <v>235</v>
      </c>
      <c r="E66" s="9" t="s">
        <v>225</v>
      </c>
      <c r="F66" s="9" t="s">
        <v>390</v>
      </c>
      <c r="G66" s="9" t="s">
        <v>450</v>
      </c>
      <c r="H66" s="9"/>
      <c r="I66" s="10"/>
      <c r="J66" s="12"/>
    </row>
    <row r="67" spans="1:10">
      <c r="A67" s="5" t="s">
        <v>315</v>
      </c>
      <c r="B67" s="9" t="s">
        <v>223</v>
      </c>
      <c r="C67" s="9" t="s">
        <v>115</v>
      </c>
      <c r="D67" s="9" t="s">
        <v>235</v>
      </c>
      <c r="E67" s="9" t="s">
        <v>225</v>
      </c>
      <c r="F67" s="9" t="s">
        <v>390</v>
      </c>
      <c r="G67" s="9"/>
      <c r="H67" s="9"/>
      <c r="I67" s="10"/>
      <c r="J67" s="12"/>
    </row>
    <row r="68" spans="1:10">
      <c r="A68" s="5" t="s">
        <v>344</v>
      </c>
      <c r="B68" s="9" t="s">
        <v>228</v>
      </c>
      <c r="C68" s="9" t="s">
        <v>115</v>
      </c>
      <c r="D68" s="9" t="s">
        <v>235</v>
      </c>
      <c r="E68" s="9" t="s">
        <v>225</v>
      </c>
      <c r="F68" s="9" t="s">
        <v>390</v>
      </c>
      <c r="G68" s="9" t="s">
        <v>450</v>
      </c>
      <c r="H68" s="9" t="s">
        <v>563</v>
      </c>
      <c r="I68" s="10" t="s">
        <v>564</v>
      </c>
      <c r="J68" s="12"/>
    </row>
    <row r="69" spans="1:10">
      <c r="A69" s="5" t="s">
        <v>148</v>
      </c>
      <c r="B69" s="9" t="s">
        <v>228</v>
      </c>
      <c r="C69" s="9" t="s">
        <v>115</v>
      </c>
      <c r="D69" s="9" t="s">
        <v>235</v>
      </c>
      <c r="E69" s="9" t="s">
        <v>225</v>
      </c>
      <c r="F69" s="9" t="s">
        <v>390</v>
      </c>
      <c r="G69" s="9" t="s">
        <v>450</v>
      </c>
      <c r="H69" s="9"/>
      <c r="I69" s="10"/>
      <c r="J69" s="12"/>
    </row>
    <row r="70" spans="1:10">
      <c r="A70" s="5" t="s">
        <v>152</v>
      </c>
      <c r="B70" s="9" t="s">
        <v>228</v>
      </c>
      <c r="C70" s="9" t="s">
        <v>115</v>
      </c>
      <c r="D70" s="9" t="s">
        <v>235</v>
      </c>
      <c r="E70" s="9" t="s">
        <v>225</v>
      </c>
      <c r="F70" s="9" t="s">
        <v>390</v>
      </c>
      <c r="G70" s="9" t="s">
        <v>450</v>
      </c>
      <c r="H70" s="9"/>
      <c r="I70" s="10"/>
      <c r="J70" s="12"/>
    </row>
    <row r="71" spans="1:10">
      <c r="A71" s="5" t="s">
        <v>117</v>
      </c>
      <c r="B71" s="9" t="s">
        <v>223</v>
      </c>
      <c r="C71" s="9" t="s">
        <v>115</v>
      </c>
      <c r="D71" s="9" t="s">
        <v>235</v>
      </c>
      <c r="E71" s="9" t="s">
        <v>225</v>
      </c>
      <c r="F71" s="9" t="s">
        <v>390</v>
      </c>
      <c r="G71" s="9"/>
      <c r="H71" s="9" t="s">
        <v>563</v>
      </c>
      <c r="I71" s="10"/>
      <c r="J71" s="12"/>
    </row>
    <row r="72" spans="1:10">
      <c r="A72" s="5" t="s">
        <v>123</v>
      </c>
      <c r="B72" s="9" t="s">
        <v>228</v>
      </c>
      <c r="C72" s="9" t="s">
        <v>115</v>
      </c>
      <c r="D72" s="9" t="s">
        <v>235</v>
      </c>
      <c r="E72" s="9" t="s">
        <v>225</v>
      </c>
      <c r="F72" s="9" t="s">
        <v>390</v>
      </c>
      <c r="G72" s="9" t="s">
        <v>450</v>
      </c>
      <c r="H72" s="9" t="s">
        <v>563</v>
      </c>
      <c r="I72" s="10"/>
      <c r="J72" s="12"/>
    </row>
    <row r="73" spans="1:10">
      <c r="A73" s="5" t="s">
        <v>351</v>
      </c>
      <c r="B73" s="9" t="s">
        <v>228</v>
      </c>
      <c r="C73" s="9" t="s">
        <v>115</v>
      </c>
      <c r="D73" s="9" t="s">
        <v>235</v>
      </c>
      <c r="E73" s="9" t="s">
        <v>225</v>
      </c>
      <c r="F73" s="9" t="s">
        <v>390</v>
      </c>
      <c r="G73" s="9"/>
      <c r="H73" s="9"/>
      <c r="I73" s="10" t="s">
        <v>564</v>
      </c>
      <c r="J73" s="12"/>
    </row>
    <row r="74" spans="1:10">
      <c r="A74" s="5" t="s">
        <v>404</v>
      </c>
      <c r="B74" s="9" t="s">
        <v>223</v>
      </c>
      <c r="C74" s="9" t="s">
        <v>115</v>
      </c>
      <c r="D74" s="9" t="s">
        <v>235</v>
      </c>
      <c r="E74" s="9"/>
      <c r="F74" s="9" t="s">
        <v>390</v>
      </c>
      <c r="G74" s="9"/>
      <c r="H74" s="9"/>
      <c r="I74" s="10"/>
      <c r="J74" s="12"/>
    </row>
    <row r="75" spans="1:10">
      <c r="A75" s="5" t="s">
        <v>286</v>
      </c>
      <c r="B75" s="9" t="s">
        <v>228</v>
      </c>
      <c r="C75" s="9" t="s">
        <v>115</v>
      </c>
      <c r="D75" s="9" t="s">
        <v>280</v>
      </c>
      <c r="E75" s="9" t="s">
        <v>225</v>
      </c>
      <c r="F75" s="9"/>
      <c r="G75" s="9"/>
      <c r="H75" s="9" t="s">
        <v>563</v>
      </c>
      <c r="I75" s="10"/>
      <c r="J75" s="12"/>
    </row>
    <row r="76" spans="1:10">
      <c r="A76" s="5" t="s">
        <v>334</v>
      </c>
      <c r="B76" s="9" t="s">
        <v>228</v>
      </c>
      <c r="C76" s="9" t="s">
        <v>115</v>
      </c>
      <c r="D76" s="9" t="s">
        <v>280</v>
      </c>
      <c r="E76" s="9" t="s">
        <v>225</v>
      </c>
      <c r="F76" s="9"/>
      <c r="G76" s="9"/>
      <c r="H76" s="9" t="s">
        <v>563</v>
      </c>
      <c r="I76" s="10"/>
      <c r="J76" s="12" t="s">
        <v>566</v>
      </c>
    </row>
    <row r="77" spans="1:10">
      <c r="A77" s="5" t="s">
        <v>289</v>
      </c>
      <c r="B77" s="9" t="s">
        <v>223</v>
      </c>
      <c r="C77" s="9" t="s">
        <v>115</v>
      </c>
      <c r="D77" s="9" t="s">
        <v>280</v>
      </c>
      <c r="E77" s="9" t="s">
        <v>225</v>
      </c>
      <c r="F77" s="9"/>
      <c r="G77" s="9" t="s">
        <v>450</v>
      </c>
      <c r="H77" s="9" t="s">
        <v>563</v>
      </c>
      <c r="I77" s="10"/>
      <c r="J77" s="12"/>
    </row>
    <row r="78" spans="1:10">
      <c r="A78" s="5" t="s">
        <v>405</v>
      </c>
      <c r="B78" s="9" t="s">
        <v>228</v>
      </c>
      <c r="C78" s="9" t="s">
        <v>115</v>
      </c>
      <c r="D78" s="9" t="s">
        <v>280</v>
      </c>
      <c r="E78" s="9"/>
      <c r="F78" s="9" t="s">
        <v>390</v>
      </c>
      <c r="G78" s="9"/>
      <c r="H78" s="9"/>
      <c r="I78" s="10"/>
      <c r="J78" s="12"/>
    </row>
    <row r="79" spans="1:10">
      <c r="A79" s="5" t="s">
        <v>354</v>
      </c>
      <c r="B79" s="9" t="s">
        <v>228</v>
      </c>
      <c r="C79" s="9" t="s">
        <v>115</v>
      </c>
      <c r="D79" s="9" t="s">
        <v>280</v>
      </c>
      <c r="E79" s="9" t="s">
        <v>225</v>
      </c>
      <c r="F79" s="9"/>
      <c r="G79" s="9"/>
      <c r="H79" s="9"/>
      <c r="I79" s="10"/>
      <c r="J79" s="12"/>
    </row>
    <row r="80" spans="1:10">
      <c r="A80" s="5" t="s">
        <v>299</v>
      </c>
      <c r="B80" s="9" t="s">
        <v>223</v>
      </c>
      <c r="C80" s="9" t="s">
        <v>115</v>
      </c>
      <c r="D80" s="9" t="s">
        <v>280</v>
      </c>
      <c r="E80" s="9" t="s">
        <v>225</v>
      </c>
      <c r="F80" s="9" t="s">
        <v>390</v>
      </c>
      <c r="G80" s="9" t="s">
        <v>450</v>
      </c>
      <c r="H80" s="9" t="s">
        <v>563</v>
      </c>
      <c r="I80" s="10"/>
      <c r="J80" s="12"/>
    </row>
    <row r="81" spans="1:10">
      <c r="A81" s="5" t="s">
        <v>356</v>
      </c>
      <c r="B81" s="9" t="s">
        <v>228</v>
      </c>
      <c r="C81" s="9" t="s">
        <v>115</v>
      </c>
      <c r="D81" s="9" t="s">
        <v>280</v>
      </c>
      <c r="E81" s="9" t="s">
        <v>225</v>
      </c>
      <c r="F81" s="9"/>
      <c r="G81" s="9"/>
      <c r="H81" s="9"/>
      <c r="I81" s="10"/>
      <c r="J81" s="12"/>
    </row>
    <row r="82" spans="1:10">
      <c r="A82" s="5" t="s">
        <v>283</v>
      </c>
      <c r="B82" s="9" t="s">
        <v>228</v>
      </c>
      <c r="C82" s="9" t="s">
        <v>115</v>
      </c>
      <c r="D82" s="9" t="s">
        <v>280</v>
      </c>
      <c r="E82" s="9" t="s">
        <v>225</v>
      </c>
      <c r="F82" s="9" t="s">
        <v>390</v>
      </c>
      <c r="G82" s="9" t="s">
        <v>450</v>
      </c>
      <c r="H82" s="9" t="s">
        <v>563</v>
      </c>
      <c r="I82" s="10" t="s">
        <v>564</v>
      </c>
      <c r="J82" s="12"/>
    </row>
    <row r="83" spans="1:10">
      <c r="A83" s="5" t="s">
        <v>279</v>
      </c>
      <c r="B83" s="9" t="s">
        <v>228</v>
      </c>
      <c r="C83" s="9" t="s">
        <v>115</v>
      </c>
      <c r="D83" s="9" t="s">
        <v>280</v>
      </c>
      <c r="E83" s="9" t="s">
        <v>225</v>
      </c>
      <c r="F83" s="9"/>
      <c r="G83" s="9" t="s">
        <v>450</v>
      </c>
      <c r="H83" s="9"/>
      <c r="I83" s="10"/>
      <c r="J83" s="12"/>
    </row>
    <row r="84" spans="1:10">
      <c r="A84" s="5" t="s">
        <v>402</v>
      </c>
      <c r="B84" s="9" t="s">
        <v>228</v>
      </c>
      <c r="C84" s="9" t="s">
        <v>115</v>
      </c>
      <c r="D84" s="9" t="s">
        <v>280</v>
      </c>
      <c r="E84" s="9"/>
      <c r="F84" s="9" t="s">
        <v>390</v>
      </c>
      <c r="G84" s="9"/>
      <c r="H84" s="9"/>
      <c r="I84" s="10" t="s">
        <v>564</v>
      </c>
      <c r="J84" s="12"/>
    </row>
    <row r="85" spans="1:10">
      <c r="A85" s="5" t="s">
        <v>330</v>
      </c>
      <c r="B85" s="9" t="s">
        <v>228</v>
      </c>
      <c r="C85" s="9" t="s">
        <v>115</v>
      </c>
      <c r="D85" s="9" t="s">
        <v>280</v>
      </c>
      <c r="E85" s="9" t="s">
        <v>225</v>
      </c>
      <c r="F85" s="9" t="s">
        <v>390</v>
      </c>
      <c r="G85" s="9" t="s">
        <v>450</v>
      </c>
      <c r="H85" s="9"/>
      <c r="I85" s="10"/>
      <c r="J85" s="12"/>
    </row>
    <row r="86" spans="1:10">
      <c r="A86" s="5" t="s">
        <v>403</v>
      </c>
      <c r="B86" s="9" t="s">
        <v>223</v>
      </c>
      <c r="C86" s="9" t="s">
        <v>115</v>
      </c>
      <c r="D86" s="9" t="s">
        <v>280</v>
      </c>
      <c r="E86" s="9"/>
      <c r="F86" s="9" t="s">
        <v>390</v>
      </c>
      <c r="G86" s="9" t="s">
        <v>450</v>
      </c>
      <c r="H86" s="9"/>
      <c r="I86" s="10"/>
      <c r="J86" s="12"/>
    </row>
    <row r="87" spans="1:10">
      <c r="A87" s="5" t="s">
        <v>361</v>
      </c>
      <c r="B87" s="9" t="s">
        <v>228</v>
      </c>
      <c r="C87" s="9" t="s">
        <v>115</v>
      </c>
      <c r="D87" s="9" t="s">
        <v>280</v>
      </c>
      <c r="E87" s="9" t="s">
        <v>225</v>
      </c>
      <c r="F87" s="9" t="s">
        <v>390</v>
      </c>
      <c r="G87" s="9" t="s">
        <v>450</v>
      </c>
      <c r="H87" s="9" t="s">
        <v>563</v>
      </c>
      <c r="I87" s="10"/>
      <c r="J87" s="12"/>
    </row>
    <row r="88" spans="1:10">
      <c r="A88" s="5" t="s">
        <v>130</v>
      </c>
      <c r="B88" s="9" t="s">
        <v>228</v>
      </c>
      <c r="C88" s="9" t="s">
        <v>115</v>
      </c>
      <c r="D88" s="9" t="s">
        <v>244</v>
      </c>
      <c r="E88" s="9" t="s">
        <v>225</v>
      </c>
      <c r="F88" s="9" t="s">
        <v>390</v>
      </c>
      <c r="G88" s="9" t="s">
        <v>450</v>
      </c>
      <c r="H88" s="9"/>
      <c r="I88" s="10"/>
      <c r="J88" s="12"/>
    </row>
    <row r="89" spans="1:10">
      <c r="A89" s="5" t="s">
        <v>264</v>
      </c>
      <c r="B89" s="9" t="s">
        <v>228</v>
      </c>
      <c r="C89" s="9" t="s">
        <v>115</v>
      </c>
      <c r="D89" s="9" t="s">
        <v>244</v>
      </c>
      <c r="E89" s="9" t="s">
        <v>225</v>
      </c>
      <c r="F89" s="9" t="s">
        <v>390</v>
      </c>
      <c r="G89" s="9" t="s">
        <v>450</v>
      </c>
      <c r="H89" s="9" t="s">
        <v>563</v>
      </c>
      <c r="I89" s="10"/>
      <c r="J89" s="12"/>
    </row>
    <row r="90" spans="1:10">
      <c r="A90" s="5" t="s">
        <v>325</v>
      </c>
      <c r="B90" s="9" t="s">
        <v>228</v>
      </c>
      <c r="C90" s="9" t="s">
        <v>115</v>
      </c>
      <c r="D90" s="9" t="s">
        <v>244</v>
      </c>
      <c r="E90" s="9" t="s">
        <v>225</v>
      </c>
      <c r="F90" s="9" t="s">
        <v>390</v>
      </c>
      <c r="G90" s="9"/>
      <c r="H90" s="9"/>
      <c r="I90" s="10"/>
      <c r="J90" s="12"/>
    </row>
    <row r="91" spans="1:10">
      <c r="A91" s="5" t="s">
        <v>125</v>
      </c>
      <c r="B91" s="9" t="s">
        <v>228</v>
      </c>
      <c r="C91" s="9" t="s">
        <v>115</v>
      </c>
      <c r="D91" s="9" t="s">
        <v>244</v>
      </c>
      <c r="E91" s="9" t="s">
        <v>225</v>
      </c>
      <c r="F91" s="9" t="s">
        <v>390</v>
      </c>
      <c r="G91" s="9"/>
      <c r="H91" s="9"/>
      <c r="I91" s="10"/>
      <c r="J91" s="12"/>
    </row>
    <row r="92" spans="1:10">
      <c r="A92" s="5" t="s">
        <v>145</v>
      </c>
      <c r="B92" s="9" t="s">
        <v>228</v>
      </c>
      <c r="C92" s="9" t="s">
        <v>115</v>
      </c>
      <c r="D92" s="9" t="s">
        <v>244</v>
      </c>
      <c r="E92" s="9" t="s">
        <v>225</v>
      </c>
      <c r="F92" s="9" t="s">
        <v>390</v>
      </c>
      <c r="G92" s="9" t="s">
        <v>450</v>
      </c>
      <c r="H92" s="9" t="s">
        <v>563</v>
      </c>
      <c r="I92" s="10"/>
      <c r="J92" s="12"/>
    </row>
    <row r="93" spans="1:10">
      <c r="A93" s="5" t="s">
        <v>292</v>
      </c>
      <c r="B93" s="9" t="s">
        <v>223</v>
      </c>
      <c r="C93" s="9" t="s">
        <v>115</v>
      </c>
      <c r="D93" s="9" t="s">
        <v>244</v>
      </c>
      <c r="E93" s="9" t="s">
        <v>225</v>
      </c>
      <c r="F93" s="9" t="s">
        <v>390</v>
      </c>
      <c r="G93" s="9"/>
      <c r="H93" s="9"/>
      <c r="I93" s="10"/>
      <c r="J93" s="12"/>
    </row>
    <row r="94" spans="1:10">
      <c r="A94" s="5" t="s">
        <v>364</v>
      </c>
      <c r="B94" s="9" t="s">
        <v>223</v>
      </c>
      <c r="C94" s="9" t="s">
        <v>115</v>
      </c>
      <c r="D94" s="9" t="s">
        <v>244</v>
      </c>
      <c r="E94" s="9" t="s">
        <v>225</v>
      </c>
      <c r="F94" s="9" t="s">
        <v>390</v>
      </c>
      <c r="G94" s="9"/>
      <c r="H94" s="9"/>
      <c r="I94" s="10"/>
      <c r="J94" s="12"/>
    </row>
    <row r="95" spans="1:10">
      <c r="A95" s="5" t="s">
        <v>126</v>
      </c>
      <c r="B95" s="9" t="s">
        <v>228</v>
      </c>
      <c r="C95" s="9" t="s">
        <v>115</v>
      </c>
      <c r="D95" s="9" t="s">
        <v>244</v>
      </c>
      <c r="E95" s="9" t="s">
        <v>225</v>
      </c>
      <c r="F95" s="9" t="s">
        <v>390</v>
      </c>
      <c r="G95" s="9" t="s">
        <v>450</v>
      </c>
      <c r="H95" s="9"/>
      <c r="I95" s="10"/>
      <c r="J95" s="12"/>
    </row>
    <row r="96" spans="1:10">
      <c r="A96" s="5" t="s">
        <v>324</v>
      </c>
      <c r="B96" s="9" t="s">
        <v>223</v>
      </c>
      <c r="C96" s="9" t="s">
        <v>115</v>
      </c>
      <c r="D96" s="9" t="s">
        <v>244</v>
      </c>
      <c r="E96" s="9" t="s">
        <v>225</v>
      </c>
      <c r="F96" s="9" t="s">
        <v>390</v>
      </c>
      <c r="G96" s="9"/>
      <c r="H96" s="9"/>
      <c r="I96" s="10"/>
      <c r="J96" s="12"/>
    </row>
    <row r="97" spans="1:10">
      <c r="A97" s="5" t="s">
        <v>340</v>
      </c>
      <c r="B97" s="9" t="s">
        <v>223</v>
      </c>
      <c r="C97" s="9" t="s">
        <v>115</v>
      </c>
      <c r="D97" s="9" t="s">
        <v>244</v>
      </c>
      <c r="E97" s="9" t="s">
        <v>225</v>
      </c>
      <c r="F97" s="9" t="s">
        <v>390</v>
      </c>
      <c r="G97" s="9"/>
      <c r="H97" s="9"/>
      <c r="I97" s="10"/>
      <c r="J97" s="12"/>
    </row>
    <row r="98" spans="1:10">
      <c r="A98" s="5" t="s">
        <v>267</v>
      </c>
      <c r="B98" s="9" t="s">
        <v>228</v>
      </c>
      <c r="C98" s="9" t="s">
        <v>115</v>
      </c>
      <c r="D98" s="9" t="s">
        <v>244</v>
      </c>
      <c r="E98" s="9" t="s">
        <v>225</v>
      </c>
      <c r="F98" s="9" t="s">
        <v>390</v>
      </c>
      <c r="G98" s="9" t="s">
        <v>450</v>
      </c>
      <c r="H98" s="9"/>
      <c r="I98" s="10"/>
      <c r="J98" s="12"/>
    </row>
    <row r="99" spans="1:10">
      <c r="A99" s="5" t="s">
        <v>273</v>
      </c>
      <c r="B99" s="9" t="s">
        <v>223</v>
      </c>
      <c r="C99" s="9" t="s">
        <v>115</v>
      </c>
      <c r="D99" s="9" t="s">
        <v>244</v>
      </c>
      <c r="E99" s="9" t="s">
        <v>225</v>
      </c>
      <c r="F99" s="9" t="s">
        <v>390</v>
      </c>
      <c r="G99" s="9"/>
      <c r="H99" s="9"/>
      <c r="I99" s="10"/>
      <c r="J99" s="12"/>
    </row>
    <row r="100" spans="1:10">
      <c r="A100" s="5" t="s">
        <v>285</v>
      </c>
      <c r="B100" s="9" t="s">
        <v>223</v>
      </c>
      <c r="C100" s="9" t="s">
        <v>115</v>
      </c>
      <c r="D100" s="9" t="s">
        <v>244</v>
      </c>
      <c r="E100" s="9" t="s">
        <v>225</v>
      </c>
      <c r="F100" s="9" t="s">
        <v>390</v>
      </c>
      <c r="G100" s="9"/>
      <c r="H100" s="9"/>
      <c r="I100" s="10"/>
      <c r="J100" s="12"/>
    </row>
    <row r="101" spans="1:10">
      <c r="A101" s="5" t="s">
        <v>377</v>
      </c>
      <c r="B101" s="9" t="s">
        <v>228</v>
      </c>
      <c r="C101" s="9" t="s">
        <v>115</v>
      </c>
      <c r="D101" s="9" t="s">
        <v>244</v>
      </c>
      <c r="E101" s="9" t="s">
        <v>225</v>
      </c>
      <c r="F101" s="9" t="s">
        <v>390</v>
      </c>
      <c r="G101" s="9" t="s">
        <v>450</v>
      </c>
      <c r="H101" s="9"/>
      <c r="I101" s="10"/>
      <c r="J101" s="12"/>
    </row>
    <row r="102" spans="1:10">
      <c r="A102" s="5" t="s">
        <v>150</v>
      </c>
      <c r="B102" s="9" t="s">
        <v>228</v>
      </c>
      <c r="C102" s="9" t="s">
        <v>115</v>
      </c>
      <c r="D102" s="9" t="s">
        <v>244</v>
      </c>
      <c r="E102" s="9" t="s">
        <v>225</v>
      </c>
      <c r="F102" s="9" t="s">
        <v>390</v>
      </c>
      <c r="G102" s="9"/>
      <c r="H102" s="9"/>
      <c r="I102" s="10"/>
      <c r="J102" s="12"/>
    </row>
    <row r="103" spans="1:10">
      <c r="A103" s="5" t="s">
        <v>341</v>
      </c>
      <c r="B103" s="9" t="s">
        <v>228</v>
      </c>
      <c r="C103" s="9" t="s">
        <v>115</v>
      </c>
      <c r="D103" s="9" t="s">
        <v>244</v>
      </c>
      <c r="E103" s="9" t="s">
        <v>225</v>
      </c>
      <c r="F103" s="9" t="s">
        <v>390</v>
      </c>
      <c r="G103" s="9" t="s">
        <v>450</v>
      </c>
      <c r="H103" s="9" t="s">
        <v>563</v>
      </c>
      <c r="I103" s="10"/>
      <c r="J103" s="12"/>
    </row>
    <row r="104" spans="1:10">
      <c r="A104" s="5" t="s">
        <v>366</v>
      </c>
      <c r="B104" s="9" t="s">
        <v>228</v>
      </c>
      <c r="C104" s="9" t="s">
        <v>115</v>
      </c>
      <c r="D104" s="9" t="s">
        <v>244</v>
      </c>
      <c r="E104" s="9" t="s">
        <v>225</v>
      </c>
      <c r="F104" s="9" t="s">
        <v>390</v>
      </c>
      <c r="G104" s="9"/>
      <c r="H104" s="9" t="s">
        <v>563</v>
      </c>
      <c r="I104" s="10"/>
      <c r="J104" s="12"/>
    </row>
    <row r="105" spans="1:10">
      <c r="A105" s="5" t="s">
        <v>322</v>
      </c>
      <c r="B105" s="9" t="s">
        <v>228</v>
      </c>
      <c r="C105" s="9" t="s">
        <v>115</v>
      </c>
      <c r="D105" s="9" t="s">
        <v>244</v>
      </c>
      <c r="E105" s="9" t="s">
        <v>225</v>
      </c>
      <c r="F105" s="9" t="s">
        <v>390</v>
      </c>
      <c r="G105" s="9" t="s">
        <v>450</v>
      </c>
      <c r="H105" s="9"/>
      <c r="I105" s="10"/>
      <c r="J105" s="12"/>
    </row>
    <row r="106" spans="1:10">
      <c r="A106" s="5" t="s">
        <v>347</v>
      </c>
      <c r="B106" s="9" t="s">
        <v>223</v>
      </c>
      <c r="C106" s="9" t="s">
        <v>115</v>
      </c>
      <c r="D106" s="9" t="s">
        <v>241</v>
      </c>
      <c r="E106" s="9" t="s">
        <v>225</v>
      </c>
      <c r="F106" s="9" t="s">
        <v>390</v>
      </c>
      <c r="G106" s="9"/>
      <c r="H106" s="9"/>
      <c r="I106" s="10"/>
      <c r="J106" s="12"/>
    </row>
    <row r="107" spans="1:10">
      <c r="A107" s="5" t="s">
        <v>360</v>
      </c>
      <c r="B107" s="9" t="s">
        <v>228</v>
      </c>
      <c r="C107" s="9" t="s">
        <v>115</v>
      </c>
      <c r="D107" s="9" t="s">
        <v>241</v>
      </c>
      <c r="E107" s="9" t="s">
        <v>225</v>
      </c>
      <c r="F107" s="9" t="s">
        <v>390</v>
      </c>
      <c r="G107" s="9"/>
      <c r="H107" s="9"/>
      <c r="I107" s="10"/>
      <c r="J107" s="12"/>
    </row>
    <row r="108" spans="1:10">
      <c r="A108" s="5" t="s">
        <v>240</v>
      </c>
      <c r="B108" s="9" t="s">
        <v>228</v>
      </c>
      <c r="C108" s="9" t="s">
        <v>115</v>
      </c>
      <c r="D108" s="9" t="s">
        <v>241</v>
      </c>
      <c r="E108" s="9" t="s">
        <v>225</v>
      </c>
      <c r="F108" s="9" t="s">
        <v>390</v>
      </c>
      <c r="G108" s="9"/>
      <c r="H108" s="9" t="s">
        <v>563</v>
      </c>
      <c r="I108" s="10" t="s">
        <v>564</v>
      </c>
      <c r="J108" s="12"/>
    </row>
    <row r="109" spans="1:10">
      <c r="A109" s="5" t="s">
        <v>342</v>
      </c>
      <c r="B109" s="9" t="s">
        <v>228</v>
      </c>
      <c r="C109" s="9" t="s">
        <v>115</v>
      </c>
      <c r="D109" s="9" t="s">
        <v>241</v>
      </c>
      <c r="E109" s="9" t="s">
        <v>225</v>
      </c>
      <c r="F109" s="9" t="s">
        <v>390</v>
      </c>
      <c r="G109" s="9" t="s">
        <v>450</v>
      </c>
      <c r="H109" s="9"/>
      <c r="I109" s="10"/>
      <c r="J109" s="12"/>
    </row>
    <row r="110" spans="1:10">
      <c r="A110" s="5" t="s">
        <v>260</v>
      </c>
      <c r="B110" s="9" t="s">
        <v>228</v>
      </c>
      <c r="C110" s="9" t="s">
        <v>115</v>
      </c>
      <c r="D110" s="9" t="s">
        <v>241</v>
      </c>
      <c r="E110" s="9" t="s">
        <v>225</v>
      </c>
      <c r="F110" s="9" t="s">
        <v>390</v>
      </c>
      <c r="G110" s="9" t="s">
        <v>450</v>
      </c>
      <c r="H110" s="9" t="s">
        <v>563</v>
      </c>
      <c r="I110" s="10" t="s">
        <v>564</v>
      </c>
      <c r="J110" s="12"/>
    </row>
    <row r="111" spans="1:10">
      <c r="A111" s="5" t="s">
        <v>275</v>
      </c>
      <c r="B111" s="9" t="s">
        <v>223</v>
      </c>
      <c r="C111" s="9" t="s">
        <v>115</v>
      </c>
      <c r="D111" s="9" t="s">
        <v>241</v>
      </c>
      <c r="E111" s="9" t="s">
        <v>225</v>
      </c>
      <c r="F111" s="9" t="s">
        <v>390</v>
      </c>
      <c r="G111" s="9" t="s">
        <v>450</v>
      </c>
      <c r="H111" s="9"/>
      <c r="I111" s="10"/>
      <c r="J111" s="12"/>
    </row>
    <row r="112" spans="1:10">
      <c r="A112" s="5" t="s">
        <v>329</v>
      </c>
      <c r="B112" s="9" t="s">
        <v>223</v>
      </c>
      <c r="C112" s="9" t="s">
        <v>115</v>
      </c>
      <c r="D112" s="9" t="s">
        <v>241</v>
      </c>
      <c r="E112" s="9" t="s">
        <v>225</v>
      </c>
      <c r="F112" s="9" t="s">
        <v>390</v>
      </c>
      <c r="G112" s="9"/>
      <c r="H112" s="9"/>
      <c r="I112" s="10"/>
      <c r="J112" s="12"/>
    </row>
    <row r="113" spans="1:10">
      <c r="A113" s="5" t="s">
        <v>310</v>
      </c>
      <c r="B113" s="9" t="s">
        <v>223</v>
      </c>
      <c r="C113" s="9" t="s">
        <v>115</v>
      </c>
      <c r="D113" s="9" t="s">
        <v>241</v>
      </c>
      <c r="E113" s="9" t="s">
        <v>225</v>
      </c>
      <c r="F113" s="9" t="s">
        <v>390</v>
      </c>
      <c r="G113" s="9"/>
      <c r="H113" s="9"/>
      <c r="I113" s="10"/>
      <c r="J113" s="12"/>
    </row>
    <row r="114" spans="1:10">
      <c r="A114" s="5" t="s">
        <v>297</v>
      </c>
      <c r="B114" s="9" t="s">
        <v>228</v>
      </c>
      <c r="C114" s="9" t="s">
        <v>115</v>
      </c>
      <c r="D114" s="9" t="s">
        <v>241</v>
      </c>
      <c r="E114" s="9" t="s">
        <v>225</v>
      </c>
      <c r="F114" s="9" t="s">
        <v>390</v>
      </c>
      <c r="G114" s="9"/>
      <c r="H114" s="9"/>
      <c r="I114" s="10"/>
      <c r="J114" s="12"/>
    </row>
    <row r="115" spans="1:10">
      <c r="A115" s="5" t="s">
        <v>343</v>
      </c>
      <c r="B115" s="9" t="s">
        <v>223</v>
      </c>
      <c r="C115" s="9" t="s">
        <v>115</v>
      </c>
      <c r="D115" s="9" t="s">
        <v>241</v>
      </c>
      <c r="E115" s="9" t="s">
        <v>225</v>
      </c>
      <c r="F115" s="9" t="s">
        <v>390</v>
      </c>
      <c r="G115" s="9" t="s">
        <v>450</v>
      </c>
      <c r="H115" s="9"/>
      <c r="I115" s="10"/>
      <c r="J115" s="12"/>
    </row>
    <row r="116" spans="1:10">
      <c r="A116" s="5" t="s">
        <v>149</v>
      </c>
      <c r="B116" s="9" t="s">
        <v>228</v>
      </c>
      <c r="C116" s="9" t="s">
        <v>115</v>
      </c>
      <c r="D116" s="9" t="s">
        <v>241</v>
      </c>
      <c r="E116" s="9" t="s">
        <v>225</v>
      </c>
      <c r="F116" s="9" t="s">
        <v>390</v>
      </c>
      <c r="G116" s="9" t="s">
        <v>450</v>
      </c>
      <c r="H116" s="9"/>
      <c r="I116" s="10"/>
      <c r="J116" s="12"/>
    </row>
    <row r="117" spans="1:10">
      <c r="A117" s="5" t="s">
        <v>350</v>
      </c>
      <c r="B117" s="9" t="s">
        <v>228</v>
      </c>
      <c r="C117" s="9" t="s">
        <v>115</v>
      </c>
      <c r="D117" s="9" t="s">
        <v>241</v>
      </c>
      <c r="E117" s="9" t="s">
        <v>225</v>
      </c>
      <c r="F117" s="9" t="s">
        <v>390</v>
      </c>
      <c r="G117" s="9"/>
      <c r="H117" s="9"/>
      <c r="I117" s="10"/>
      <c r="J117" s="12"/>
    </row>
    <row r="118" spans="1:10">
      <c r="A118" s="5" t="s">
        <v>306</v>
      </c>
      <c r="B118" s="9" t="s">
        <v>223</v>
      </c>
      <c r="C118" s="9" t="s">
        <v>115</v>
      </c>
      <c r="D118" s="9" t="s">
        <v>241</v>
      </c>
      <c r="E118" s="9" t="s">
        <v>225</v>
      </c>
      <c r="F118" s="9" t="s">
        <v>390</v>
      </c>
      <c r="G118" s="9" t="s">
        <v>450</v>
      </c>
      <c r="H118" s="9"/>
      <c r="I118" s="10"/>
      <c r="J118" s="12"/>
    </row>
    <row r="119" spans="1:10">
      <c r="A119" s="5" t="s">
        <v>358</v>
      </c>
      <c r="B119" s="9" t="s">
        <v>228</v>
      </c>
      <c r="C119" s="9" t="s">
        <v>115</v>
      </c>
      <c r="D119" s="9" t="s">
        <v>241</v>
      </c>
      <c r="E119" s="9" t="s">
        <v>225</v>
      </c>
      <c r="F119" s="9" t="s">
        <v>390</v>
      </c>
      <c r="G119" s="9" t="s">
        <v>450</v>
      </c>
      <c r="H119" s="9"/>
      <c r="I119" s="10"/>
      <c r="J119" s="12"/>
    </row>
    <row r="120" spans="1:10">
      <c r="A120" s="5" t="s">
        <v>313</v>
      </c>
      <c r="B120" s="9" t="s">
        <v>228</v>
      </c>
      <c r="C120" s="9" t="s">
        <v>115</v>
      </c>
      <c r="D120" s="9" t="s">
        <v>241</v>
      </c>
      <c r="E120" s="9" t="s">
        <v>225</v>
      </c>
      <c r="F120" s="9" t="s">
        <v>390</v>
      </c>
      <c r="G120" s="9" t="s">
        <v>450</v>
      </c>
      <c r="H120" s="9"/>
      <c r="I120" s="10"/>
      <c r="J120" s="12"/>
    </row>
    <row r="121" spans="1:10">
      <c r="A121" s="5" t="s">
        <v>262</v>
      </c>
      <c r="B121" s="9" t="s">
        <v>228</v>
      </c>
      <c r="C121" s="9" t="s">
        <v>115</v>
      </c>
      <c r="D121" s="9" t="s">
        <v>241</v>
      </c>
      <c r="E121" s="9" t="s">
        <v>225</v>
      </c>
      <c r="F121" s="9" t="s">
        <v>390</v>
      </c>
      <c r="G121" s="9"/>
      <c r="H121" s="9"/>
      <c r="I121" s="10"/>
      <c r="J121" s="12"/>
    </row>
    <row r="122" spans="1:10">
      <c r="A122" s="5" t="s">
        <v>369</v>
      </c>
      <c r="B122" s="9" t="s">
        <v>228</v>
      </c>
      <c r="C122" s="9" t="s">
        <v>115</v>
      </c>
      <c r="D122" s="9" t="s">
        <v>241</v>
      </c>
      <c r="E122" s="9" t="s">
        <v>225</v>
      </c>
      <c r="F122" s="9" t="s">
        <v>390</v>
      </c>
      <c r="G122" s="9"/>
      <c r="H122" s="9"/>
      <c r="I122" s="10"/>
      <c r="J122" s="12"/>
    </row>
    <row r="123" spans="1:10">
      <c r="A123" s="5" t="s">
        <v>307</v>
      </c>
      <c r="B123" s="9" t="s">
        <v>228</v>
      </c>
      <c r="C123" s="9" t="s">
        <v>115</v>
      </c>
      <c r="D123" s="9" t="s">
        <v>241</v>
      </c>
      <c r="E123" s="9" t="s">
        <v>225</v>
      </c>
      <c r="F123" s="9" t="s">
        <v>390</v>
      </c>
      <c r="G123" s="9" t="s">
        <v>450</v>
      </c>
      <c r="H123" s="9"/>
      <c r="I123" s="10"/>
      <c r="J123" s="12"/>
    </row>
    <row r="124" spans="1:10">
      <c r="A124" s="5" t="s">
        <v>373</v>
      </c>
      <c r="B124" s="9" t="s">
        <v>228</v>
      </c>
      <c r="C124" s="9" t="s">
        <v>115</v>
      </c>
      <c r="D124" s="9" t="s">
        <v>241</v>
      </c>
      <c r="E124" s="9" t="s">
        <v>225</v>
      </c>
      <c r="F124" s="9" t="s">
        <v>390</v>
      </c>
      <c r="G124" s="9" t="s">
        <v>450</v>
      </c>
      <c r="H124" s="9" t="s">
        <v>563</v>
      </c>
      <c r="I124" s="10"/>
      <c r="J124" s="12"/>
    </row>
    <row r="125" spans="1:10">
      <c r="A125" s="5" t="s">
        <v>381</v>
      </c>
      <c r="B125" s="9" t="s">
        <v>228</v>
      </c>
      <c r="C125" s="9" t="s">
        <v>115</v>
      </c>
      <c r="D125" s="9" t="s">
        <v>241</v>
      </c>
      <c r="E125" s="9" t="s">
        <v>225</v>
      </c>
      <c r="F125" s="9" t="s">
        <v>390</v>
      </c>
      <c r="G125" s="9"/>
      <c r="H125" s="9"/>
      <c r="I125" s="10"/>
      <c r="J125" s="12"/>
    </row>
    <row r="126" spans="1:10">
      <c r="A126" s="5" t="s">
        <v>367</v>
      </c>
      <c r="B126" s="9" t="s">
        <v>228</v>
      </c>
      <c r="C126" s="9" t="s">
        <v>115</v>
      </c>
      <c r="D126" s="9" t="s">
        <v>241</v>
      </c>
      <c r="E126" s="9" t="s">
        <v>225</v>
      </c>
      <c r="F126" s="9" t="s">
        <v>390</v>
      </c>
      <c r="G126" s="9"/>
      <c r="H126" s="9"/>
      <c r="I126" s="10"/>
      <c r="J126" s="12"/>
    </row>
    <row r="127" spans="1:10">
      <c r="A127" s="5" t="s">
        <v>139</v>
      </c>
      <c r="B127" s="9" t="s">
        <v>223</v>
      </c>
      <c r="C127" s="9" t="s">
        <v>115</v>
      </c>
      <c r="D127" s="9" t="s">
        <v>241</v>
      </c>
      <c r="E127" s="9" t="s">
        <v>225</v>
      </c>
      <c r="F127" s="9" t="s">
        <v>390</v>
      </c>
      <c r="G127" s="9"/>
      <c r="H127" s="9" t="s">
        <v>563</v>
      </c>
      <c r="I127" s="10"/>
      <c r="J127" s="12"/>
    </row>
    <row r="128" spans="1:10">
      <c r="A128" s="5" t="s">
        <v>249</v>
      </c>
      <c r="B128" s="9" t="s">
        <v>223</v>
      </c>
      <c r="C128" s="9" t="s">
        <v>115</v>
      </c>
      <c r="D128" s="9" t="s">
        <v>241</v>
      </c>
      <c r="E128" s="9" t="s">
        <v>225</v>
      </c>
      <c r="F128" s="9" t="s">
        <v>390</v>
      </c>
      <c r="G128" s="9"/>
      <c r="H128" s="9"/>
      <c r="I128" s="10"/>
      <c r="J128" s="12"/>
    </row>
    <row r="129" spans="1:10">
      <c r="A129" s="5" t="s">
        <v>250</v>
      </c>
      <c r="B129" s="9" t="s">
        <v>228</v>
      </c>
      <c r="C129" s="9" t="s">
        <v>115</v>
      </c>
      <c r="D129" s="9" t="s">
        <v>234</v>
      </c>
      <c r="E129" s="9" t="s">
        <v>225</v>
      </c>
      <c r="F129" s="9" t="s">
        <v>390</v>
      </c>
      <c r="G129" s="9"/>
      <c r="H129" s="9" t="s">
        <v>563</v>
      </c>
      <c r="I129" s="10" t="s">
        <v>564</v>
      </c>
      <c r="J129" s="12"/>
    </row>
    <row r="130" spans="1:10">
      <c r="A130" s="5" t="s">
        <v>365</v>
      </c>
      <c r="B130" s="9" t="s">
        <v>223</v>
      </c>
      <c r="C130" s="9" t="s">
        <v>115</v>
      </c>
      <c r="D130" s="9" t="s">
        <v>234</v>
      </c>
      <c r="E130" s="9" t="s">
        <v>225</v>
      </c>
      <c r="F130" s="9" t="s">
        <v>390</v>
      </c>
      <c r="G130" s="9"/>
      <c r="H130" s="9"/>
      <c r="I130" s="10"/>
      <c r="J130" s="12"/>
    </row>
    <row r="131" spans="1:10">
      <c r="A131" s="5" t="s">
        <v>380</v>
      </c>
      <c r="B131" s="9" t="s">
        <v>228</v>
      </c>
      <c r="C131" s="9" t="s">
        <v>115</v>
      </c>
      <c r="D131" s="9" t="s">
        <v>234</v>
      </c>
      <c r="E131" s="9" t="s">
        <v>225</v>
      </c>
      <c r="F131" s="9" t="s">
        <v>390</v>
      </c>
      <c r="G131" s="9"/>
      <c r="H131" s="9"/>
      <c r="I131" s="10"/>
      <c r="J131" s="12"/>
    </row>
    <row r="132" spans="1:10">
      <c r="A132" s="5" t="s">
        <v>379</v>
      </c>
      <c r="B132" s="9" t="s">
        <v>228</v>
      </c>
      <c r="C132" s="9" t="s">
        <v>115</v>
      </c>
      <c r="D132" s="9" t="s">
        <v>234</v>
      </c>
      <c r="E132" s="9" t="s">
        <v>225</v>
      </c>
      <c r="F132" s="9" t="s">
        <v>390</v>
      </c>
      <c r="G132" s="9"/>
      <c r="H132" s="9"/>
      <c r="I132" s="10"/>
      <c r="J132" s="12"/>
    </row>
    <row r="133" spans="1:10">
      <c r="A133" s="5" t="s">
        <v>348</v>
      </c>
      <c r="B133" s="9" t="s">
        <v>223</v>
      </c>
      <c r="C133" s="9" t="s">
        <v>115</v>
      </c>
      <c r="D133" s="9" t="s">
        <v>234</v>
      </c>
      <c r="E133" s="9" t="s">
        <v>225</v>
      </c>
      <c r="F133" s="9" t="s">
        <v>390</v>
      </c>
      <c r="G133" s="9" t="s">
        <v>450</v>
      </c>
      <c r="H133" s="9"/>
      <c r="I133" s="10"/>
      <c r="J133" s="12"/>
    </row>
    <row r="134" spans="1:10">
      <c r="A134" s="5" t="s">
        <v>116</v>
      </c>
      <c r="B134" s="9" t="s">
        <v>223</v>
      </c>
      <c r="C134" s="9" t="s">
        <v>115</v>
      </c>
      <c r="D134" s="9" t="s">
        <v>234</v>
      </c>
      <c r="E134" s="9" t="s">
        <v>225</v>
      </c>
      <c r="F134" s="9" t="s">
        <v>390</v>
      </c>
      <c r="G134" s="9"/>
      <c r="H134" s="9"/>
      <c r="I134" s="10"/>
      <c r="J134" s="12"/>
    </row>
    <row r="135" spans="1:10">
      <c r="A135" s="5" t="s">
        <v>269</v>
      </c>
      <c r="B135" s="9" t="s">
        <v>223</v>
      </c>
      <c r="C135" s="9" t="s">
        <v>115</v>
      </c>
      <c r="D135" s="9" t="s">
        <v>234</v>
      </c>
      <c r="E135" s="9" t="s">
        <v>225</v>
      </c>
      <c r="F135" s="9" t="s">
        <v>390</v>
      </c>
      <c r="G135" s="9" t="s">
        <v>450</v>
      </c>
      <c r="H135" s="9"/>
      <c r="I135" s="10"/>
      <c r="J135" s="12"/>
    </row>
    <row r="136" spans="1:10">
      <c r="A136" s="5" t="s">
        <v>359</v>
      </c>
      <c r="B136" s="9" t="s">
        <v>223</v>
      </c>
      <c r="C136" s="9" t="s">
        <v>115</v>
      </c>
      <c r="D136" s="9" t="s">
        <v>234</v>
      </c>
      <c r="E136" s="9" t="s">
        <v>225</v>
      </c>
      <c r="F136" s="9" t="s">
        <v>390</v>
      </c>
      <c r="G136" s="9"/>
      <c r="H136" s="9"/>
      <c r="I136" s="10"/>
      <c r="J136" s="12"/>
    </row>
    <row r="137" spans="1:10">
      <c r="A137" s="5" t="s">
        <v>282</v>
      </c>
      <c r="B137" s="9" t="s">
        <v>223</v>
      </c>
      <c r="C137" s="9" t="s">
        <v>115</v>
      </c>
      <c r="D137" s="9" t="s">
        <v>234</v>
      </c>
      <c r="E137" s="9" t="s">
        <v>225</v>
      </c>
      <c r="F137" s="9" t="s">
        <v>390</v>
      </c>
      <c r="G137" s="9"/>
      <c r="H137" s="9"/>
      <c r="I137" s="10"/>
      <c r="J137" s="12"/>
    </row>
    <row r="138" spans="1:10">
      <c r="A138" s="5" t="s">
        <v>352</v>
      </c>
      <c r="B138" s="9" t="s">
        <v>223</v>
      </c>
      <c r="C138" s="9" t="s">
        <v>115</v>
      </c>
      <c r="D138" s="9" t="s">
        <v>234</v>
      </c>
      <c r="E138" s="9" t="s">
        <v>225</v>
      </c>
      <c r="F138" s="9" t="s">
        <v>390</v>
      </c>
      <c r="G138" s="9"/>
      <c r="H138" s="9"/>
      <c r="I138" s="10"/>
      <c r="J138" s="12"/>
    </row>
    <row r="139" spans="1:10">
      <c r="A139" s="5" t="s">
        <v>378</v>
      </c>
      <c r="B139" s="9" t="s">
        <v>228</v>
      </c>
      <c r="C139" s="9" t="s">
        <v>115</v>
      </c>
      <c r="D139" s="9" t="s">
        <v>234</v>
      </c>
      <c r="E139" s="9" t="s">
        <v>225</v>
      </c>
      <c r="F139" s="9" t="s">
        <v>390</v>
      </c>
      <c r="G139" s="9"/>
      <c r="H139" s="9"/>
      <c r="I139" s="10"/>
      <c r="J139" s="12"/>
    </row>
    <row r="140" spans="1:10">
      <c r="A140" s="5" t="s">
        <v>233</v>
      </c>
      <c r="B140" s="9" t="s">
        <v>223</v>
      </c>
      <c r="C140" s="9" t="s">
        <v>115</v>
      </c>
      <c r="D140" s="9" t="s">
        <v>234</v>
      </c>
      <c r="E140" s="9" t="s">
        <v>225</v>
      </c>
      <c r="F140" s="9" t="s">
        <v>390</v>
      </c>
      <c r="G140" s="9"/>
      <c r="H140" s="9"/>
      <c r="I140" s="10"/>
      <c r="J140" s="12"/>
    </row>
    <row r="141" spans="1:10">
      <c r="A141" s="5" t="s">
        <v>357</v>
      </c>
      <c r="B141" s="9" t="s">
        <v>223</v>
      </c>
      <c r="C141" s="9" t="s">
        <v>115</v>
      </c>
      <c r="D141" s="9" t="s">
        <v>234</v>
      </c>
      <c r="E141" s="9" t="s">
        <v>225</v>
      </c>
      <c r="F141" s="9" t="s">
        <v>390</v>
      </c>
      <c r="G141" s="9"/>
      <c r="H141" s="9"/>
      <c r="I141" s="10"/>
      <c r="J141" s="12"/>
    </row>
    <row r="142" spans="1:10">
      <c r="A142" s="5" t="s">
        <v>406</v>
      </c>
      <c r="B142" s="9" t="s">
        <v>223</v>
      </c>
      <c r="C142" s="9" t="s">
        <v>115</v>
      </c>
      <c r="D142" s="9" t="s">
        <v>234</v>
      </c>
      <c r="E142" s="9"/>
      <c r="F142" s="9" t="s">
        <v>390</v>
      </c>
      <c r="G142" s="9" t="s">
        <v>450</v>
      </c>
      <c r="H142" s="9"/>
      <c r="I142" s="10"/>
      <c r="J142" s="12"/>
    </row>
    <row r="143" spans="1:10">
      <c r="A143" s="5" t="s">
        <v>266</v>
      </c>
      <c r="B143" s="9" t="s">
        <v>223</v>
      </c>
      <c r="C143" s="9" t="s">
        <v>115</v>
      </c>
      <c r="D143" s="9" t="s">
        <v>234</v>
      </c>
      <c r="E143" s="9" t="s">
        <v>225</v>
      </c>
      <c r="F143" s="9" t="s">
        <v>390</v>
      </c>
      <c r="G143" s="9"/>
      <c r="H143" s="9"/>
      <c r="I143" s="10"/>
      <c r="J143" s="12"/>
    </row>
    <row r="144" spans="1:10">
      <c r="A144" s="5" t="s">
        <v>316</v>
      </c>
      <c r="B144" s="9" t="s">
        <v>228</v>
      </c>
      <c r="C144" s="9" t="s">
        <v>115</v>
      </c>
      <c r="D144" s="9" t="s">
        <v>234</v>
      </c>
      <c r="E144" s="9" t="s">
        <v>225</v>
      </c>
      <c r="F144" s="9" t="s">
        <v>390</v>
      </c>
      <c r="G144" s="9"/>
      <c r="H144" s="9"/>
      <c r="I144" s="10"/>
      <c r="J144" s="12"/>
    </row>
    <row r="145" spans="1:13">
      <c r="A145" s="5" t="s">
        <v>295</v>
      </c>
      <c r="B145" s="9" t="s">
        <v>228</v>
      </c>
      <c r="C145" s="9" t="s">
        <v>115</v>
      </c>
      <c r="D145" s="9" t="s">
        <v>234</v>
      </c>
      <c r="E145" s="9" t="s">
        <v>225</v>
      </c>
      <c r="F145" s="9" t="s">
        <v>390</v>
      </c>
      <c r="G145" s="9"/>
      <c r="H145" s="9"/>
      <c r="I145" s="10"/>
      <c r="J145" s="12"/>
    </row>
    <row r="146" spans="1:13">
      <c r="A146" s="5" t="s">
        <v>255</v>
      </c>
      <c r="B146" s="9" t="s">
        <v>228</v>
      </c>
      <c r="C146" s="9" t="s">
        <v>115</v>
      </c>
      <c r="D146" s="9" t="s">
        <v>234</v>
      </c>
      <c r="E146" s="9" t="s">
        <v>225</v>
      </c>
      <c r="F146" s="9"/>
      <c r="G146" s="9" t="s">
        <v>450</v>
      </c>
      <c r="H146" s="9"/>
      <c r="I146" s="10"/>
      <c r="J146" s="12"/>
    </row>
    <row r="148" spans="1:13">
      <c r="A148" s="112" t="s">
        <v>109</v>
      </c>
      <c r="B148" s="112" t="s">
        <v>217</v>
      </c>
      <c r="C148" s="112" t="s">
        <v>110</v>
      </c>
      <c r="D148" s="112" t="s">
        <v>111</v>
      </c>
      <c r="E148" s="114" t="s">
        <v>433</v>
      </c>
      <c r="F148" s="115"/>
      <c r="G148" s="115"/>
      <c r="H148" s="115"/>
      <c r="I148" s="116" t="s">
        <v>221</v>
      </c>
      <c r="J148" s="117"/>
      <c r="K148" s="116"/>
      <c r="L148" s="116"/>
    </row>
    <row r="149" spans="1:13">
      <c r="A149" s="13" t="s">
        <v>312</v>
      </c>
      <c r="B149" s="12" t="s">
        <v>223</v>
      </c>
      <c r="C149" s="12" t="s">
        <v>115</v>
      </c>
      <c r="D149" s="12">
        <v>9</v>
      </c>
      <c r="E149" s="12" t="s">
        <v>231</v>
      </c>
      <c r="F149" s="12"/>
      <c r="G149" s="12"/>
      <c r="H149" s="12"/>
      <c r="I149" s="12"/>
      <c r="J149" s="12"/>
      <c r="K149" s="13"/>
      <c r="L149" s="13"/>
      <c r="M149" s="113"/>
    </row>
    <row r="150" spans="1:13">
      <c r="A150" s="13" t="s">
        <v>305</v>
      </c>
      <c r="B150" s="12" t="s">
        <v>223</v>
      </c>
      <c r="C150" s="12" t="s">
        <v>115</v>
      </c>
      <c r="D150" s="12">
        <v>9</v>
      </c>
      <c r="E150" s="12" t="s">
        <v>231</v>
      </c>
      <c r="F150" s="12"/>
      <c r="G150" s="12"/>
      <c r="H150" s="12"/>
      <c r="I150" s="13"/>
      <c r="J150" s="12"/>
      <c r="K150" s="13"/>
      <c r="L150" s="13"/>
      <c r="M150" s="113"/>
    </row>
    <row r="151" spans="1:13">
      <c r="A151" s="13" t="s">
        <v>230</v>
      </c>
      <c r="B151" s="12" t="s">
        <v>223</v>
      </c>
      <c r="C151" s="12" t="s">
        <v>115</v>
      </c>
      <c r="D151" s="12">
        <v>9</v>
      </c>
      <c r="F151" s="12" t="s">
        <v>392</v>
      </c>
      <c r="G151" s="12"/>
      <c r="H151" s="12"/>
      <c r="I151" s="13" t="s">
        <v>231</v>
      </c>
      <c r="J151" s="12"/>
      <c r="K151" s="12"/>
      <c r="L151" s="13" t="s">
        <v>451</v>
      </c>
      <c r="M151" s="113"/>
    </row>
    <row r="152" spans="1:13">
      <c r="A152" s="118" t="s">
        <v>544</v>
      </c>
      <c r="B152" s="119" t="s">
        <v>223</v>
      </c>
      <c r="C152" s="119" t="s">
        <v>115</v>
      </c>
      <c r="D152" s="119">
        <v>9</v>
      </c>
      <c r="E152" s="119" t="s">
        <v>231</v>
      </c>
      <c r="F152" s="120"/>
      <c r="G152" s="119" t="s">
        <v>451</v>
      </c>
      <c r="H152" s="119"/>
      <c r="I152" s="119" t="s">
        <v>231</v>
      </c>
      <c r="J152" s="119" t="s">
        <v>392</v>
      </c>
      <c r="K152" s="118" t="s">
        <v>451</v>
      </c>
      <c r="L152" s="118"/>
      <c r="M152" s="113" t="s">
        <v>567</v>
      </c>
    </row>
    <row r="153" spans="1:13">
      <c r="A153" s="13" t="s">
        <v>345</v>
      </c>
      <c r="B153" s="12" t="s">
        <v>223</v>
      </c>
      <c r="C153" s="12" t="s">
        <v>115</v>
      </c>
      <c r="D153" s="12">
        <v>9</v>
      </c>
      <c r="E153" s="12" t="s">
        <v>231</v>
      </c>
      <c r="F153" s="12" t="s">
        <v>392</v>
      </c>
      <c r="G153" s="12" t="s">
        <v>451</v>
      </c>
      <c r="H153" s="12"/>
      <c r="I153" s="12"/>
      <c r="J153" s="12"/>
      <c r="K153" s="13"/>
      <c r="L153" s="13"/>
      <c r="M153" s="113"/>
    </row>
    <row r="154" spans="1:13">
      <c r="A154" s="13" t="s">
        <v>229</v>
      </c>
      <c r="B154" s="12" t="s">
        <v>228</v>
      </c>
      <c r="C154" s="12" t="s">
        <v>115</v>
      </c>
      <c r="D154" s="12">
        <v>9</v>
      </c>
      <c r="E154" s="12" t="s">
        <v>231</v>
      </c>
      <c r="F154" s="12" t="s">
        <v>392</v>
      </c>
      <c r="G154" s="12"/>
      <c r="H154" s="12"/>
      <c r="I154" s="12"/>
      <c r="J154" s="12"/>
      <c r="L154" s="13" t="s">
        <v>451</v>
      </c>
      <c r="M154" s="113"/>
    </row>
    <row r="155" spans="1:13">
      <c r="A155" s="13" t="s">
        <v>151</v>
      </c>
      <c r="B155" s="12" t="s">
        <v>228</v>
      </c>
      <c r="C155" s="12" t="s">
        <v>115</v>
      </c>
      <c r="D155" s="12">
        <v>9</v>
      </c>
      <c r="E155" s="12" t="s">
        <v>231</v>
      </c>
      <c r="F155" s="12" t="s">
        <v>392</v>
      </c>
      <c r="G155" s="12" t="s">
        <v>451</v>
      </c>
      <c r="H155" s="12"/>
      <c r="I155" s="12"/>
      <c r="J155" s="12"/>
      <c r="K155" s="13"/>
      <c r="L155" s="13"/>
      <c r="M155" s="113"/>
    </row>
    <row r="156" spans="1:13">
      <c r="A156" s="13" t="s">
        <v>141</v>
      </c>
      <c r="B156" s="12" t="s">
        <v>223</v>
      </c>
      <c r="C156" s="12" t="s">
        <v>115</v>
      </c>
      <c r="D156" s="12">
        <v>9</v>
      </c>
      <c r="E156" s="12" t="s">
        <v>231</v>
      </c>
      <c r="F156" s="12" t="s">
        <v>392</v>
      </c>
      <c r="G156" s="12"/>
      <c r="H156" s="12"/>
      <c r="I156" s="12"/>
      <c r="J156" s="12"/>
      <c r="L156" s="13"/>
      <c r="M156" s="113"/>
    </row>
    <row r="157" spans="1:13">
      <c r="A157" s="13" t="s">
        <v>375</v>
      </c>
      <c r="B157" s="12" t="s">
        <v>228</v>
      </c>
      <c r="C157" s="12" t="s">
        <v>115</v>
      </c>
      <c r="D157" s="12">
        <v>9</v>
      </c>
      <c r="E157" s="12" t="s">
        <v>231</v>
      </c>
      <c r="F157" s="12"/>
      <c r="G157" s="12"/>
      <c r="H157" s="12"/>
      <c r="I157" s="12"/>
      <c r="J157" s="12"/>
      <c r="K157" s="13"/>
      <c r="L157" s="13"/>
      <c r="M157" s="113"/>
    </row>
    <row r="158" spans="1:13">
      <c r="A158" s="13" t="s">
        <v>391</v>
      </c>
      <c r="B158" s="12" t="s">
        <v>223</v>
      </c>
      <c r="C158" s="12" t="s">
        <v>115</v>
      </c>
      <c r="D158" s="12">
        <v>9</v>
      </c>
      <c r="F158" s="12" t="s">
        <v>392</v>
      </c>
      <c r="G158" s="12"/>
      <c r="H158" s="12"/>
      <c r="I158" s="12"/>
      <c r="J158" s="12"/>
      <c r="K158" s="13"/>
      <c r="L158" s="13"/>
      <c r="M158" s="113"/>
    </row>
    <row r="159" spans="1:13">
      <c r="A159" s="13" t="s">
        <v>278</v>
      </c>
      <c r="B159" s="12" t="s">
        <v>223</v>
      </c>
      <c r="C159" s="12" t="s">
        <v>115</v>
      </c>
      <c r="D159" s="12">
        <v>9</v>
      </c>
      <c r="E159" s="12" t="s">
        <v>231</v>
      </c>
      <c r="G159" s="12" t="s">
        <v>451</v>
      </c>
      <c r="H159" s="12"/>
      <c r="I159" s="12"/>
      <c r="J159" s="12"/>
      <c r="K159" s="13"/>
      <c r="L159" s="13"/>
      <c r="M159" s="113"/>
    </row>
    <row r="160" spans="1:13">
      <c r="A160" s="13" t="s">
        <v>286</v>
      </c>
      <c r="B160" s="12" t="s">
        <v>228</v>
      </c>
      <c r="C160" s="12" t="s">
        <v>115</v>
      </c>
      <c r="D160" s="12">
        <v>5</v>
      </c>
      <c r="E160" s="12" t="s">
        <v>231</v>
      </c>
      <c r="F160" s="12"/>
      <c r="G160" s="12"/>
      <c r="H160" s="12"/>
      <c r="J160" s="12"/>
      <c r="K160" s="13"/>
      <c r="L160" s="12" t="s">
        <v>451</v>
      </c>
      <c r="M160" s="113"/>
    </row>
    <row r="161" spans="1:13">
      <c r="A161" s="13" t="s">
        <v>387</v>
      </c>
      <c r="B161" s="12" t="s">
        <v>228</v>
      </c>
      <c r="C161" s="12" t="s">
        <v>115</v>
      </c>
      <c r="D161" s="12">
        <v>1</v>
      </c>
      <c r="E161" s="12" t="s">
        <v>231</v>
      </c>
      <c r="G161" s="12"/>
      <c r="H161" s="12" t="s">
        <v>454</v>
      </c>
      <c r="I161" s="12"/>
      <c r="J161" s="12"/>
      <c r="K161" s="13"/>
      <c r="L161" s="13"/>
      <c r="M161" s="113"/>
    </row>
    <row r="162" spans="1:13">
      <c r="A162" s="13" t="s">
        <v>236</v>
      </c>
      <c r="B162" s="12" t="s">
        <v>223</v>
      </c>
      <c r="C162" s="12" t="s">
        <v>115</v>
      </c>
      <c r="D162" s="12">
        <v>9</v>
      </c>
      <c r="E162" s="12" t="s">
        <v>231</v>
      </c>
      <c r="F162" s="12" t="s">
        <v>392</v>
      </c>
      <c r="G162" s="12"/>
      <c r="H162" s="12"/>
      <c r="I162" s="12" t="s">
        <v>231</v>
      </c>
      <c r="J162" s="12" t="s">
        <v>392</v>
      </c>
      <c r="K162" s="13"/>
      <c r="L162" s="13"/>
      <c r="M162" s="113"/>
    </row>
    <row r="163" spans="1:13">
      <c r="A163" s="13" t="s">
        <v>336</v>
      </c>
      <c r="B163" s="12" t="s">
        <v>228</v>
      </c>
      <c r="C163" s="12" t="s">
        <v>115</v>
      </c>
      <c r="D163" s="12">
        <v>9</v>
      </c>
      <c r="E163" s="12" t="s">
        <v>231</v>
      </c>
      <c r="F163" s="12"/>
      <c r="G163" s="12" t="s">
        <v>451</v>
      </c>
      <c r="H163" s="12"/>
      <c r="I163" s="12"/>
      <c r="J163" s="12"/>
      <c r="K163" s="13"/>
      <c r="L163" s="13"/>
      <c r="M163" s="113"/>
    </row>
    <row r="164" spans="1:13">
      <c r="A164" s="13" t="s">
        <v>398</v>
      </c>
      <c r="B164" s="12" t="s">
        <v>223</v>
      </c>
      <c r="C164" s="12" t="s">
        <v>115</v>
      </c>
      <c r="D164" s="12">
        <v>9</v>
      </c>
      <c r="F164" s="12" t="s">
        <v>392</v>
      </c>
      <c r="G164" s="12" t="s">
        <v>451</v>
      </c>
      <c r="H164" s="12"/>
      <c r="I164" s="12"/>
      <c r="J164" s="12"/>
      <c r="K164" s="13"/>
      <c r="L164" s="13"/>
      <c r="M164" s="113"/>
    </row>
    <row r="165" spans="1:13">
      <c r="A165" s="13" t="s">
        <v>363</v>
      </c>
      <c r="B165" s="12" t="s">
        <v>228</v>
      </c>
      <c r="C165" s="12" t="s">
        <v>115</v>
      </c>
      <c r="D165" s="12">
        <v>9</v>
      </c>
      <c r="E165" s="12" t="s">
        <v>231</v>
      </c>
      <c r="F165" s="12"/>
      <c r="G165" s="12"/>
      <c r="H165" s="12"/>
      <c r="I165" s="12"/>
      <c r="J165" s="12"/>
      <c r="K165" s="13"/>
      <c r="L165" s="13"/>
      <c r="M165" s="113"/>
    </row>
    <row r="166" spans="1:13">
      <c r="A166" s="13" t="s">
        <v>265</v>
      </c>
      <c r="B166" s="12" t="s">
        <v>223</v>
      </c>
      <c r="C166" s="12" t="s">
        <v>115</v>
      </c>
      <c r="D166" s="12">
        <v>1</v>
      </c>
      <c r="E166" s="12" t="s">
        <v>231</v>
      </c>
      <c r="F166" s="12"/>
      <c r="G166" s="12"/>
      <c r="H166" s="12"/>
      <c r="I166" s="12"/>
      <c r="J166" s="12"/>
      <c r="K166" s="13"/>
      <c r="L166" s="13"/>
      <c r="M166" s="113"/>
    </row>
    <row r="167" spans="1:13">
      <c r="A167" s="13" t="s">
        <v>246</v>
      </c>
      <c r="B167" s="12" t="s">
        <v>223</v>
      </c>
      <c r="C167" s="12" t="s">
        <v>115</v>
      </c>
      <c r="D167" s="12">
        <v>9</v>
      </c>
      <c r="E167" s="12" t="s">
        <v>231</v>
      </c>
      <c r="F167" s="12"/>
      <c r="G167" s="12"/>
      <c r="H167" s="12"/>
      <c r="I167" s="12"/>
      <c r="J167" s="12"/>
      <c r="K167" s="13"/>
      <c r="L167" s="13"/>
      <c r="M167" s="113"/>
    </row>
    <row r="168" spans="1:13">
      <c r="A168" s="13" t="s">
        <v>308</v>
      </c>
      <c r="B168" s="12" t="s">
        <v>228</v>
      </c>
      <c r="C168" s="12" t="s">
        <v>115</v>
      </c>
      <c r="D168" s="12">
        <v>8</v>
      </c>
      <c r="E168" s="12" t="s">
        <v>231</v>
      </c>
      <c r="F168" s="12" t="s">
        <v>392</v>
      </c>
      <c r="G168" s="12"/>
      <c r="H168" s="12"/>
      <c r="J168" s="12"/>
      <c r="K168" s="13"/>
      <c r="L168" s="12" t="s">
        <v>451</v>
      </c>
      <c r="M168" s="113"/>
    </row>
    <row r="169" spans="1:13">
      <c r="A169" s="13" t="s">
        <v>343</v>
      </c>
      <c r="B169" s="12" t="s">
        <v>223</v>
      </c>
      <c r="C169" s="12" t="s">
        <v>115</v>
      </c>
      <c r="D169" s="12">
        <v>8</v>
      </c>
      <c r="E169" s="12"/>
      <c r="F169" s="12"/>
      <c r="G169" s="12"/>
      <c r="H169" s="12"/>
      <c r="J169" s="12"/>
      <c r="K169" s="13"/>
      <c r="L169" s="12" t="s">
        <v>451</v>
      </c>
      <c r="M169" s="113"/>
    </row>
    <row r="170" spans="1:13">
      <c r="A170" s="13" t="s">
        <v>252</v>
      </c>
      <c r="B170" s="12" t="s">
        <v>223</v>
      </c>
      <c r="C170" s="12" t="s">
        <v>115</v>
      </c>
      <c r="D170" s="12">
        <v>1</v>
      </c>
      <c r="E170" s="12" t="s">
        <v>231</v>
      </c>
      <c r="F170" s="12"/>
      <c r="G170" s="12"/>
      <c r="H170" s="12"/>
      <c r="I170" s="12"/>
      <c r="J170" s="12"/>
      <c r="K170" s="13"/>
      <c r="L170" s="13"/>
      <c r="M170" s="113"/>
    </row>
    <row r="171" spans="1:13">
      <c r="A171" s="13" t="s">
        <v>388</v>
      </c>
      <c r="B171" s="12" t="s">
        <v>228</v>
      </c>
      <c r="C171" s="12" t="s">
        <v>115</v>
      </c>
      <c r="D171" s="12">
        <v>5</v>
      </c>
      <c r="E171" s="12" t="s">
        <v>231</v>
      </c>
      <c r="F171" s="12"/>
      <c r="G171" s="12"/>
      <c r="H171" s="12"/>
      <c r="I171" s="12"/>
      <c r="J171" s="12"/>
      <c r="K171" s="13"/>
      <c r="L171" s="13"/>
      <c r="M171" s="113"/>
    </row>
    <row r="172" spans="1:13">
      <c r="A172" s="13" t="s">
        <v>320</v>
      </c>
      <c r="B172" s="12" t="s">
        <v>228</v>
      </c>
      <c r="C172" s="12" t="s">
        <v>115</v>
      </c>
      <c r="D172" s="12">
        <v>9</v>
      </c>
      <c r="E172" s="12" t="s">
        <v>231</v>
      </c>
      <c r="F172" s="12"/>
      <c r="G172" s="12"/>
      <c r="H172" s="12"/>
      <c r="J172" s="12" t="s">
        <v>392</v>
      </c>
      <c r="K172" s="13"/>
      <c r="L172" s="13" t="s">
        <v>451</v>
      </c>
      <c r="M172" s="113"/>
    </row>
    <row r="173" spans="1:13">
      <c r="A173" s="13" t="s">
        <v>293</v>
      </c>
      <c r="B173" s="12" t="s">
        <v>228</v>
      </c>
      <c r="C173" s="12" t="s">
        <v>115</v>
      </c>
      <c r="D173" s="12">
        <v>9</v>
      </c>
      <c r="E173" s="12" t="s">
        <v>231</v>
      </c>
      <c r="F173" s="12" t="s">
        <v>392</v>
      </c>
      <c r="G173" s="12" t="s">
        <v>451</v>
      </c>
      <c r="H173" s="12"/>
      <c r="I173" s="12"/>
      <c r="J173" s="12"/>
      <c r="K173" s="13"/>
      <c r="L173" s="13"/>
      <c r="M173" s="113"/>
    </row>
    <row r="174" spans="1:13">
      <c r="A174" s="13" t="s">
        <v>346</v>
      </c>
      <c r="B174" s="12" t="s">
        <v>228</v>
      </c>
      <c r="C174" s="12" t="s">
        <v>115</v>
      </c>
      <c r="D174" s="12">
        <v>5</v>
      </c>
      <c r="E174" s="12" t="s">
        <v>231</v>
      </c>
      <c r="G174" s="12" t="s">
        <v>451</v>
      </c>
      <c r="H174" s="12"/>
      <c r="I174" s="12"/>
      <c r="J174" s="12"/>
      <c r="K174" s="13"/>
      <c r="L174" s="13"/>
      <c r="M174" s="113"/>
    </row>
    <row r="175" spans="1:13">
      <c r="A175" s="13" t="s">
        <v>290</v>
      </c>
      <c r="B175" s="12" t="s">
        <v>228</v>
      </c>
      <c r="C175" s="12" t="s">
        <v>115</v>
      </c>
      <c r="D175" s="12">
        <v>5</v>
      </c>
      <c r="E175" s="12" t="s">
        <v>231</v>
      </c>
      <c r="G175" s="12" t="s">
        <v>451</v>
      </c>
      <c r="H175" s="12"/>
      <c r="J175" s="12"/>
      <c r="K175" s="13"/>
      <c r="L175" s="13"/>
      <c r="M175" s="113"/>
    </row>
    <row r="176" spans="1:13">
      <c r="A176" s="13" t="s">
        <v>323</v>
      </c>
      <c r="B176" s="12" t="s">
        <v>223</v>
      </c>
      <c r="C176" s="12" t="s">
        <v>115</v>
      </c>
      <c r="D176" s="12">
        <v>9</v>
      </c>
      <c r="E176" s="12" t="s">
        <v>231</v>
      </c>
      <c r="F176" s="12" t="s">
        <v>392</v>
      </c>
      <c r="G176" s="12" t="s">
        <v>451</v>
      </c>
      <c r="H176" s="12"/>
      <c r="I176" s="12"/>
      <c r="J176" s="12"/>
      <c r="K176" s="13"/>
      <c r="L176" s="13"/>
      <c r="M176" s="113"/>
    </row>
    <row r="177" spans="1:13">
      <c r="A177" s="13" t="s">
        <v>349</v>
      </c>
      <c r="B177" s="12" t="s">
        <v>228</v>
      </c>
      <c r="C177" s="12" t="s">
        <v>115</v>
      </c>
      <c r="D177" s="12">
        <v>3</v>
      </c>
      <c r="E177" s="12" t="s">
        <v>231</v>
      </c>
      <c r="F177" s="12" t="s">
        <v>392</v>
      </c>
      <c r="G177" s="12" t="s">
        <v>451</v>
      </c>
      <c r="H177" s="12"/>
      <c r="I177" s="12"/>
      <c r="J177" s="12"/>
      <c r="K177" s="13"/>
      <c r="L177" s="13"/>
      <c r="M177" s="113"/>
    </row>
    <row r="178" spans="1:13">
      <c r="A178" s="13" t="s">
        <v>276</v>
      </c>
      <c r="B178" s="12" t="s">
        <v>228</v>
      </c>
      <c r="C178" s="12" t="s">
        <v>115</v>
      </c>
      <c r="D178" s="12">
        <v>3</v>
      </c>
      <c r="E178" s="12" t="s">
        <v>231</v>
      </c>
      <c r="F178" s="12"/>
      <c r="G178" s="12"/>
      <c r="H178" s="12"/>
      <c r="I178" s="12"/>
      <c r="J178" s="12"/>
      <c r="K178" s="13"/>
      <c r="L178" s="13"/>
      <c r="M178" s="113"/>
    </row>
    <row r="179" spans="1:13">
      <c r="A179" s="13" t="s">
        <v>169</v>
      </c>
      <c r="B179" s="12" t="s">
        <v>228</v>
      </c>
      <c r="C179" s="12" t="s">
        <v>115</v>
      </c>
      <c r="D179" s="12">
        <v>1</v>
      </c>
      <c r="E179" s="12" t="s">
        <v>231</v>
      </c>
      <c r="G179" s="12" t="s">
        <v>451</v>
      </c>
      <c r="H179" s="12"/>
      <c r="I179" s="12" t="s">
        <v>231</v>
      </c>
      <c r="K179" s="13"/>
      <c r="L179" s="12" t="s">
        <v>451</v>
      </c>
      <c r="M179" s="113"/>
    </row>
    <row r="180" spans="1:13">
      <c r="A180" s="13" t="s">
        <v>327</v>
      </c>
      <c r="B180" s="12" t="s">
        <v>223</v>
      </c>
      <c r="C180" s="12" t="s">
        <v>115</v>
      </c>
      <c r="D180" s="12">
        <v>2</v>
      </c>
      <c r="E180" s="12" t="s">
        <v>231</v>
      </c>
      <c r="F180" s="12" t="s">
        <v>392</v>
      </c>
      <c r="G180" s="12"/>
      <c r="H180" s="12"/>
      <c r="I180" s="12"/>
      <c r="J180" s="12"/>
      <c r="K180" s="13"/>
      <c r="L180" s="13"/>
      <c r="M180" s="113"/>
    </row>
    <row r="181" spans="1:13">
      <c r="A181" s="13" t="s">
        <v>300</v>
      </c>
      <c r="B181" s="12" t="s">
        <v>228</v>
      </c>
      <c r="C181" s="12" t="s">
        <v>115</v>
      </c>
      <c r="D181" s="12">
        <v>2</v>
      </c>
      <c r="E181" s="12" t="s">
        <v>231</v>
      </c>
      <c r="F181" s="12" t="s">
        <v>392</v>
      </c>
      <c r="G181" s="12"/>
      <c r="H181" s="12"/>
      <c r="I181" s="12"/>
      <c r="J181" s="12"/>
      <c r="K181" s="13"/>
      <c r="L181" s="13"/>
      <c r="M181" s="113"/>
    </row>
    <row r="182" spans="1:13">
      <c r="A182" s="13" t="s">
        <v>353</v>
      </c>
      <c r="B182" s="12" t="s">
        <v>223</v>
      </c>
      <c r="C182" s="12" t="s">
        <v>115</v>
      </c>
      <c r="D182" s="12">
        <v>2</v>
      </c>
      <c r="E182" s="12" t="s">
        <v>231</v>
      </c>
      <c r="F182" s="12" t="s">
        <v>392</v>
      </c>
      <c r="H182" s="12"/>
      <c r="I182" s="12"/>
      <c r="J182" s="12"/>
      <c r="K182" s="13"/>
      <c r="L182" s="13"/>
      <c r="M182" s="113"/>
    </row>
    <row r="183" spans="1:13">
      <c r="A183" s="13" t="s">
        <v>291</v>
      </c>
      <c r="B183" s="12" t="s">
        <v>223</v>
      </c>
      <c r="C183" s="12" t="s">
        <v>115</v>
      </c>
      <c r="D183" s="12">
        <v>2</v>
      </c>
      <c r="E183" s="12" t="s">
        <v>231</v>
      </c>
      <c r="F183" s="12" t="s">
        <v>392</v>
      </c>
      <c r="G183" s="12"/>
      <c r="H183" s="12"/>
      <c r="I183" s="12"/>
      <c r="J183" s="12"/>
      <c r="K183" s="13"/>
      <c r="L183" s="13"/>
      <c r="M183" s="113"/>
    </row>
    <row r="184" spans="1:13">
      <c r="A184" s="13" t="s">
        <v>272</v>
      </c>
      <c r="B184" s="12" t="s">
        <v>228</v>
      </c>
      <c r="C184" s="12" t="s">
        <v>115</v>
      </c>
      <c r="D184" s="12">
        <v>2</v>
      </c>
      <c r="E184" s="12" t="s">
        <v>231</v>
      </c>
      <c r="F184" s="12" t="s">
        <v>392</v>
      </c>
      <c r="G184" s="12"/>
      <c r="H184" s="12"/>
      <c r="I184" s="12"/>
      <c r="J184" s="12"/>
      <c r="K184" s="13"/>
      <c r="L184" s="13"/>
      <c r="M184" s="113"/>
    </row>
    <row r="185" spans="1:13">
      <c r="A185" s="13" t="s">
        <v>303</v>
      </c>
      <c r="B185" s="12" t="s">
        <v>223</v>
      </c>
      <c r="C185" s="12" t="s">
        <v>115</v>
      </c>
      <c r="D185" s="12">
        <v>2</v>
      </c>
      <c r="E185" s="12" t="s">
        <v>231</v>
      </c>
      <c r="F185" s="12" t="s">
        <v>392</v>
      </c>
      <c r="H185" s="12"/>
      <c r="J185" s="12"/>
      <c r="K185" s="13"/>
      <c r="L185" s="12" t="s">
        <v>451</v>
      </c>
      <c r="M185" s="113"/>
    </row>
    <row r="186" spans="1:13">
      <c r="A186" s="13" t="s">
        <v>294</v>
      </c>
      <c r="B186" s="12" t="s">
        <v>223</v>
      </c>
      <c r="C186" s="12" t="s">
        <v>115</v>
      </c>
      <c r="D186" s="12">
        <v>2</v>
      </c>
      <c r="E186" s="12" t="s">
        <v>231</v>
      </c>
      <c r="G186" s="12" t="s">
        <v>451</v>
      </c>
      <c r="H186" s="12"/>
      <c r="I186" s="12"/>
      <c r="J186" s="12"/>
      <c r="K186" s="13"/>
      <c r="L186" s="13"/>
      <c r="M186" s="113"/>
    </row>
    <row r="187" spans="1:13">
      <c r="A187" s="13" t="s">
        <v>284</v>
      </c>
      <c r="B187" s="12" t="s">
        <v>228</v>
      </c>
      <c r="C187" s="12" t="s">
        <v>115</v>
      </c>
      <c r="D187" s="12">
        <v>2</v>
      </c>
      <c r="E187" s="12" t="s">
        <v>231</v>
      </c>
      <c r="F187" s="12" t="s">
        <v>392</v>
      </c>
      <c r="G187" s="12" t="s">
        <v>451</v>
      </c>
      <c r="H187" s="12"/>
      <c r="I187" s="12"/>
      <c r="J187" s="12"/>
      <c r="K187" s="13"/>
      <c r="L187" s="13"/>
      <c r="M187" s="113"/>
    </row>
    <row r="188" spans="1:13">
      <c r="A188" s="13" t="s">
        <v>257</v>
      </c>
      <c r="B188" s="12" t="s">
        <v>223</v>
      </c>
      <c r="C188" s="12" t="s">
        <v>115</v>
      </c>
      <c r="D188" s="12">
        <v>2</v>
      </c>
      <c r="E188" s="12" t="s">
        <v>231</v>
      </c>
      <c r="F188" s="12" t="s">
        <v>392</v>
      </c>
      <c r="G188" s="12"/>
      <c r="H188" s="12"/>
      <c r="J188" s="12"/>
      <c r="K188" s="13"/>
      <c r="L188" s="12" t="s">
        <v>451</v>
      </c>
      <c r="M188" s="113"/>
    </row>
    <row r="189" spans="1:13">
      <c r="A189" s="13" t="s">
        <v>302</v>
      </c>
      <c r="B189" s="12" t="s">
        <v>223</v>
      </c>
      <c r="C189" s="12" t="s">
        <v>115</v>
      </c>
      <c r="D189" s="12">
        <v>2</v>
      </c>
      <c r="F189" s="12" t="s">
        <v>392</v>
      </c>
      <c r="G189" s="12" t="s">
        <v>451</v>
      </c>
      <c r="H189" s="12"/>
      <c r="I189" s="12"/>
      <c r="J189" s="12"/>
      <c r="K189" s="13"/>
      <c r="L189" s="13"/>
      <c r="M189" s="113"/>
    </row>
    <row r="190" spans="1:13">
      <c r="A190" s="13" t="s">
        <v>355</v>
      </c>
      <c r="B190" s="12" t="s">
        <v>223</v>
      </c>
      <c r="C190" s="12" t="s">
        <v>115</v>
      </c>
      <c r="D190" s="12">
        <v>2</v>
      </c>
      <c r="E190" s="12" t="s">
        <v>231</v>
      </c>
      <c r="F190" s="12" t="s">
        <v>392</v>
      </c>
      <c r="G190" s="12" t="s">
        <v>451</v>
      </c>
      <c r="H190" s="12"/>
      <c r="I190" s="12"/>
      <c r="J190" s="12"/>
      <c r="K190" s="13"/>
      <c r="L190" s="13"/>
      <c r="M190" s="113"/>
    </row>
    <row r="191" spans="1:13">
      <c r="A191" s="13" t="s">
        <v>301</v>
      </c>
      <c r="B191" s="12" t="s">
        <v>223</v>
      </c>
      <c r="C191" s="12" t="s">
        <v>115</v>
      </c>
      <c r="D191" s="12">
        <v>9</v>
      </c>
      <c r="E191" s="12" t="s">
        <v>231</v>
      </c>
      <c r="F191" s="12" t="s">
        <v>392</v>
      </c>
      <c r="G191" s="12" t="s">
        <v>451</v>
      </c>
      <c r="H191" s="12"/>
      <c r="I191" s="12"/>
      <c r="J191" s="12"/>
      <c r="K191" s="13"/>
      <c r="L191" s="13"/>
      <c r="M191" s="113"/>
    </row>
    <row r="192" spans="1:13">
      <c r="A192" s="13" t="s">
        <v>281</v>
      </c>
      <c r="B192" s="12" t="s">
        <v>228</v>
      </c>
      <c r="C192" s="12" t="s">
        <v>115</v>
      </c>
      <c r="D192" s="12">
        <v>2</v>
      </c>
      <c r="E192" s="12" t="s">
        <v>231</v>
      </c>
      <c r="F192" s="12" t="s">
        <v>392</v>
      </c>
      <c r="G192" s="12" t="s">
        <v>451</v>
      </c>
      <c r="H192" s="12"/>
      <c r="I192" s="12"/>
      <c r="J192" s="12"/>
      <c r="K192" s="13"/>
      <c r="L192" s="13"/>
      <c r="M192" s="113"/>
    </row>
    <row r="193" spans="1:13">
      <c r="A193" s="13" t="s">
        <v>304</v>
      </c>
      <c r="B193" s="12" t="s">
        <v>223</v>
      </c>
      <c r="C193" s="12" t="s">
        <v>115</v>
      </c>
      <c r="D193" s="12">
        <v>2</v>
      </c>
      <c r="E193" s="12" t="s">
        <v>231</v>
      </c>
      <c r="F193" s="12"/>
      <c r="G193" s="12"/>
      <c r="H193" s="12"/>
      <c r="J193" s="12"/>
      <c r="K193" s="13"/>
      <c r="L193" s="12" t="s">
        <v>451</v>
      </c>
      <c r="M193" s="113"/>
    </row>
    <row r="194" spans="1:13">
      <c r="A194" s="13" t="s">
        <v>372</v>
      </c>
      <c r="B194" s="12" t="s">
        <v>228</v>
      </c>
      <c r="C194" s="12" t="s">
        <v>115</v>
      </c>
      <c r="D194" s="12">
        <v>5</v>
      </c>
      <c r="E194" s="12" t="s">
        <v>231</v>
      </c>
      <c r="G194" s="12" t="s">
        <v>451</v>
      </c>
      <c r="H194" s="12"/>
      <c r="J194" s="12" t="s">
        <v>392</v>
      </c>
      <c r="K194" s="13"/>
      <c r="L194" s="13"/>
      <c r="M194" s="113"/>
    </row>
    <row r="195" spans="1:13">
      <c r="A195" s="13" t="s">
        <v>335</v>
      </c>
      <c r="B195" s="12" t="s">
        <v>223</v>
      </c>
      <c r="C195" s="12" t="s">
        <v>115</v>
      </c>
      <c r="D195" s="12">
        <v>5</v>
      </c>
      <c r="E195" s="12" t="s">
        <v>231</v>
      </c>
      <c r="F195" s="12"/>
      <c r="G195" s="12"/>
      <c r="H195" s="12"/>
      <c r="I195" s="12"/>
      <c r="J195" s="12"/>
      <c r="K195" s="13"/>
      <c r="L195" s="13"/>
      <c r="M195" s="113"/>
    </row>
    <row r="196" spans="1:13">
      <c r="A196" s="13" t="s">
        <v>331</v>
      </c>
      <c r="B196" s="12" t="s">
        <v>228</v>
      </c>
      <c r="C196" s="12" t="s">
        <v>115</v>
      </c>
      <c r="D196" s="12">
        <v>5</v>
      </c>
      <c r="E196" s="12" t="s">
        <v>231</v>
      </c>
      <c r="G196" s="12" t="s">
        <v>451</v>
      </c>
      <c r="H196" s="12" t="s">
        <v>454</v>
      </c>
      <c r="I196" s="12"/>
      <c r="J196" s="12"/>
      <c r="K196" s="13"/>
      <c r="L196" s="13"/>
      <c r="M196" s="113"/>
    </row>
    <row r="197" spans="1:13">
      <c r="A197" s="13" t="s">
        <v>402</v>
      </c>
      <c r="B197" s="12" t="s">
        <v>228</v>
      </c>
      <c r="C197" s="12" t="s">
        <v>115</v>
      </c>
      <c r="D197" s="12">
        <v>5</v>
      </c>
      <c r="F197" s="12" t="s">
        <v>392</v>
      </c>
      <c r="G197" s="12"/>
      <c r="H197" s="12"/>
      <c r="I197" s="12"/>
      <c r="J197" s="12"/>
      <c r="K197" s="13"/>
      <c r="L197" s="13"/>
      <c r="M197" s="113"/>
    </row>
    <row r="198" spans="1:13">
      <c r="A198" s="13" t="s">
        <v>279</v>
      </c>
      <c r="B198" s="12" t="s">
        <v>228</v>
      </c>
      <c r="C198" s="12" t="s">
        <v>115</v>
      </c>
      <c r="D198" s="12">
        <v>5</v>
      </c>
      <c r="E198" s="12" t="s">
        <v>231</v>
      </c>
      <c r="F198" s="12"/>
      <c r="G198" s="12"/>
      <c r="H198" s="12"/>
      <c r="J198" s="12"/>
      <c r="K198" s="13"/>
      <c r="L198" s="12" t="s">
        <v>451</v>
      </c>
      <c r="M198" s="113"/>
    </row>
    <row r="199" spans="1:13">
      <c r="A199" s="13" t="s">
        <v>385</v>
      </c>
      <c r="B199" s="12" t="s">
        <v>223</v>
      </c>
      <c r="C199" s="12" t="s">
        <v>115</v>
      </c>
      <c r="D199" s="12">
        <v>2</v>
      </c>
      <c r="E199" s="12" t="s">
        <v>231</v>
      </c>
      <c r="F199" s="12" t="s">
        <v>392</v>
      </c>
      <c r="G199" s="12" t="s">
        <v>451</v>
      </c>
      <c r="H199" s="12"/>
      <c r="I199" s="12"/>
      <c r="J199" s="12"/>
      <c r="K199" s="13"/>
      <c r="L199" s="13"/>
      <c r="M199" s="113"/>
    </row>
    <row r="200" spans="1:13">
      <c r="A200" s="13" t="s">
        <v>245</v>
      </c>
      <c r="B200" s="12" t="s">
        <v>223</v>
      </c>
      <c r="C200" s="12" t="s">
        <v>115</v>
      </c>
      <c r="D200" s="12">
        <v>1</v>
      </c>
      <c r="F200" s="12" t="s">
        <v>392</v>
      </c>
      <c r="G200" s="12"/>
      <c r="H200" s="12"/>
      <c r="I200" s="12" t="s">
        <v>231</v>
      </c>
      <c r="J200" s="12"/>
      <c r="L200" s="13" t="s">
        <v>451</v>
      </c>
      <c r="M200" s="113"/>
    </row>
    <row r="201" spans="1:13">
      <c r="A201" s="13" t="s">
        <v>311</v>
      </c>
      <c r="B201" s="12" t="s">
        <v>228</v>
      </c>
      <c r="C201" s="12" t="s">
        <v>115</v>
      </c>
      <c r="D201" s="12">
        <v>1</v>
      </c>
      <c r="E201" s="12" t="s">
        <v>231</v>
      </c>
      <c r="G201" s="12" t="s">
        <v>451</v>
      </c>
      <c r="H201" s="12"/>
      <c r="I201" s="12"/>
      <c r="J201" s="12"/>
      <c r="K201" s="13"/>
      <c r="L201" s="13"/>
      <c r="M201" s="113"/>
    </row>
    <row r="202" spans="1:13">
      <c r="A202" s="13" t="s">
        <v>289</v>
      </c>
      <c r="B202" s="12" t="s">
        <v>223</v>
      </c>
      <c r="C202" s="12" t="s">
        <v>115</v>
      </c>
      <c r="D202" s="12">
        <v>5</v>
      </c>
      <c r="E202" s="12" t="s">
        <v>231</v>
      </c>
      <c r="F202" s="12"/>
      <c r="G202" s="12"/>
      <c r="H202" s="12"/>
      <c r="J202" s="12"/>
      <c r="K202" s="13"/>
      <c r="L202" s="12" t="s">
        <v>451</v>
      </c>
      <c r="M202" s="113"/>
    </row>
    <row r="203" spans="1:13">
      <c r="A203" s="13" t="s">
        <v>146</v>
      </c>
      <c r="B203" s="12" t="s">
        <v>228</v>
      </c>
      <c r="C203" s="12" t="s">
        <v>115</v>
      </c>
      <c r="D203" s="12">
        <v>4</v>
      </c>
      <c r="E203" s="12" t="s">
        <v>231</v>
      </c>
      <c r="F203" s="12" t="s">
        <v>392</v>
      </c>
      <c r="G203" s="12"/>
      <c r="H203" s="12"/>
      <c r="I203" s="12"/>
      <c r="J203" s="12"/>
      <c r="K203" s="13"/>
      <c r="L203" s="13"/>
      <c r="M203" s="113"/>
    </row>
    <row r="204" spans="1:13">
      <c r="A204" s="13" t="s">
        <v>243</v>
      </c>
      <c r="B204" s="12" t="s">
        <v>223</v>
      </c>
      <c r="C204" s="12" t="s">
        <v>115</v>
      </c>
      <c r="D204" s="12">
        <v>1</v>
      </c>
      <c r="E204" s="12" t="s">
        <v>231</v>
      </c>
      <c r="G204" s="12" t="s">
        <v>451</v>
      </c>
      <c r="H204" s="12"/>
      <c r="I204" s="12"/>
      <c r="J204" s="12"/>
      <c r="K204" s="13"/>
      <c r="L204" s="13"/>
      <c r="M204" s="113"/>
    </row>
    <row r="205" spans="1:13">
      <c r="A205" s="13" t="s">
        <v>376</v>
      </c>
      <c r="B205" s="12" t="s">
        <v>228</v>
      </c>
      <c r="C205" s="12" t="s">
        <v>115</v>
      </c>
      <c r="D205" s="12">
        <v>1</v>
      </c>
      <c r="E205" s="12" t="s">
        <v>231</v>
      </c>
      <c r="F205" s="12"/>
      <c r="G205" s="12"/>
      <c r="H205" s="12"/>
      <c r="I205" s="12"/>
      <c r="J205" s="12"/>
      <c r="K205" s="13"/>
      <c r="L205" s="13"/>
      <c r="M205" s="113"/>
    </row>
    <row r="206" spans="1:13">
      <c r="A206" s="13" t="s">
        <v>254</v>
      </c>
      <c r="B206" s="12" t="s">
        <v>223</v>
      </c>
      <c r="C206" s="12" t="s">
        <v>115</v>
      </c>
      <c r="D206" s="12">
        <v>4</v>
      </c>
      <c r="E206" s="12" t="s">
        <v>231</v>
      </c>
      <c r="F206" s="12" t="s">
        <v>392</v>
      </c>
      <c r="G206" s="12"/>
      <c r="H206" s="12"/>
      <c r="I206" s="12"/>
      <c r="J206" s="12"/>
      <c r="K206" s="13"/>
      <c r="L206" s="13"/>
      <c r="M206" s="113"/>
    </row>
    <row r="207" spans="1:13">
      <c r="A207" s="13" t="s">
        <v>338</v>
      </c>
      <c r="B207" s="12" t="s">
        <v>228</v>
      </c>
      <c r="C207" s="12" t="s">
        <v>115</v>
      </c>
      <c r="D207" s="12">
        <v>10</v>
      </c>
      <c r="E207" s="12" t="s">
        <v>231</v>
      </c>
      <c r="G207" s="12" t="s">
        <v>451</v>
      </c>
      <c r="H207" s="12"/>
      <c r="J207" s="12" t="s">
        <v>392</v>
      </c>
      <c r="K207" s="13"/>
      <c r="L207" s="13"/>
      <c r="M207" s="113"/>
    </row>
    <row r="208" spans="1:13">
      <c r="A208" s="13" t="s">
        <v>362</v>
      </c>
      <c r="B208" s="12" t="s">
        <v>223</v>
      </c>
      <c r="C208" s="12" t="s">
        <v>115</v>
      </c>
      <c r="D208" s="12">
        <v>2</v>
      </c>
      <c r="E208" s="12" t="s">
        <v>231</v>
      </c>
      <c r="F208" s="12" t="s">
        <v>392</v>
      </c>
      <c r="G208" s="12"/>
      <c r="H208" s="12"/>
      <c r="I208" s="12"/>
      <c r="J208" s="12"/>
      <c r="K208" s="13"/>
      <c r="L208" s="13"/>
      <c r="M208" s="113"/>
    </row>
    <row r="209" spans="1:13">
      <c r="A209" s="13" t="s">
        <v>75</v>
      </c>
      <c r="B209" s="12" t="s">
        <v>223</v>
      </c>
      <c r="C209" s="12" t="s">
        <v>115</v>
      </c>
      <c r="D209" s="12">
        <v>3</v>
      </c>
      <c r="F209" s="12"/>
      <c r="G209" s="12" t="s">
        <v>451</v>
      </c>
      <c r="H209" s="12"/>
      <c r="I209" s="12"/>
      <c r="J209" s="12"/>
      <c r="K209" s="13"/>
      <c r="L209" s="13"/>
      <c r="M209" s="113"/>
    </row>
    <row r="210" spans="1:13">
      <c r="A210" s="13" t="s">
        <v>318</v>
      </c>
      <c r="B210" s="12" t="s">
        <v>223</v>
      </c>
      <c r="C210" s="12" t="s">
        <v>115</v>
      </c>
      <c r="D210" s="12">
        <v>2</v>
      </c>
      <c r="E210" s="12" t="s">
        <v>231</v>
      </c>
      <c r="F210" s="12" t="s">
        <v>392</v>
      </c>
      <c r="G210" s="12" t="s">
        <v>451</v>
      </c>
      <c r="H210" s="12" t="s">
        <v>454</v>
      </c>
      <c r="I210" s="12"/>
      <c r="J210" s="12"/>
      <c r="K210" s="13"/>
      <c r="L210" s="13"/>
      <c r="M210" s="113"/>
    </row>
    <row r="211" spans="1:13">
      <c r="A211" s="13" t="s">
        <v>386</v>
      </c>
      <c r="B211" s="12" t="s">
        <v>223</v>
      </c>
      <c r="C211" s="12" t="s">
        <v>115</v>
      </c>
      <c r="D211" s="12">
        <v>1</v>
      </c>
      <c r="E211" s="12" t="s">
        <v>231</v>
      </c>
      <c r="F211" s="12" t="s">
        <v>392</v>
      </c>
      <c r="G211" s="12"/>
      <c r="H211" s="12"/>
      <c r="I211" s="12"/>
      <c r="J211" s="12"/>
      <c r="K211" s="13"/>
      <c r="L211" s="13"/>
      <c r="M211" s="113"/>
    </row>
    <row r="212" spans="1:13">
      <c r="E212" s="11" t="s">
        <v>568</v>
      </c>
      <c r="F212" s="11" t="s">
        <v>568</v>
      </c>
      <c r="G212" s="11" t="s">
        <v>568</v>
      </c>
      <c r="H212" s="11" t="s">
        <v>568</v>
      </c>
      <c r="I212" s="11" t="s">
        <v>568</v>
      </c>
      <c r="J212" s="11" t="s">
        <v>568</v>
      </c>
      <c r="L212" s="11" t="s">
        <v>568</v>
      </c>
    </row>
  </sheetData>
  <mergeCells count="1">
    <mergeCell ref="E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26F2-E671-4D5A-AA78-3C60878BAA68}">
  <dimension ref="A1:R47"/>
  <sheetViews>
    <sheetView topLeftCell="F1" zoomScale="80" zoomScaleNormal="80" workbookViewId="0">
      <selection activeCell="B21" sqref="B21"/>
    </sheetView>
  </sheetViews>
  <sheetFormatPr defaultColWidth="11.42578125" defaultRowHeight="15"/>
  <cols>
    <col min="1" max="2" width="25.7109375" style="4" customWidth="1"/>
    <col min="3" max="4" width="11.42578125" style="4"/>
    <col min="5" max="9" width="30.7109375" style="4" customWidth="1"/>
  </cols>
  <sheetData>
    <row r="1" spans="1:10">
      <c r="A1" s="293" t="s">
        <v>109</v>
      </c>
      <c r="B1" s="293" t="s">
        <v>217</v>
      </c>
      <c r="C1" s="293" t="s">
        <v>218</v>
      </c>
      <c r="D1" s="293" t="s">
        <v>111</v>
      </c>
      <c r="E1" s="764" t="s">
        <v>436</v>
      </c>
      <c r="F1" s="764"/>
      <c r="G1" s="7" t="s">
        <v>561</v>
      </c>
      <c r="H1" s="7"/>
      <c r="I1" s="7"/>
      <c r="J1" s="293" t="s">
        <v>562</v>
      </c>
    </row>
    <row r="2" spans="1:10">
      <c r="A2" s="6" t="s">
        <v>174</v>
      </c>
      <c r="B2" s="6" t="s">
        <v>223</v>
      </c>
      <c r="C2" s="6" t="s">
        <v>158</v>
      </c>
      <c r="D2" s="6" t="s">
        <v>224</v>
      </c>
      <c r="E2" s="6" t="s">
        <v>437</v>
      </c>
      <c r="F2" s="6"/>
      <c r="G2" s="6" t="s">
        <v>450</v>
      </c>
      <c r="I2" s="6" t="s">
        <v>564</v>
      </c>
      <c r="J2" s="13"/>
    </row>
    <row r="3" spans="1:10">
      <c r="A3" s="6" t="s">
        <v>409</v>
      </c>
      <c r="B3" s="6" t="s">
        <v>228</v>
      </c>
      <c r="C3" s="6" t="s">
        <v>158</v>
      </c>
      <c r="D3" s="6" t="s">
        <v>224</v>
      </c>
      <c r="E3" s="6" t="s">
        <v>437</v>
      </c>
      <c r="F3" s="6" t="s">
        <v>410</v>
      </c>
      <c r="G3" s="6" t="s">
        <v>450</v>
      </c>
      <c r="H3" s="6" t="s">
        <v>563</v>
      </c>
      <c r="I3" s="6" t="s">
        <v>564</v>
      </c>
      <c r="J3" s="13"/>
    </row>
    <row r="4" spans="1:10">
      <c r="A4" s="6" t="s">
        <v>412</v>
      </c>
      <c r="B4" s="6" t="s">
        <v>223</v>
      </c>
      <c r="C4" s="6" t="s">
        <v>158</v>
      </c>
      <c r="D4" s="6" t="s">
        <v>224</v>
      </c>
      <c r="E4" s="6" t="s">
        <v>437</v>
      </c>
      <c r="F4" s="6" t="s">
        <v>410</v>
      </c>
      <c r="G4" s="6" t="s">
        <v>450</v>
      </c>
      <c r="H4" s="6" t="s">
        <v>563</v>
      </c>
      <c r="I4" s="6" t="s">
        <v>564</v>
      </c>
      <c r="J4" s="13" t="s">
        <v>569</v>
      </c>
    </row>
    <row r="5" spans="1:10">
      <c r="A5" s="6" t="s">
        <v>67</v>
      </c>
      <c r="B5" s="6" t="s">
        <v>228</v>
      </c>
      <c r="C5" s="6" t="s">
        <v>158</v>
      </c>
      <c r="D5" s="6" t="s">
        <v>227</v>
      </c>
      <c r="E5" s="6" t="s">
        <v>437</v>
      </c>
      <c r="F5" s="6" t="s">
        <v>410</v>
      </c>
      <c r="G5" s="6"/>
      <c r="H5" s="6"/>
      <c r="I5" s="6"/>
      <c r="J5" s="13"/>
    </row>
    <row r="6" spans="1:10">
      <c r="A6" s="6" t="s">
        <v>441</v>
      </c>
      <c r="B6" s="6" t="s">
        <v>228</v>
      </c>
      <c r="C6" s="6" t="s">
        <v>158</v>
      </c>
      <c r="D6" s="6" t="s">
        <v>224</v>
      </c>
      <c r="E6" s="6" t="s">
        <v>437</v>
      </c>
      <c r="F6" s="6"/>
      <c r="G6" s="6" t="s">
        <v>450</v>
      </c>
      <c r="H6" s="6"/>
      <c r="I6" s="6"/>
      <c r="J6" s="13"/>
    </row>
    <row r="7" spans="1:10">
      <c r="A7" s="6" t="s">
        <v>443</v>
      </c>
      <c r="B7" s="6" t="s">
        <v>228</v>
      </c>
      <c r="C7" s="6" t="s">
        <v>158</v>
      </c>
      <c r="D7" s="6" t="s">
        <v>224</v>
      </c>
      <c r="E7" s="6" t="s">
        <v>437</v>
      </c>
      <c r="F7" s="6"/>
      <c r="G7" s="6" t="s">
        <v>450</v>
      </c>
      <c r="I7" s="6" t="s">
        <v>564</v>
      </c>
      <c r="J7" s="13"/>
    </row>
    <row r="8" spans="1:10">
      <c r="A8" s="6" t="s">
        <v>416</v>
      </c>
      <c r="B8" s="6" t="s">
        <v>228</v>
      </c>
      <c r="C8" s="6" t="s">
        <v>158</v>
      </c>
      <c r="D8" s="6" t="s">
        <v>224</v>
      </c>
      <c r="E8" s="6"/>
      <c r="F8" s="6" t="s">
        <v>410</v>
      </c>
      <c r="G8" s="6"/>
      <c r="H8" s="6"/>
      <c r="I8" s="6"/>
      <c r="J8" s="13"/>
    </row>
    <row r="9" spans="1:10">
      <c r="A9" s="6" t="s">
        <v>417</v>
      </c>
      <c r="B9" s="6" t="s">
        <v>223</v>
      </c>
      <c r="C9" s="6" t="s">
        <v>158</v>
      </c>
      <c r="D9" s="6" t="s">
        <v>224</v>
      </c>
      <c r="E9" s="6"/>
      <c r="F9" s="6" t="s">
        <v>410</v>
      </c>
      <c r="G9" s="6" t="s">
        <v>450</v>
      </c>
      <c r="I9" s="6" t="s">
        <v>564</v>
      </c>
      <c r="J9" s="13"/>
    </row>
    <row r="10" spans="1:10">
      <c r="A10" s="6" t="s">
        <v>439</v>
      </c>
      <c r="B10" s="6" t="s">
        <v>228</v>
      </c>
      <c r="C10" s="6" t="s">
        <v>158</v>
      </c>
      <c r="D10" s="6" t="s">
        <v>227</v>
      </c>
      <c r="E10" s="6" t="s">
        <v>437</v>
      </c>
      <c r="F10" s="6"/>
      <c r="G10" s="6" t="s">
        <v>450</v>
      </c>
      <c r="H10" s="6" t="s">
        <v>563</v>
      </c>
      <c r="I10" s="6" t="s">
        <v>564</v>
      </c>
      <c r="J10" s="13"/>
    </row>
    <row r="11" spans="1:10">
      <c r="A11" s="6" t="s">
        <v>419</v>
      </c>
      <c r="B11" s="6" t="s">
        <v>228</v>
      </c>
      <c r="C11" s="6" t="s">
        <v>158</v>
      </c>
      <c r="D11" s="6" t="s">
        <v>227</v>
      </c>
      <c r="E11" s="6" t="s">
        <v>437</v>
      </c>
      <c r="F11" s="6" t="s">
        <v>410</v>
      </c>
      <c r="G11" s="6" t="s">
        <v>450</v>
      </c>
      <c r="H11" s="6"/>
      <c r="I11" s="6"/>
      <c r="J11" s="13"/>
    </row>
    <row r="12" spans="1:10">
      <c r="A12" s="6" t="s">
        <v>411</v>
      </c>
      <c r="B12" s="6" t="s">
        <v>228</v>
      </c>
      <c r="C12" s="6" t="s">
        <v>158</v>
      </c>
      <c r="D12" s="6" t="s">
        <v>224</v>
      </c>
      <c r="E12" s="6"/>
      <c r="F12" s="6" t="s">
        <v>410</v>
      </c>
      <c r="G12" s="6"/>
      <c r="H12" s="6"/>
      <c r="I12" s="6"/>
      <c r="J12" s="13"/>
    </row>
    <row r="13" spans="1:10">
      <c r="A13" s="6" t="s">
        <v>413</v>
      </c>
      <c r="B13" s="6" t="s">
        <v>223</v>
      </c>
      <c r="C13" s="6" t="s">
        <v>158</v>
      </c>
      <c r="D13" s="6" t="s">
        <v>239</v>
      </c>
      <c r="E13" s="6"/>
      <c r="F13" s="6" t="s">
        <v>410</v>
      </c>
      <c r="G13" s="6" t="s">
        <v>450</v>
      </c>
      <c r="I13" s="6" t="s">
        <v>564</v>
      </c>
      <c r="J13" s="13" t="s">
        <v>570</v>
      </c>
    </row>
    <row r="14" spans="1:10">
      <c r="A14" s="6" t="s">
        <v>423</v>
      </c>
      <c r="B14" s="6" t="s">
        <v>228</v>
      </c>
      <c r="C14" s="6" t="s">
        <v>158</v>
      </c>
      <c r="D14" s="6" t="s">
        <v>239</v>
      </c>
      <c r="E14" s="6" t="s">
        <v>437</v>
      </c>
      <c r="F14" s="6" t="s">
        <v>410</v>
      </c>
      <c r="H14" s="6"/>
      <c r="I14" s="6" t="s">
        <v>564</v>
      </c>
      <c r="J14" s="13" t="s">
        <v>571</v>
      </c>
    </row>
    <row r="15" spans="1:10">
      <c r="A15" s="6" t="s">
        <v>420</v>
      </c>
      <c r="B15" s="6" t="s">
        <v>223</v>
      </c>
      <c r="C15" s="6" t="s">
        <v>158</v>
      </c>
      <c r="D15" s="6" t="s">
        <v>239</v>
      </c>
      <c r="E15" s="6"/>
      <c r="F15" s="6" t="s">
        <v>410</v>
      </c>
      <c r="G15" s="6" t="s">
        <v>450</v>
      </c>
      <c r="I15" s="6" t="s">
        <v>564</v>
      </c>
      <c r="J15" s="13"/>
    </row>
    <row r="16" spans="1:10">
      <c r="A16" s="6" t="s">
        <v>442</v>
      </c>
      <c r="B16" s="6" t="s">
        <v>223</v>
      </c>
      <c r="C16" s="6" t="s">
        <v>158</v>
      </c>
      <c r="D16" s="6" t="s">
        <v>239</v>
      </c>
      <c r="E16" s="6" t="s">
        <v>437</v>
      </c>
      <c r="F16" s="6"/>
      <c r="G16" s="6"/>
      <c r="H16" s="6"/>
      <c r="I16" s="6"/>
      <c r="J16" s="13"/>
    </row>
    <row r="17" spans="1:10">
      <c r="A17" s="6" t="s">
        <v>162</v>
      </c>
      <c r="B17" s="6" t="s">
        <v>228</v>
      </c>
      <c r="C17" s="6" t="s">
        <v>158</v>
      </c>
      <c r="D17" s="6" t="s">
        <v>239</v>
      </c>
      <c r="E17" s="6" t="s">
        <v>437</v>
      </c>
      <c r="F17" s="6"/>
      <c r="G17" s="6" t="s">
        <v>450</v>
      </c>
      <c r="H17" s="6" t="s">
        <v>563</v>
      </c>
      <c r="I17" s="6"/>
      <c r="J17" s="13"/>
    </row>
    <row r="18" spans="1:10">
      <c r="A18" s="6" t="s">
        <v>414</v>
      </c>
      <c r="B18" s="6" t="s">
        <v>223</v>
      </c>
      <c r="C18" s="6" t="s">
        <v>158</v>
      </c>
      <c r="D18" s="6" t="s">
        <v>239</v>
      </c>
      <c r="E18" s="6"/>
      <c r="F18" s="6" t="s">
        <v>410</v>
      </c>
      <c r="G18" s="6" t="s">
        <v>450</v>
      </c>
      <c r="H18" s="6"/>
      <c r="I18" s="6"/>
      <c r="J18" s="13" t="s">
        <v>572</v>
      </c>
    </row>
    <row r="19" spans="1:10">
      <c r="A19" s="6" t="s">
        <v>445</v>
      </c>
      <c r="B19" s="6" t="s">
        <v>228</v>
      </c>
      <c r="C19" s="6" t="s">
        <v>158</v>
      </c>
      <c r="D19" s="6" t="s">
        <v>239</v>
      </c>
      <c r="E19" s="6" t="s">
        <v>437</v>
      </c>
      <c r="F19" s="6"/>
      <c r="G19" s="6" t="s">
        <v>450</v>
      </c>
      <c r="I19" s="6" t="s">
        <v>564</v>
      </c>
      <c r="J19" s="13"/>
    </row>
    <row r="20" spans="1:10">
      <c r="A20" s="6" t="s">
        <v>444</v>
      </c>
      <c r="B20" s="6" t="s">
        <v>223</v>
      </c>
      <c r="C20" s="6" t="s">
        <v>158</v>
      </c>
      <c r="D20" s="6" t="s">
        <v>224</v>
      </c>
      <c r="E20" s="6" t="s">
        <v>437</v>
      </c>
      <c r="F20" s="6"/>
      <c r="G20" s="6" t="s">
        <v>450</v>
      </c>
      <c r="H20" s="6"/>
      <c r="I20" s="6"/>
      <c r="J20" s="13"/>
    </row>
    <row r="21" spans="1:10">
      <c r="A21" s="6" t="s">
        <v>165</v>
      </c>
      <c r="B21" s="6" t="s">
        <v>223</v>
      </c>
      <c r="C21" s="6" t="s">
        <v>158</v>
      </c>
      <c r="D21" s="6" t="s">
        <v>239</v>
      </c>
      <c r="E21" s="6" t="s">
        <v>437</v>
      </c>
      <c r="F21" s="6"/>
      <c r="G21" s="6" t="s">
        <v>450</v>
      </c>
      <c r="I21" s="6" t="s">
        <v>564</v>
      </c>
      <c r="J21" s="13"/>
    </row>
    <row r="22" spans="1:10">
      <c r="A22" s="6" t="s">
        <v>31</v>
      </c>
      <c r="B22" s="6" t="s">
        <v>228</v>
      </c>
      <c r="C22" s="6" t="s">
        <v>158</v>
      </c>
      <c r="D22" s="6" t="s">
        <v>227</v>
      </c>
      <c r="E22" s="6" t="s">
        <v>437</v>
      </c>
      <c r="F22" s="6" t="s">
        <v>410</v>
      </c>
      <c r="G22" s="6" t="s">
        <v>450</v>
      </c>
      <c r="H22" s="6" t="s">
        <v>563</v>
      </c>
      <c r="I22" s="6" t="s">
        <v>564</v>
      </c>
      <c r="J22" s="13"/>
    </row>
    <row r="23" spans="1:10">
      <c r="A23" s="6" t="s">
        <v>427</v>
      </c>
      <c r="B23" s="6" t="s">
        <v>228</v>
      </c>
      <c r="C23" s="6" t="s">
        <v>158</v>
      </c>
      <c r="D23" s="6" t="s">
        <v>224</v>
      </c>
      <c r="E23" s="6" t="s">
        <v>437</v>
      </c>
      <c r="F23" s="6" t="s">
        <v>410</v>
      </c>
      <c r="G23" s="4" t="s">
        <v>450</v>
      </c>
      <c r="H23" s="8" t="s">
        <v>563</v>
      </c>
      <c r="I23" s="8" t="s">
        <v>564</v>
      </c>
      <c r="J23" s="13" t="s">
        <v>573</v>
      </c>
    </row>
    <row r="25" spans="1:10">
      <c r="A25" s="5" t="s">
        <v>109</v>
      </c>
      <c r="B25" s="5" t="s">
        <v>217</v>
      </c>
      <c r="C25" s="5" t="s">
        <v>110</v>
      </c>
      <c r="D25" s="5" t="s">
        <v>111</v>
      </c>
      <c r="E25" s="125" t="s">
        <v>433</v>
      </c>
      <c r="F25" s="125"/>
      <c r="G25" s="125"/>
      <c r="H25" s="125"/>
      <c r="I25" s="116" t="s">
        <v>221</v>
      </c>
      <c r="J25" s="116"/>
    </row>
    <row r="26" spans="1:10">
      <c r="A26" s="126" t="s">
        <v>427</v>
      </c>
      <c r="B26" s="126" t="s">
        <v>228</v>
      </c>
      <c r="C26" s="126" t="s">
        <v>158</v>
      </c>
      <c r="D26" s="126">
        <v>1</v>
      </c>
      <c r="E26" s="127"/>
      <c r="F26" s="127"/>
      <c r="G26" s="129"/>
      <c r="H26" s="127" t="s">
        <v>454</v>
      </c>
      <c r="I26" s="126"/>
      <c r="J26" s="128"/>
    </row>
    <row r="27" spans="1:10">
      <c r="A27" s="128" t="s">
        <v>456</v>
      </c>
      <c r="B27" s="128" t="s">
        <v>228</v>
      </c>
      <c r="C27" s="128" t="s">
        <v>158</v>
      </c>
      <c r="D27" s="128">
        <v>1</v>
      </c>
      <c r="E27" s="127"/>
      <c r="F27" s="127"/>
      <c r="G27" s="127"/>
      <c r="H27" s="127" t="s">
        <v>454</v>
      </c>
      <c r="I27" s="128"/>
      <c r="J27" s="128"/>
    </row>
    <row r="28" spans="1:10">
      <c r="A28" s="126" t="s">
        <v>421</v>
      </c>
      <c r="B28" s="126" t="s">
        <v>223</v>
      </c>
      <c r="C28" s="126" t="s">
        <v>158</v>
      </c>
      <c r="D28" s="126">
        <v>1</v>
      </c>
      <c r="E28" s="129" t="s">
        <v>435</v>
      </c>
      <c r="F28" s="127"/>
      <c r="G28" s="127" t="s">
        <v>451</v>
      </c>
      <c r="H28" s="127"/>
      <c r="J28" s="126" t="s">
        <v>448</v>
      </c>
    </row>
    <row r="29" spans="1:10">
      <c r="A29" s="126" t="s">
        <v>446</v>
      </c>
      <c r="B29" s="126" t="s">
        <v>228</v>
      </c>
      <c r="C29" s="126" t="s">
        <v>158</v>
      </c>
      <c r="D29" s="126">
        <v>1</v>
      </c>
      <c r="E29" s="127"/>
      <c r="F29" s="129" t="s">
        <v>448</v>
      </c>
      <c r="G29" s="127"/>
      <c r="H29" s="127"/>
      <c r="I29" s="126"/>
      <c r="J29" s="128"/>
    </row>
    <row r="30" spans="1:10">
      <c r="A30" s="128" t="s">
        <v>412</v>
      </c>
      <c r="B30" s="128" t="s">
        <v>223</v>
      </c>
      <c r="C30" s="128" t="s">
        <v>158</v>
      </c>
      <c r="D30" s="128">
        <v>1</v>
      </c>
      <c r="E30" s="127"/>
      <c r="F30" s="127" t="s">
        <v>448</v>
      </c>
      <c r="G30" s="127" t="s">
        <v>451</v>
      </c>
      <c r="H30" s="127" t="s">
        <v>454</v>
      </c>
      <c r="I30" s="128" t="s">
        <v>435</v>
      </c>
      <c r="J30" s="128"/>
    </row>
    <row r="31" spans="1:10">
      <c r="A31" s="128" t="s">
        <v>445</v>
      </c>
      <c r="B31" s="128" t="s">
        <v>228</v>
      </c>
      <c r="C31" s="128" t="s">
        <v>158</v>
      </c>
      <c r="D31" s="128">
        <v>3</v>
      </c>
      <c r="E31" s="6"/>
      <c r="F31" s="127" t="s">
        <v>448</v>
      </c>
      <c r="G31" s="127" t="s">
        <v>451</v>
      </c>
      <c r="H31" s="127"/>
      <c r="I31" s="128"/>
      <c r="J31" s="128"/>
    </row>
    <row r="32" spans="1:10">
      <c r="A32" s="126" t="s">
        <v>165</v>
      </c>
      <c r="B32" s="126" t="s">
        <v>223</v>
      </c>
      <c r="C32" s="126" t="s">
        <v>158</v>
      </c>
      <c r="D32" s="126">
        <v>3</v>
      </c>
      <c r="E32" s="6"/>
      <c r="F32" s="129" t="s">
        <v>448</v>
      </c>
      <c r="G32" s="127" t="s">
        <v>451</v>
      </c>
      <c r="H32" s="127"/>
      <c r="I32" s="126"/>
      <c r="J32" s="128"/>
    </row>
    <row r="33" spans="1:18">
      <c r="A33" s="128" t="s">
        <v>420</v>
      </c>
      <c r="B33" s="128" t="s">
        <v>223</v>
      </c>
      <c r="C33" s="128" t="s">
        <v>158</v>
      </c>
      <c r="D33" s="128">
        <v>3</v>
      </c>
      <c r="E33" s="127" t="s">
        <v>435</v>
      </c>
      <c r="F33" s="6"/>
      <c r="G33" s="127" t="s">
        <v>451</v>
      </c>
      <c r="H33" s="127"/>
      <c r="I33" s="128"/>
      <c r="J33" s="128"/>
    </row>
    <row r="34" spans="1:18">
      <c r="A34" s="126" t="s">
        <v>163</v>
      </c>
      <c r="B34" s="126" t="s">
        <v>228</v>
      </c>
      <c r="C34" s="126" t="s">
        <v>158</v>
      </c>
      <c r="D34" s="126">
        <v>3</v>
      </c>
      <c r="E34" s="6"/>
      <c r="F34" s="127" t="s">
        <v>448</v>
      </c>
      <c r="G34" s="129" t="s">
        <v>451</v>
      </c>
      <c r="H34" s="6"/>
      <c r="I34" s="126"/>
      <c r="J34" s="128"/>
    </row>
    <row r="35" spans="1:18">
      <c r="A35" s="128" t="s">
        <v>415</v>
      </c>
      <c r="B35" s="128" t="s">
        <v>228</v>
      </c>
      <c r="C35" s="128" t="s">
        <v>158</v>
      </c>
      <c r="D35" s="128">
        <v>3</v>
      </c>
      <c r="E35" s="127" t="s">
        <v>435</v>
      </c>
      <c r="F35" s="6"/>
      <c r="G35" s="127" t="s">
        <v>451</v>
      </c>
      <c r="H35" s="127"/>
      <c r="J35" s="128" t="s">
        <v>448</v>
      </c>
    </row>
    <row r="36" spans="1:18">
      <c r="A36" s="128" t="s">
        <v>172</v>
      </c>
      <c r="B36" s="128" t="s">
        <v>228</v>
      </c>
      <c r="C36" s="128" t="s">
        <v>158</v>
      </c>
      <c r="D36" s="128">
        <v>3</v>
      </c>
      <c r="E36" s="127" t="s">
        <v>435</v>
      </c>
      <c r="F36" s="6"/>
      <c r="G36" s="127" t="s">
        <v>451</v>
      </c>
      <c r="H36" s="127"/>
      <c r="I36" s="127"/>
      <c r="J36" s="128"/>
      <c r="R36" s="124"/>
    </row>
    <row r="37" spans="1:18">
      <c r="A37" s="128" t="s">
        <v>425</v>
      </c>
      <c r="B37" s="128" t="s">
        <v>223</v>
      </c>
      <c r="C37" s="128" t="s">
        <v>158</v>
      </c>
      <c r="D37" s="128">
        <v>3</v>
      </c>
      <c r="E37" s="127" t="s">
        <v>435</v>
      </c>
      <c r="F37" s="6"/>
      <c r="G37" s="127" t="s">
        <v>451</v>
      </c>
      <c r="H37" s="127"/>
      <c r="I37" s="127"/>
      <c r="J37" s="128"/>
      <c r="R37" s="124"/>
    </row>
    <row r="38" spans="1:18">
      <c r="A38" s="126" t="s">
        <v>413</v>
      </c>
      <c r="B38" s="126" t="s">
        <v>223</v>
      </c>
      <c r="C38" s="126" t="s">
        <v>158</v>
      </c>
      <c r="D38" s="126">
        <v>3</v>
      </c>
      <c r="E38" s="127" t="s">
        <v>435</v>
      </c>
      <c r="F38" s="6"/>
      <c r="G38" s="129" t="s">
        <v>451</v>
      </c>
      <c r="H38" s="127"/>
      <c r="I38" s="127"/>
      <c r="J38" s="128"/>
      <c r="R38" s="123"/>
    </row>
    <row r="39" spans="1:18">
      <c r="A39" s="126" t="s">
        <v>416</v>
      </c>
      <c r="B39" s="126" t="s">
        <v>228</v>
      </c>
      <c r="C39" s="126" t="s">
        <v>158</v>
      </c>
      <c r="D39" s="126">
        <v>1</v>
      </c>
      <c r="E39" s="129" t="s">
        <v>435</v>
      </c>
      <c r="F39" s="127" t="s">
        <v>448</v>
      </c>
      <c r="G39" s="127"/>
      <c r="H39" s="127"/>
      <c r="I39" s="127"/>
      <c r="J39" s="128"/>
      <c r="R39" s="123"/>
    </row>
    <row r="40" spans="1:18">
      <c r="A40" s="128" t="s">
        <v>422</v>
      </c>
      <c r="B40" s="128" t="s">
        <v>228</v>
      </c>
      <c r="C40" s="128" t="s">
        <v>158</v>
      </c>
      <c r="D40" s="128">
        <v>2</v>
      </c>
      <c r="E40" s="127" t="s">
        <v>435</v>
      </c>
      <c r="F40" s="127" t="s">
        <v>448</v>
      </c>
      <c r="G40" s="6"/>
      <c r="H40" s="127"/>
      <c r="I40" s="127"/>
      <c r="J40" s="128"/>
      <c r="R40" s="124"/>
    </row>
    <row r="41" spans="1:18">
      <c r="A41" s="128" t="s">
        <v>429</v>
      </c>
      <c r="B41" s="128" t="s">
        <v>228</v>
      </c>
      <c r="C41" s="128" t="s">
        <v>158</v>
      </c>
      <c r="D41" s="128">
        <v>1</v>
      </c>
      <c r="E41" s="127" t="s">
        <v>435</v>
      </c>
      <c r="F41" s="127" t="s">
        <v>448</v>
      </c>
      <c r="G41" s="127"/>
      <c r="H41" s="127"/>
      <c r="I41" s="127"/>
      <c r="J41" s="128"/>
      <c r="R41" s="124"/>
    </row>
    <row r="42" spans="1:18">
      <c r="A42" s="126" t="s">
        <v>36</v>
      </c>
      <c r="B42" s="126" t="s">
        <v>228</v>
      </c>
      <c r="C42" s="126" t="s">
        <v>158</v>
      </c>
      <c r="D42" s="126">
        <v>2</v>
      </c>
      <c r="E42" s="129" t="s">
        <v>435</v>
      </c>
      <c r="F42" s="127"/>
      <c r="G42" s="127"/>
      <c r="H42" s="127"/>
      <c r="I42" s="127"/>
      <c r="J42" s="128"/>
      <c r="R42" s="123"/>
    </row>
    <row r="43" spans="1:18">
      <c r="A43" s="128" t="s">
        <v>440</v>
      </c>
      <c r="B43" s="128" t="s">
        <v>223</v>
      </c>
      <c r="C43" s="128" t="s">
        <v>158</v>
      </c>
      <c r="D43" s="128">
        <v>1</v>
      </c>
      <c r="E43" s="6"/>
      <c r="F43" s="127" t="s">
        <v>448</v>
      </c>
      <c r="G43" s="127"/>
      <c r="H43" s="127"/>
      <c r="I43" s="127"/>
      <c r="J43" s="128"/>
      <c r="R43" s="124"/>
    </row>
    <row r="44" spans="1:18">
      <c r="A44" s="128" t="s">
        <v>424</v>
      </c>
      <c r="B44" s="128" t="s">
        <v>228</v>
      </c>
      <c r="C44" s="128" t="s">
        <v>158</v>
      </c>
      <c r="D44" s="128">
        <v>1</v>
      </c>
      <c r="E44" s="127" t="s">
        <v>435</v>
      </c>
      <c r="F44" s="127" t="s">
        <v>448</v>
      </c>
      <c r="G44" s="6"/>
      <c r="H44" s="127"/>
      <c r="I44" s="127"/>
      <c r="J44" s="128"/>
      <c r="R44" s="124"/>
    </row>
    <row r="45" spans="1:18">
      <c r="A45" s="126" t="s">
        <v>418</v>
      </c>
      <c r="B45" s="126" t="s">
        <v>223</v>
      </c>
      <c r="C45" s="126" t="s">
        <v>158</v>
      </c>
      <c r="D45" s="126">
        <v>3</v>
      </c>
      <c r="E45" s="129" t="s">
        <v>435</v>
      </c>
      <c r="F45" s="127" t="s">
        <v>448</v>
      </c>
      <c r="G45" s="127"/>
      <c r="H45" s="127"/>
      <c r="I45" s="127"/>
      <c r="J45" s="128"/>
      <c r="R45" s="123"/>
    </row>
    <row r="46" spans="1:18">
      <c r="A46" s="128" t="s">
        <v>168</v>
      </c>
      <c r="B46" s="128" t="s">
        <v>228</v>
      </c>
      <c r="C46" s="128" t="s">
        <v>158</v>
      </c>
      <c r="D46" s="128">
        <v>1</v>
      </c>
      <c r="E46" s="127" t="s">
        <v>435</v>
      </c>
      <c r="F46" s="127" t="s">
        <v>448</v>
      </c>
      <c r="G46" s="127" t="s">
        <v>451</v>
      </c>
      <c r="H46" s="6"/>
      <c r="I46" s="127"/>
      <c r="J46" s="128"/>
      <c r="R46" s="124"/>
    </row>
    <row r="47" spans="1:18">
      <c r="E47" s="4" t="s">
        <v>574</v>
      </c>
      <c r="F47" s="4" t="s">
        <v>568</v>
      </c>
      <c r="G47" s="4" t="s">
        <v>568</v>
      </c>
      <c r="H47" s="4" t="s">
        <v>568</v>
      </c>
    </row>
  </sheetData>
  <mergeCells count="1">
    <mergeCell ref="E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E533-A229-49E2-AD95-8C3DE8CEF9B1}">
  <dimension ref="A1:J168"/>
  <sheetViews>
    <sheetView zoomScale="80" zoomScaleNormal="80" workbookViewId="0">
      <selection activeCell="A9" sqref="A9"/>
    </sheetView>
  </sheetViews>
  <sheetFormatPr defaultColWidth="9.140625" defaultRowHeight="15"/>
  <cols>
    <col min="1" max="8" width="20" bestFit="1" customWidth="1"/>
    <col min="9" max="9" width="58.42578125" customWidth="1"/>
    <col min="10" max="10" width="74.28515625" customWidth="1"/>
  </cols>
  <sheetData>
    <row r="1" spans="1:10">
      <c r="A1" t="s">
        <v>575</v>
      </c>
      <c r="B1" t="s">
        <v>576</v>
      </c>
      <c r="C1" t="s">
        <v>577</v>
      </c>
      <c r="D1" t="s">
        <v>111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</row>
    <row r="2" spans="1:10">
      <c r="A2" t="s">
        <v>309</v>
      </c>
      <c r="B2" t="s">
        <v>228</v>
      </c>
      <c r="C2" t="s">
        <v>115</v>
      </c>
      <c r="D2" s="2" t="s">
        <v>239</v>
      </c>
      <c r="E2" t="s">
        <v>584</v>
      </c>
      <c r="I2" t="s">
        <v>585</v>
      </c>
    </row>
    <row r="3" spans="1:10">
      <c r="A3" t="s">
        <v>270</v>
      </c>
      <c r="B3" t="s">
        <v>228</v>
      </c>
      <c r="C3" t="s">
        <v>115</v>
      </c>
      <c r="D3" s="2" t="s">
        <v>239</v>
      </c>
      <c r="E3" t="s">
        <v>584</v>
      </c>
    </row>
    <row r="4" spans="1:10">
      <c r="A4" t="s">
        <v>314</v>
      </c>
      <c r="B4" t="s">
        <v>223</v>
      </c>
      <c r="C4" t="s">
        <v>115</v>
      </c>
      <c r="D4" s="2" t="s">
        <v>239</v>
      </c>
      <c r="E4" t="s">
        <v>586</v>
      </c>
    </row>
    <row r="5" spans="1:10">
      <c r="A5" t="s">
        <v>253</v>
      </c>
      <c r="B5" t="s">
        <v>228</v>
      </c>
      <c r="C5" t="s">
        <v>115</v>
      </c>
      <c r="D5" s="2" t="s">
        <v>239</v>
      </c>
      <c r="E5" t="s">
        <v>584</v>
      </c>
    </row>
    <row r="6" spans="1:10">
      <c r="A6" t="s">
        <v>317</v>
      </c>
      <c r="B6" t="s">
        <v>228</v>
      </c>
      <c r="C6" t="s">
        <v>115</v>
      </c>
      <c r="D6" s="2" t="s">
        <v>239</v>
      </c>
      <c r="E6" t="s">
        <v>584</v>
      </c>
      <c r="I6" t="s">
        <v>585</v>
      </c>
    </row>
    <row r="7" spans="1:10">
      <c r="A7" t="s">
        <v>399</v>
      </c>
      <c r="B7" t="s">
        <v>223</v>
      </c>
      <c r="C7" t="s">
        <v>115</v>
      </c>
      <c r="D7" s="2" t="s">
        <v>239</v>
      </c>
      <c r="E7" t="s">
        <v>587</v>
      </c>
      <c r="I7" t="s">
        <v>585</v>
      </c>
    </row>
    <row r="8" spans="1:10">
      <c r="A8" t="s">
        <v>400</v>
      </c>
      <c r="B8" t="s">
        <v>228</v>
      </c>
      <c r="C8" t="s">
        <v>115</v>
      </c>
      <c r="D8" s="2" t="s">
        <v>239</v>
      </c>
      <c r="E8" t="s">
        <v>587</v>
      </c>
    </row>
    <row r="9" spans="1:10">
      <c r="A9" t="s">
        <v>401</v>
      </c>
      <c r="B9" t="s">
        <v>223</v>
      </c>
      <c r="C9" t="s">
        <v>115</v>
      </c>
      <c r="D9" s="2" t="s">
        <v>239</v>
      </c>
      <c r="E9" t="s">
        <v>587</v>
      </c>
      <c r="I9" t="s">
        <v>585</v>
      </c>
    </row>
    <row r="10" spans="1:10">
      <c r="A10" t="s">
        <v>258</v>
      </c>
      <c r="B10" t="s">
        <v>228</v>
      </c>
      <c r="C10" t="s">
        <v>115</v>
      </c>
      <c r="D10" s="2" t="s">
        <v>239</v>
      </c>
      <c r="E10" t="s">
        <v>586</v>
      </c>
      <c r="I10" t="s">
        <v>588</v>
      </c>
    </row>
    <row r="11" spans="1:10">
      <c r="A11" t="s">
        <v>327</v>
      </c>
      <c r="B11" t="s">
        <v>223</v>
      </c>
      <c r="C11" t="s">
        <v>115</v>
      </c>
      <c r="D11" s="2" t="s">
        <v>227</v>
      </c>
      <c r="E11" t="s">
        <v>587</v>
      </c>
    </row>
    <row r="12" spans="1:10">
      <c r="A12" t="s">
        <v>303</v>
      </c>
      <c r="B12" t="s">
        <v>223</v>
      </c>
      <c r="C12" t="s">
        <v>115</v>
      </c>
      <c r="D12" s="2" t="s">
        <v>227</v>
      </c>
      <c r="E12" t="s">
        <v>587</v>
      </c>
      <c r="I12" t="s">
        <v>585</v>
      </c>
    </row>
    <row r="13" spans="1:10">
      <c r="A13" t="s">
        <v>268</v>
      </c>
      <c r="B13" t="s">
        <v>228</v>
      </c>
      <c r="C13" t="s">
        <v>115</v>
      </c>
      <c r="D13" s="2" t="s">
        <v>227</v>
      </c>
      <c r="E13" t="s">
        <v>584</v>
      </c>
      <c r="I13" t="s">
        <v>585</v>
      </c>
    </row>
    <row r="14" spans="1:10">
      <c r="A14" t="s">
        <v>353</v>
      </c>
      <c r="B14" t="s">
        <v>223</v>
      </c>
      <c r="C14" t="s">
        <v>115</v>
      </c>
      <c r="D14" s="2" t="s">
        <v>227</v>
      </c>
      <c r="E14" t="s">
        <v>587</v>
      </c>
    </row>
    <row r="15" spans="1:10">
      <c r="A15" t="s">
        <v>271</v>
      </c>
      <c r="B15" t="s">
        <v>223</v>
      </c>
      <c r="C15" t="s">
        <v>115</v>
      </c>
      <c r="D15" s="2" t="s">
        <v>227</v>
      </c>
      <c r="E15" t="s">
        <v>586</v>
      </c>
      <c r="I15" t="s">
        <v>585</v>
      </c>
    </row>
    <row r="16" spans="1:10">
      <c r="A16" t="s">
        <v>128</v>
      </c>
      <c r="B16" t="s">
        <v>228</v>
      </c>
      <c r="C16" t="s">
        <v>115</v>
      </c>
      <c r="D16" s="2" t="s">
        <v>227</v>
      </c>
      <c r="E16" t="s">
        <v>586</v>
      </c>
    </row>
    <row r="17" spans="1:10">
      <c r="A17" t="s">
        <v>319</v>
      </c>
      <c r="B17" t="s">
        <v>228</v>
      </c>
      <c r="C17" t="s">
        <v>115</v>
      </c>
      <c r="D17" s="2" t="s">
        <v>239</v>
      </c>
      <c r="E17" t="s">
        <v>584</v>
      </c>
    </row>
    <row r="18" spans="1:10">
      <c r="A18" t="s">
        <v>274</v>
      </c>
      <c r="B18" t="s">
        <v>228</v>
      </c>
      <c r="C18" t="s">
        <v>115</v>
      </c>
      <c r="D18" s="2" t="s">
        <v>227</v>
      </c>
      <c r="E18" t="s">
        <v>584</v>
      </c>
    </row>
    <row r="19" spans="1:10">
      <c r="A19" t="s">
        <v>222</v>
      </c>
      <c r="B19" t="s">
        <v>223</v>
      </c>
      <c r="C19" t="s">
        <v>115</v>
      </c>
      <c r="D19" s="2" t="s">
        <v>224</v>
      </c>
      <c r="E19" t="s">
        <v>584</v>
      </c>
      <c r="I19" t="s">
        <v>589</v>
      </c>
    </row>
    <row r="20" spans="1:10">
      <c r="A20" t="s">
        <v>232</v>
      </c>
      <c r="B20" t="s">
        <v>223</v>
      </c>
      <c r="C20" t="s">
        <v>115</v>
      </c>
      <c r="D20" s="2" t="s">
        <v>224</v>
      </c>
      <c r="E20" t="s">
        <v>584</v>
      </c>
      <c r="I20" t="s">
        <v>585</v>
      </c>
    </row>
    <row r="21" spans="1:10">
      <c r="A21" t="s">
        <v>237</v>
      </c>
      <c r="B21" t="s">
        <v>228</v>
      </c>
      <c r="C21" t="s">
        <v>115</v>
      </c>
      <c r="D21" s="2" t="s">
        <v>224</v>
      </c>
      <c r="E21" t="s">
        <v>584</v>
      </c>
    </row>
    <row r="22" spans="1:10">
      <c r="A22" t="s">
        <v>174</v>
      </c>
      <c r="B22" t="s">
        <v>223</v>
      </c>
      <c r="C22" t="s">
        <v>158</v>
      </c>
      <c r="F22" s="2" t="s">
        <v>224</v>
      </c>
      <c r="G22" t="s">
        <v>590</v>
      </c>
      <c r="I22" t="s">
        <v>591</v>
      </c>
    </row>
    <row r="23" spans="1:10">
      <c r="A23" t="s">
        <v>242</v>
      </c>
      <c r="B23" t="s">
        <v>223</v>
      </c>
      <c r="C23" t="s">
        <v>115</v>
      </c>
      <c r="D23" s="2" t="s">
        <v>224</v>
      </c>
      <c r="E23" t="s">
        <v>584</v>
      </c>
      <c r="I23" t="s">
        <v>585</v>
      </c>
    </row>
    <row r="24" spans="1:10">
      <c r="A24" t="s">
        <v>409</v>
      </c>
      <c r="B24" t="s">
        <v>228</v>
      </c>
      <c r="C24" t="s">
        <v>158</v>
      </c>
      <c r="F24" s="2" t="s">
        <v>224</v>
      </c>
      <c r="G24" t="s">
        <v>592</v>
      </c>
      <c r="I24" t="s">
        <v>593</v>
      </c>
    </row>
    <row r="25" spans="1:10">
      <c r="A25" t="s">
        <v>132</v>
      </c>
      <c r="B25" t="s">
        <v>228</v>
      </c>
      <c r="C25" t="s">
        <v>115</v>
      </c>
      <c r="D25" s="2" t="s">
        <v>224</v>
      </c>
      <c r="E25" t="s">
        <v>584</v>
      </c>
      <c r="I25" t="s">
        <v>593</v>
      </c>
    </row>
    <row r="26" spans="1:10">
      <c r="A26" t="s">
        <v>248</v>
      </c>
      <c r="B26" t="s">
        <v>223</v>
      </c>
      <c r="C26" t="s">
        <v>115</v>
      </c>
      <c r="D26" s="2" t="s">
        <v>224</v>
      </c>
      <c r="E26" t="s">
        <v>584</v>
      </c>
      <c r="I26" t="s">
        <v>585</v>
      </c>
    </row>
    <row r="27" spans="1:10">
      <c r="A27" t="s">
        <v>412</v>
      </c>
      <c r="B27" t="s">
        <v>223</v>
      </c>
      <c r="C27" t="s">
        <v>158</v>
      </c>
      <c r="F27" s="2" t="s">
        <v>224</v>
      </c>
      <c r="G27" t="s">
        <v>592</v>
      </c>
      <c r="I27" t="s">
        <v>594</v>
      </c>
      <c r="J27" t="s">
        <v>569</v>
      </c>
    </row>
    <row r="28" spans="1:10">
      <c r="A28" t="s">
        <v>286</v>
      </c>
      <c r="B28" t="s">
        <v>228</v>
      </c>
      <c r="C28" t="s">
        <v>115</v>
      </c>
      <c r="D28" s="2" t="s">
        <v>280</v>
      </c>
      <c r="E28" t="s">
        <v>584</v>
      </c>
      <c r="I28" t="s">
        <v>589</v>
      </c>
    </row>
    <row r="29" spans="1:10">
      <c r="A29" t="s">
        <v>389</v>
      </c>
      <c r="B29" t="s">
        <v>223</v>
      </c>
      <c r="C29" t="s">
        <v>115</v>
      </c>
      <c r="D29" s="2" t="s">
        <v>224</v>
      </c>
      <c r="E29" t="s">
        <v>587</v>
      </c>
    </row>
    <row r="30" spans="1:10">
      <c r="A30" t="s">
        <v>321</v>
      </c>
      <c r="B30" t="s">
        <v>228</v>
      </c>
      <c r="C30" t="s">
        <v>115</v>
      </c>
      <c r="D30" s="2" t="s">
        <v>239</v>
      </c>
      <c r="E30" t="s">
        <v>584</v>
      </c>
      <c r="I30" t="s">
        <v>585</v>
      </c>
    </row>
    <row r="31" spans="1:10">
      <c r="A31" t="s">
        <v>332</v>
      </c>
      <c r="B31" t="s">
        <v>228</v>
      </c>
      <c r="C31" t="s">
        <v>115</v>
      </c>
      <c r="D31" s="2" t="s">
        <v>235</v>
      </c>
      <c r="E31" t="s">
        <v>586</v>
      </c>
      <c r="I31" t="s">
        <v>585</v>
      </c>
    </row>
    <row r="32" spans="1:10">
      <c r="A32" t="s">
        <v>277</v>
      </c>
      <c r="B32" t="s">
        <v>223</v>
      </c>
      <c r="C32" t="s">
        <v>115</v>
      </c>
      <c r="D32" s="2" t="s">
        <v>227</v>
      </c>
      <c r="E32" t="s">
        <v>584</v>
      </c>
    </row>
    <row r="33" spans="1:10">
      <c r="A33" t="s">
        <v>334</v>
      </c>
      <c r="B33" t="s">
        <v>228</v>
      </c>
      <c r="C33" t="s">
        <v>115</v>
      </c>
      <c r="D33" s="2" t="s">
        <v>280</v>
      </c>
      <c r="E33" t="s">
        <v>584</v>
      </c>
      <c r="I33" t="s">
        <v>589</v>
      </c>
      <c r="J33" t="s">
        <v>566</v>
      </c>
    </row>
    <row r="34" spans="1:10">
      <c r="A34" t="s">
        <v>289</v>
      </c>
      <c r="B34" t="s">
        <v>223</v>
      </c>
      <c r="C34" t="s">
        <v>115</v>
      </c>
      <c r="D34" s="2" t="s">
        <v>280</v>
      </c>
      <c r="E34" t="s">
        <v>584</v>
      </c>
      <c r="I34" t="s">
        <v>588</v>
      </c>
    </row>
    <row r="35" spans="1:10">
      <c r="A35" t="s">
        <v>405</v>
      </c>
      <c r="B35" t="s">
        <v>228</v>
      </c>
      <c r="C35" t="s">
        <v>115</v>
      </c>
      <c r="D35" s="2" t="s">
        <v>280</v>
      </c>
      <c r="E35" t="s">
        <v>587</v>
      </c>
    </row>
    <row r="36" spans="1:10">
      <c r="A36" t="s">
        <v>281</v>
      </c>
      <c r="B36" t="s">
        <v>228</v>
      </c>
      <c r="C36" t="s">
        <v>115</v>
      </c>
      <c r="D36" s="2" t="s">
        <v>227</v>
      </c>
      <c r="E36" t="s">
        <v>584</v>
      </c>
      <c r="I36" t="s">
        <v>585</v>
      </c>
    </row>
    <row r="37" spans="1:10">
      <c r="A37" t="s">
        <v>394</v>
      </c>
      <c r="B37" t="s">
        <v>228</v>
      </c>
      <c r="C37" t="s">
        <v>115</v>
      </c>
      <c r="D37" s="2" t="s">
        <v>227</v>
      </c>
      <c r="E37" t="s">
        <v>587</v>
      </c>
    </row>
    <row r="38" spans="1:10">
      <c r="A38" t="s">
        <v>67</v>
      </c>
      <c r="B38" t="s">
        <v>228</v>
      </c>
      <c r="C38" t="s">
        <v>158</v>
      </c>
      <c r="F38" s="2" t="s">
        <v>227</v>
      </c>
      <c r="G38" t="s">
        <v>595</v>
      </c>
    </row>
    <row r="39" spans="1:10">
      <c r="A39" t="s">
        <v>347</v>
      </c>
      <c r="B39" t="s">
        <v>223</v>
      </c>
      <c r="C39" t="s">
        <v>115</v>
      </c>
      <c r="D39" s="2" t="s">
        <v>241</v>
      </c>
      <c r="E39" t="s">
        <v>586</v>
      </c>
    </row>
    <row r="40" spans="1:10">
      <c r="A40" t="s">
        <v>360</v>
      </c>
      <c r="B40" t="s">
        <v>228</v>
      </c>
      <c r="C40" t="s">
        <v>115</v>
      </c>
      <c r="D40" s="2" t="s">
        <v>241</v>
      </c>
      <c r="E40" t="s">
        <v>586</v>
      </c>
    </row>
    <row r="41" spans="1:10">
      <c r="A41" t="s">
        <v>441</v>
      </c>
      <c r="B41" t="s">
        <v>228</v>
      </c>
      <c r="C41" t="s">
        <v>158</v>
      </c>
      <c r="F41" s="2" t="s">
        <v>224</v>
      </c>
      <c r="G41" t="s">
        <v>590</v>
      </c>
      <c r="I41" t="s">
        <v>585</v>
      </c>
    </row>
    <row r="42" spans="1:10">
      <c r="A42" t="s">
        <v>240</v>
      </c>
      <c r="B42" t="s">
        <v>228</v>
      </c>
      <c r="C42" t="s">
        <v>115</v>
      </c>
      <c r="D42" s="2" t="s">
        <v>241</v>
      </c>
      <c r="E42" t="s">
        <v>586</v>
      </c>
      <c r="I42" t="s">
        <v>596</v>
      </c>
    </row>
    <row r="43" spans="1:10">
      <c r="A43" t="s">
        <v>342</v>
      </c>
      <c r="B43" t="s">
        <v>228</v>
      </c>
      <c r="C43" t="s">
        <v>115</v>
      </c>
      <c r="D43" s="2" t="s">
        <v>241</v>
      </c>
      <c r="E43" t="s">
        <v>586</v>
      </c>
      <c r="I43" t="s">
        <v>585</v>
      </c>
    </row>
    <row r="44" spans="1:10">
      <c r="A44" t="s">
        <v>260</v>
      </c>
      <c r="B44" t="s">
        <v>228</v>
      </c>
      <c r="C44" t="s">
        <v>115</v>
      </c>
      <c r="D44" s="2" t="s">
        <v>241</v>
      </c>
      <c r="E44" t="s">
        <v>586</v>
      </c>
      <c r="I44" t="s">
        <v>593</v>
      </c>
    </row>
    <row r="45" spans="1:10">
      <c r="A45" t="s">
        <v>275</v>
      </c>
      <c r="B45" t="s">
        <v>223</v>
      </c>
      <c r="C45" t="s">
        <v>115</v>
      </c>
      <c r="D45" s="2" t="s">
        <v>241</v>
      </c>
      <c r="E45" t="s">
        <v>586</v>
      </c>
      <c r="I45" t="s">
        <v>585</v>
      </c>
    </row>
    <row r="46" spans="1:10">
      <c r="A46" t="s">
        <v>329</v>
      </c>
      <c r="B46" t="s">
        <v>223</v>
      </c>
      <c r="C46" t="s">
        <v>115</v>
      </c>
      <c r="D46" s="2" t="s">
        <v>241</v>
      </c>
      <c r="E46" t="s">
        <v>586</v>
      </c>
    </row>
    <row r="47" spans="1:10">
      <c r="A47" t="s">
        <v>310</v>
      </c>
      <c r="B47" t="s">
        <v>223</v>
      </c>
      <c r="C47" t="s">
        <v>115</v>
      </c>
      <c r="D47" s="2" t="s">
        <v>241</v>
      </c>
      <c r="E47" t="s">
        <v>586</v>
      </c>
    </row>
    <row r="48" spans="1:10">
      <c r="A48" t="s">
        <v>297</v>
      </c>
      <c r="B48" t="s">
        <v>228</v>
      </c>
      <c r="C48" t="s">
        <v>115</v>
      </c>
      <c r="D48" s="2" t="s">
        <v>241</v>
      </c>
      <c r="E48" t="s">
        <v>586</v>
      </c>
    </row>
    <row r="49" spans="1:10">
      <c r="A49" t="s">
        <v>343</v>
      </c>
      <c r="B49" t="s">
        <v>223</v>
      </c>
      <c r="C49" t="s">
        <v>115</v>
      </c>
      <c r="D49" s="2" t="s">
        <v>241</v>
      </c>
      <c r="E49" t="s">
        <v>586</v>
      </c>
      <c r="I49" t="s">
        <v>585</v>
      </c>
    </row>
    <row r="50" spans="1:10">
      <c r="A50" t="s">
        <v>354</v>
      </c>
      <c r="B50" t="s">
        <v>228</v>
      </c>
      <c r="C50" t="s">
        <v>115</v>
      </c>
      <c r="D50" s="2" t="s">
        <v>280</v>
      </c>
      <c r="E50" t="s">
        <v>584</v>
      </c>
    </row>
    <row r="51" spans="1:10">
      <c r="A51" t="s">
        <v>299</v>
      </c>
      <c r="B51" t="s">
        <v>223</v>
      </c>
      <c r="C51" t="s">
        <v>115</v>
      </c>
      <c r="D51" s="2" t="s">
        <v>280</v>
      </c>
      <c r="E51" t="s">
        <v>586</v>
      </c>
      <c r="I51" t="s">
        <v>597</v>
      </c>
    </row>
    <row r="52" spans="1:10">
      <c r="A52" t="s">
        <v>284</v>
      </c>
      <c r="B52" t="s">
        <v>228</v>
      </c>
      <c r="C52" t="s">
        <v>115</v>
      </c>
      <c r="D52" s="2" t="s">
        <v>227</v>
      </c>
      <c r="E52" t="s">
        <v>586</v>
      </c>
      <c r="I52" t="s">
        <v>585</v>
      </c>
    </row>
    <row r="53" spans="1:10">
      <c r="A53" t="s">
        <v>149</v>
      </c>
      <c r="B53" t="s">
        <v>228</v>
      </c>
      <c r="C53" t="s">
        <v>115</v>
      </c>
      <c r="D53" s="2" t="s">
        <v>241</v>
      </c>
      <c r="E53" t="s">
        <v>586</v>
      </c>
      <c r="I53" t="s">
        <v>585</v>
      </c>
    </row>
    <row r="54" spans="1:10">
      <c r="A54" t="s">
        <v>350</v>
      </c>
      <c r="B54" t="s">
        <v>228</v>
      </c>
      <c r="C54" t="s">
        <v>115</v>
      </c>
      <c r="D54" s="2" t="s">
        <v>241</v>
      </c>
      <c r="E54" t="s">
        <v>586</v>
      </c>
    </row>
    <row r="55" spans="1:10">
      <c r="A55" t="s">
        <v>138</v>
      </c>
      <c r="B55" t="s">
        <v>223</v>
      </c>
      <c r="C55" t="s">
        <v>115</v>
      </c>
      <c r="D55" s="2" t="s">
        <v>235</v>
      </c>
      <c r="E55" t="s">
        <v>586</v>
      </c>
    </row>
    <row r="56" spans="1:10">
      <c r="A56" t="s">
        <v>306</v>
      </c>
      <c r="B56" t="s">
        <v>223</v>
      </c>
      <c r="C56" t="s">
        <v>115</v>
      </c>
      <c r="D56" s="2" t="s">
        <v>241</v>
      </c>
      <c r="E56" t="s">
        <v>586</v>
      </c>
      <c r="I56" t="s">
        <v>585</v>
      </c>
    </row>
    <row r="57" spans="1:10">
      <c r="A57" t="s">
        <v>396</v>
      </c>
      <c r="B57" t="s">
        <v>223</v>
      </c>
      <c r="C57" t="s">
        <v>115</v>
      </c>
      <c r="D57" s="2" t="s">
        <v>227</v>
      </c>
      <c r="E57" t="s">
        <v>587</v>
      </c>
    </row>
    <row r="58" spans="1:10">
      <c r="A58" t="s">
        <v>130</v>
      </c>
      <c r="B58" t="s">
        <v>228</v>
      </c>
      <c r="C58" t="s">
        <v>115</v>
      </c>
      <c r="D58" s="2" t="s">
        <v>244</v>
      </c>
      <c r="E58" t="s">
        <v>586</v>
      </c>
      <c r="I58" t="s">
        <v>585</v>
      </c>
    </row>
    <row r="59" spans="1:10">
      <c r="A59" t="s">
        <v>264</v>
      </c>
      <c r="B59" t="s">
        <v>228</v>
      </c>
      <c r="C59" t="s">
        <v>115</v>
      </c>
      <c r="D59" s="2" t="s">
        <v>244</v>
      </c>
      <c r="E59" t="s">
        <v>586</v>
      </c>
      <c r="I59" t="s">
        <v>588</v>
      </c>
    </row>
    <row r="60" spans="1:10">
      <c r="A60" t="s">
        <v>356</v>
      </c>
      <c r="B60" t="s">
        <v>228</v>
      </c>
      <c r="C60" t="s">
        <v>115</v>
      </c>
      <c r="D60" s="2" t="s">
        <v>280</v>
      </c>
      <c r="E60" t="s">
        <v>584</v>
      </c>
    </row>
    <row r="61" spans="1:10">
      <c r="A61" t="s">
        <v>325</v>
      </c>
      <c r="B61" t="s">
        <v>228</v>
      </c>
      <c r="C61" t="s">
        <v>115</v>
      </c>
      <c r="D61" s="2" t="s">
        <v>244</v>
      </c>
      <c r="E61" t="s">
        <v>586</v>
      </c>
    </row>
    <row r="62" spans="1:10">
      <c r="A62" t="s">
        <v>283</v>
      </c>
      <c r="B62" t="s">
        <v>228</v>
      </c>
      <c r="C62" t="s">
        <v>115</v>
      </c>
      <c r="D62" s="2" t="s">
        <v>280</v>
      </c>
      <c r="E62" t="s">
        <v>586</v>
      </c>
      <c r="I62" t="s">
        <v>593</v>
      </c>
      <c r="J62" t="s">
        <v>598</v>
      </c>
    </row>
    <row r="63" spans="1:10">
      <c r="A63" t="s">
        <v>125</v>
      </c>
      <c r="B63" t="s">
        <v>228</v>
      </c>
      <c r="C63" t="s">
        <v>115</v>
      </c>
      <c r="D63" s="2" t="s">
        <v>244</v>
      </c>
      <c r="E63" t="s">
        <v>586</v>
      </c>
    </row>
    <row r="64" spans="1:10">
      <c r="A64" t="s">
        <v>443</v>
      </c>
      <c r="B64" t="s">
        <v>228</v>
      </c>
      <c r="C64" t="s">
        <v>158</v>
      </c>
      <c r="F64" s="2" t="s">
        <v>224</v>
      </c>
      <c r="G64" t="s">
        <v>590</v>
      </c>
      <c r="I64" t="s">
        <v>599</v>
      </c>
    </row>
    <row r="65" spans="1:9">
      <c r="A65" t="s">
        <v>145</v>
      </c>
      <c r="B65" t="s">
        <v>228</v>
      </c>
      <c r="C65" t="s">
        <v>115</v>
      </c>
      <c r="D65" s="2" t="s">
        <v>244</v>
      </c>
      <c r="E65" t="s">
        <v>586</v>
      </c>
      <c r="I65" t="s">
        <v>588</v>
      </c>
    </row>
    <row r="66" spans="1:9">
      <c r="A66" t="s">
        <v>358</v>
      </c>
      <c r="B66" t="s">
        <v>228</v>
      </c>
      <c r="C66" t="s">
        <v>115</v>
      </c>
      <c r="D66" s="2" t="s">
        <v>241</v>
      </c>
      <c r="E66" t="s">
        <v>586</v>
      </c>
      <c r="I66" t="s">
        <v>585</v>
      </c>
    </row>
    <row r="67" spans="1:9">
      <c r="A67" t="s">
        <v>393</v>
      </c>
      <c r="B67" t="s">
        <v>223</v>
      </c>
      <c r="C67" t="s">
        <v>115</v>
      </c>
      <c r="D67" s="2" t="s">
        <v>224</v>
      </c>
      <c r="E67" t="s">
        <v>587</v>
      </c>
    </row>
    <row r="68" spans="1:9">
      <c r="A68" t="s">
        <v>134</v>
      </c>
      <c r="B68" t="s">
        <v>228</v>
      </c>
      <c r="C68" t="s">
        <v>115</v>
      </c>
      <c r="D68" s="2" t="s">
        <v>235</v>
      </c>
      <c r="E68" t="s">
        <v>586</v>
      </c>
      <c r="I68" t="s">
        <v>589</v>
      </c>
    </row>
    <row r="69" spans="1:9">
      <c r="A69" t="s">
        <v>292</v>
      </c>
      <c r="B69" t="s">
        <v>223</v>
      </c>
      <c r="C69" t="s">
        <v>115</v>
      </c>
      <c r="D69" s="2" t="s">
        <v>244</v>
      </c>
      <c r="E69" t="s">
        <v>586</v>
      </c>
    </row>
    <row r="70" spans="1:9">
      <c r="A70" t="s">
        <v>364</v>
      </c>
      <c r="B70" t="s">
        <v>223</v>
      </c>
      <c r="C70" t="s">
        <v>115</v>
      </c>
      <c r="D70" s="2" t="s">
        <v>244</v>
      </c>
      <c r="E70" t="s">
        <v>586</v>
      </c>
    </row>
    <row r="71" spans="1:9">
      <c r="A71" t="s">
        <v>126</v>
      </c>
      <c r="B71" t="s">
        <v>228</v>
      </c>
      <c r="C71" t="s">
        <v>115</v>
      </c>
      <c r="D71" s="2" t="s">
        <v>244</v>
      </c>
      <c r="E71" t="s">
        <v>586</v>
      </c>
      <c r="I71" t="s">
        <v>585</v>
      </c>
    </row>
    <row r="72" spans="1:9">
      <c r="A72" t="s">
        <v>339</v>
      </c>
      <c r="B72" t="s">
        <v>228</v>
      </c>
      <c r="C72" t="s">
        <v>115</v>
      </c>
      <c r="D72" s="2" t="s">
        <v>235</v>
      </c>
      <c r="E72" t="s">
        <v>586</v>
      </c>
    </row>
    <row r="73" spans="1:9">
      <c r="A73" t="s">
        <v>333</v>
      </c>
      <c r="B73" t="s">
        <v>223</v>
      </c>
      <c r="C73" t="s">
        <v>115</v>
      </c>
      <c r="D73" s="2" t="s">
        <v>235</v>
      </c>
      <c r="E73" t="s">
        <v>586</v>
      </c>
    </row>
    <row r="74" spans="1:9">
      <c r="A74" t="s">
        <v>337</v>
      </c>
      <c r="B74" t="s">
        <v>223</v>
      </c>
      <c r="C74" t="s">
        <v>115</v>
      </c>
      <c r="D74" s="2" t="s">
        <v>235</v>
      </c>
      <c r="E74" t="s">
        <v>586</v>
      </c>
      <c r="I74" t="s">
        <v>585</v>
      </c>
    </row>
    <row r="75" spans="1:9">
      <c r="A75" t="s">
        <v>313</v>
      </c>
      <c r="B75" t="s">
        <v>228</v>
      </c>
      <c r="C75" t="s">
        <v>115</v>
      </c>
      <c r="D75" s="2" t="s">
        <v>241</v>
      </c>
      <c r="E75" t="s">
        <v>586</v>
      </c>
      <c r="I75" t="s">
        <v>585</v>
      </c>
    </row>
    <row r="76" spans="1:9">
      <c r="A76" t="s">
        <v>262</v>
      </c>
      <c r="B76" t="s">
        <v>228</v>
      </c>
      <c r="C76" t="s">
        <v>115</v>
      </c>
      <c r="D76" s="2" t="s">
        <v>241</v>
      </c>
      <c r="E76" t="s">
        <v>586</v>
      </c>
    </row>
    <row r="77" spans="1:9">
      <c r="A77" t="s">
        <v>118</v>
      </c>
      <c r="B77" t="s">
        <v>223</v>
      </c>
      <c r="C77" t="s">
        <v>115</v>
      </c>
      <c r="D77" s="2" t="s">
        <v>227</v>
      </c>
      <c r="E77" t="s">
        <v>600</v>
      </c>
    </row>
    <row r="78" spans="1:9">
      <c r="A78" t="s">
        <v>153</v>
      </c>
      <c r="B78" t="s">
        <v>228</v>
      </c>
      <c r="C78" t="s">
        <v>115</v>
      </c>
      <c r="D78" s="2" t="s">
        <v>227</v>
      </c>
      <c r="E78" t="s">
        <v>584</v>
      </c>
      <c r="I78" t="s">
        <v>585</v>
      </c>
    </row>
    <row r="79" spans="1:9">
      <c r="A79" t="s">
        <v>315</v>
      </c>
      <c r="B79" t="s">
        <v>223</v>
      </c>
      <c r="C79" t="s">
        <v>115</v>
      </c>
      <c r="D79" s="2" t="s">
        <v>235</v>
      </c>
      <c r="E79" t="s">
        <v>586</v>
      </c>
    </row>
    <row r="80" spans="1:9">
      <c r="A80" t="s">
        <v>369</v>
      </c>
      <c r="B80" t="s">
        <v>228</v>
      </c>
      <c r="C80" t="s">
        <v>115</v>
      </c>
      <c r="D80" s="2" t="s">
        <v>241</v>
      </c>
      <c r="E80" t="s">
        <v>586</v>
      </c>
    </row>
    <row r="81" spans="1:9">
      <c r="A81" t="s">
        <v>288</v>
      </c>
      <c r="B81" t="s">
        <v>228</v>
      </c>
      <c r="C81" t="s">
        <v>115</v>
      </c>
      <c r="D81" s="2" t="s">
        <v>227</v>
      </c>
      <c r="E81" t="s">
        <v>584</v>
      </c>
      <c r="I81" t="s">
        <v>585</v>
      </c>
    </row>
    <row r="82" spans="1:9">
      <c r="A82" t="s">
        <v>324</v>
      </c>
      <c r="B82" t="s">
        <v>223</v>
      </c>
      <c r="C82" t="s">
        <v>115</v>
      </c>
      <c r="D82" s="2" t="s">
        <v>244</v>
      </c>
      <c r="E82" t="s">
        <v>586</v>
      </c>
    </row>
    <row r="83" spans="1:9">
      <c r="A83" t="s">
        <v>340</v>
      </c>
      <c r="B83" t="s">
        <v>223</v>
      </c>
      <c r="C83" t="s">
        <v>115</v>
      </c>
      <c r="D83" s="2" t="s">
        <v>244</v>
      </c>
      <c r="E83" t="s">
        <v>586</v>
      </c>
    </row>
    <row r="84" spans="1:9">
      <c r="A84" t="s">
        <v>267</v>
      </c>
      <c r="B84" t="s">
        <v>228</v>
      </c>
      <c r="C84" t="s">
        <v>115</v>
      </c>
      <c r="D84" s="2" t="s">
        <v>244</v>
      </c>
      <c r="E84" t="s">
        <v>586</v>
      </c>
      <c r="I84" t="s">
        <v>585</v>
      </c>
    </row>
    <row r="85" spans="1:9">
      <c r="A85" t="s">
        <v>273</v>
      </c>
      <c r="B85" t="s">
        <v>223</v>
      </c>
      <c r="C85" t="s">
        <v>115</v>
      </c>
      <c r="D85" s="2" t="s">
        <v>244</v>
      </c>
      <c r="E85" t="s">
        <v>600</v>
      </c>
    </row>
    <row r="86" spans="1:9">
      <c r="A86" t="s">
        <v>285</v>
      </c>
      <c r="B86" t="s">
        <v>223</v>
      </c>
      <c r="C86" t="s">
        <v>115</v>
      </c>
      <c r="D86" s="2" t="s">
        <v>244</v>
      </c>
      <c r="E86" t="s">
        <v>600</v>
      </c>
    </row>
    <row r="87" spans="1:9">
      <c r="A87" t="s">
        <v>279</v>
      </c>
      <c r="B87" t="s">
        <v>228</v>
      </c>
      <c r="C87" t="s">
        <v>115</v>
      </c>
      <c r="D87" s="2" t="s">
        <v>280</v>
      </c>
      <c r="E87" t="s">
        <v>584</v>
      </c>
      <c r="I87" t="s">
        <v>585</v>
      </c>
    </row>
    <row r="88" spans="1:9">
      <c r="A88" t="s">
        <v>416</v>
      </c>
      <c r="B88" t="s">
        <v>228</v>
      </c>
      <c r="C88" t="s">
        <v>158</v>
      </c>
      <c r="F88" s="2" t="s">
        <v>224</v>
      </c>
      <c r="G88" t="s">
        <v>601</v>
      </c>
    </row>
    <row r="89" spans="1:9">
      <c r="A89" t="s">
        <v>291</v>
      </c>
      <c r="B89" t="s">
        <v>223</v>
      </c>
      <c r="C89" t="s">
        <v>115</v>
      </c>
      <c r="D89" s="2" t="s">
        <v>227</v>
      </c>
      <c r="E89" t="s">
        <v>600</v>
      </c>
    </row>
    <row r="90" spans="1:9">
      <c r="A90" t="s">
        <v>294</v>
      </c>
      <c r="B90" t="s">
        <v>223</v>
      </c>
      <c r="C90" t="s">
        <v>115</v>
      </c>
      <c r="D90" s="2" t="s">
        <v>227</v>
      </c>
      <c r="E90" t="s">
        <v>584</v>
      </c>
      <c r="I90" t="s">
        <v>585</v>
      </c>
    </row>
    <row r="91" spans="1:9">
      <c r="A91" t="s">
        <v>377</v>
      </c>
      <c r="B91" t="s">
        <v>228</v>
      </c>
      <c r="C91" t="s">
        <v>115</v>
      </c>
      <c r="D91" s="2" t="s">
        <v>244</v>
      </c>
      <c r="E91" t="s">
        <v>586</v>
      </c>
      <c r="I91" t="s">
        <v>585</v>
      </c>
    </row>
    <row r="92" spans="1:9">
      <c r="A92" t="s">
        <v>307</v>
      </c>
      <c r="B92" t="s">
        <v>228</v>
      </c>
      <c r="C92" t="s">
        <v>115</v>
      </c>
      <c r="D92" s="2" t="s">
        <v>241</v>
      </c>
      <c r="E92" t="s">
        <v>586</v>
      </c>
      <c r="I92" t="s">
        <v>585</v>
      </c>
    </row>
    <row r="93" spans="1:9">
      <c r="A93" t="s">
        <v>373</v>
      </c>
      <c r="B93" t="s">
        <v>228</v>
      </c>
      <c r="C93" t="s">
        <v>115</v>
      </c>
      <c r="D93" s="2" t="s">
        <v>241</v>
      </c>
      <c r="E93" t="s">
        <v>586</v>
      </c>
      <c r="I93" t="s">
        <v>588</v>
      </c>
    </row>
    <row r="94" spans="1:9">
      <c r="A94" t="s">
        <v>381</v>
      </c>
      <c r="B94" t="s">
        <v>228</v>
      </c>
      <c r="C94" t="s">
        <v>115</v>
      </c>
      <c r="D94" s="2" t="s">
        <v>241</v>
      </c>
      <c r="E94" t="s">
        <v>586</v>
      </c>
    </row>
    <row r="95" spans="1:9">
      <c r="A95" t="s">
        <v>402</v>
      </c>
      <c r="B95" t="s">
        <v>228</v>
      </c>
      <c r="C95" t="s">
        <v>115</v>
      </c>
      <c r="D95" s="2" t="s">
        <v>280</v>
      </c>
      <c r="E95" t="s">
        <v>587</v>
      </c>
      <c r="I95" t="s">
        <v>602</v>
      </c>
    </row>
    <row r="96" spans="1:9">
      <c r="A96" t="s">
        <v>330</v>
      </c>
      <c r="B96" t="s">
        <v>228</v>
      </c>
      <c r="C96" t="s">
        <v>115</v>
      </c>
      <c r="D96" s="2" t="s">
        <v>280</v>
      </c>
      <c r="E96" t="s">
        <v>600</v>
      </c>
      <c r="I96" t="s">
        <v>585</v>
      </c>
    </row>
    <row r="97" spans="1:10">
      <c r="A97" t="s">
        <v>53</v>
      </c>
      <c r="B97" t="s">
        <v>228</v>
      </c>
      <c r="C97" t="s">
        <v>115</v>
      </c>
      <c r="D97" s="2" t="s">
        <v>239</v>
      </c>
      <c r="E97" t="s">
        <v>586</v>
      </c>
      <c r="I97" t="s">
        <v>588</v>
      </c>
      <c r="J97" t="s">
        <v>53</v>
      </c>
    </row>
    <row r="98" spans="1:10">
      <c r="A98" t="s">
        <v>344</v>
      </c>
      <c r="B98" t="s">
        <v>228</v>
      </c>
      <c r="C98" t="s">
        <v>115</v>
      </c>
      <c r="D98" s="2" t="s">
        <v>235</v>
      </c>
      <c r="E98" t="s">
        <v>586</v>
      </c>
      <c r="I98" t="s">
        <v>603</v>
      </c>
      <c r="J98" t="s">
        <v>27</v>
      </c>
    </row>
    <row r="99" spans="1:10">
      <c r="A99" t="s">
        <v>54</v>
      </c>
      <c r="B99" t="s">
        <v>228</v>
      </c>
      <c r="C99" t="s">
        <v>115</v>
      </c>
      <c r="D99" s="2" t="s">
        <v>239</v>
      </c>
      <c r="E99" t="s">
        <v>584</v>
      </c>
    </row>
    <row r="100" spans="1:10">
      <c r="A100" t="s">
        <v>403</v>
      </c>
      <c r="B100" t="s">
        <v>223</v>
      </c>
      <c r="C100" t="s">
        <v>115</v>
      </c>
      <c r="D100" s="2" t="s">
        <v>280</v>
      </c>
      <c r="E100" t="s">
        <v>587</v>
      </c>
      <c r="I100" t="s">
        <v>585</v>
      </c>
    </row>
    <row r="101" spans="1:10">
      <c r="A101" t="s">
        <v>397</v>
      </c>
      <c r="B101" t="s">
        <v>223</v>
      </c>
      <c r="C101" t="s">
        <v>115</v>
      </c>
      <c r="D101" s="2" t="s">
        <v>227</v>
      </c>
      <c r="E101" t="s">
        <v>587</v>
      </c>
      <c r="I101" t="s">
        <v>585</v>
      </c>
    </row>
    <row r="102" spans="1:10">
      <c r="A102" t="s">
        <v>251</v>
      </c>
      <c r="B102" t="s">
        <v>228</v>
      </c>
      <c r="C102" t="s">
        <v>115</v>
      </c>
      <c r="D102" s="2" t="s">
        <v>224</v>
      </c>
      <c r="E102" t="s">
        <v>584</v>
      </c>
      <c r="I102" t="s">
        <v>589</v>
      </c>
    </row>
    <row r="103" spans="1:10">
      <c r="A103" t="s">
        <v>148</v>
      </c>
      <c r="B103" t="s">
        <v>228</v>
      </c>
      <c r="C103" t="s">
        <v>115</v>
      </c>
      <c r="D103" s="2" t="s">
        <v>235</v>
      </c>
      <c r="E103" t="s">
        <v>586</v>
      </c>
      <c r="I103" t="s">
        <v>585</v>
      </c>
    </row>
    <row r="104" spans="1:10">
      <c r="A104" t="s">
        <v>152</v>
      </c>
      <c r="B104" t="s">
        <v>228</v>
      </c>
      <c r="C104" t="s">
        <v>115</v>
      </c>
      <c r="D104" s="2" t="s">
        <v>235</v>
      </c>
      <c r="E104" t="s">
        <v>586</v>
      </c>
      <c r="I104" t="s">
        <v>585</v>
      </c>
    </row>
    <row r="105" spans="1:10">
      <c r="A105" t="s">
        <v>117</v>
      </c>
      <c r="B105" t="s">
        <v>223</v>
      </c>
      <c r="C105" t="s">
        <v>115</v>
      </c>
      <c r="D105" s="2" t="s">
        <v>235</v>
      </c>
      <c r="E105" t="s">
        <v>586</v>
      </c>
      <c r="I105" t="s">
        <v>589</v>
      </c>
    </row>
    <row r="106" spans="1:10">
      <c r="A106" t="s">
        <v>123</v>
      </c>
      <c r="B106" t="s">
        <v>228</v>
      </c>
      <c r="C106" t="s">
        <v>115</v>
      </c>
      <c r="D106" s="2" t="s">
        <v>235</v>
      </c>
      <c r="E106" t="s">
        <v>586</v>
      </c>
      <c r="I106" t="s">
        <v>588</v>
      </c>
    </row>
    <row r="107" spans="1:10">
      <c r="A107" t="s">
        <v>150</v>
      </c>
      <c r="B107" t="s">
        <v>228</v>
      </c>
      <c r="C107" t="s">
        <v>115</v>
      </c>
      <c r="D107" s="2" t="s">
        <v>244</v>
      </c>
      <c r="E107" t="s">
        <v>586</v>
      </c>
    </row>
    <row r="108" spans="1:10">
      <c r="A108" t="s">
        <v>367</v>
      </c>
      <c r="B108" t="s">
        <v>228</v>
      </c>
      <c r="C108" t="s">
        <v>115</v>
      </c>
      <c r="D108" s="2" t="s">
        <v>241</v>
      </c>
      <c r="E108" t="s">
        <v>586</v>
      </c>
    </row>
    <row r="109" spans="1:10">
      <c r="A109" t="s">
        <v>417</v>
      </c>
      <c r="B109" t="s">
        <v>223</v>
      </c>
      <c r="C109" t="s">
        <v>158</v>
      </c>
      <c r="F109" s="2" t="s">
        <v>224</v>
      </c>
      <c r="G109" t="s">
        <v>601</v>
      </c>
      <c r="I109" t="s">
        <v>599</v>
      </c>
    </row>
    <row r="110" spans="1:10">
      <c r="A110" t="s">
        <v>439</v>
      </c>
      <c r="B110" t="s">
        <v>228</v>
      </c>
      <c r="C110" t="s">
        <v>158</v>
      </c>
      <c r="F110" s="2" t="s">
        <v>227</v>
      </c>
      <c r="G110" t="s">
        <v>590</v>
      </c>
      <c r="I110" t="s">
        <v>604</v>
      </c>
    </row>
    <row r="111" spans="1:10">
      <c r="A111" t="s">
        <v>252</v>
      </c>
      <c r="B111" t="s">
        <v>223</v>
      </c>
      <c r="C111" t="s">
        <v>115</v>
      </c>
      <c r="D111" s="2" t="s">
        <v>224</v>
      </c>
      <c r="E111" t="s">
        <v>584</v>
      </c>
      <c r="I111" t="s">
        <v>589</v>
      </c>
    </row>
    <row r="112" spans="1:10">
      <c r="A112" t="s">
        <v>256</v>
      </c>
      <c r="B112" t="s">
        <v>223</v>
      </c>
      <c r="C112" t="s">
        <v>115</v>
      </c>
      <c r="D112" s="2" t="s">
        <v>224</v>
      </c>
      <c r="E112" t="s">
        <v>584</v>
      </c>
      <c r="I112" t="s">
        <v>597</v>
      </c>
    </row>
    <row r="113" spans="1:10">
      <c r="A113" t="s">
        <v>341</v>
      </c>
      <c r="B113" t="s">
        <v>228</v>
      </c>
      <c r="C113" t="s">
        <v>115</v>
      </c>
      <c r="D113" s="2" t="s">
        <v>244</v>
      </c>
      <c r="E113" t="s">
        <v>586</v>
      </c>
      <c r="I113" t="s">
        <v>588</v>
      </c>
    </row>
    <row r="114" spans="1:10">
      <c r="A114" t="s">
        <v>351</v>
      </c>
      <c r="B114" t="s">
        <v>228</v>
      </c>
      <c r="C114" t="s">
        <v>115</v>
      </c>
      <c r="D114" s="2" t="s">
        <v>235</v>
      </c>
      <c r="E114" t="s">
        <v>586</v>
      </c>
      <c r="I114" t="s">
        <v>602</v>
      </c>
      <c r="J114" t="s">
        <v>605</v>
      </c>
    </row>
    <row r="115" spans="1:10">
      <c r="A115" t="s">
        <v>326</v>
      </c>
      <c r="B115" t="s">
        <v>223</v>
      </c>
      <c r="C115" t="s">
        <v>115</v>
      </c>
      <c r="D115" s="2" t="s">
        <v>239</v>
      </c>
      <c r="E115" t="s">
        <v>584</v>
      </c>
    </row>
    <row r="116" spans="1:10">
      <c r="A116" t="s">
        <v>419</v>
      </c>
      <c r="B116" t="s">
        <v>228</v>
      </c>
      <c r="C116" t="s">
        <v>158</v>
      </c>
      <c r="F116" s="2" t="s">
        <v>227</v>
      </c>
      <c r="G116" t="s">
        <v>592</v>
      </c>
      <c r="I116" t="s">
        <v>585</v>
      </c>
    </row>
    <row r="117" spans="1:10">
      <c r="A117" t="s">
        <v>366</v>
      </c>
      <c r="B117" t="s">
        <v>228</v>
      </c>
      <c r="C117" t="s">
        <v>115</v>
      </c>
      <c r="D117" s="2" t="s">
        <v>244</v>
      </c>
      <c r="E117" t="s">
        <v>586</v>
      </c>
      <c r="I117" t="s">
        <v>589</v>
      </c>
    </row>
    <row r="118" spans="1:10">
      <c r="A118" t="s">
        <v>259</v>
      </c>
      <c r="B118" t="s">
        <v>223</v>
      </c>
      <c r="C118" t="s">
        <v>115</v>
      </c>
      <c r="D118" s="2" t="s">
        <v>224</v>
      </c>
      <c r="E118" t="s">
        <v>584</v>
      </c>
    </row>
    <row r="119" spans="1:10">
      <c r="A119" t="s">
        <v>250</v>
      </c>
      <c r="B119" t="s">
        <v>228</v>
      </c>
      <c r="C119" t="s">
        <v>115</v>
      </c>
      <c r="D119" s="2" t="s">
        <v>234</v>
      </c>
      <c r="E119" t="s">
        <v>586</v>
      </c>
      <c r="I119" t="s">
        <v>596</v>
      </c>
    </row>
    <row r="120" spans="1:10">
      <c r="A120" t="s">
        <v>365</v>
      </c>
      <c r="B120" t="s">
        <v>223</v>
      </c>
      <c r="C120" t="s">
        <v>115</v>
      </c>
      <c r="D120" s="2" t="s">
        <v>234</v>
      </c>
      <c r="E120" t="s">
        <v>600</v>
      </c>
    </row>
    <row r="121" spans="1:10">
      <c r="A121" t="s">
        <v>296</v>
      </c>
      <c r="B121" t="s">
        <v>223</v>
      </c>
      <c r="C121" t="s">
        <v>115</v>
      </c>
      <c r="D121" s="2" t="s">
        <v>227</v>
      </c>
      <c r="E121" t="s">
        <v>584</v>
      </c>
      <c r="I121" t="s">
        <v>588</v>
      </c>
    </row>
    <row r="122" spans="1:10">
      <c r="A122" t="s">
        <v>380</v>
      </c>
      <c r="B122" t="s">
        <v>228</v>
      </c>
      <c r="C122" t="s">
        <v>115</v>
      </c>
      <c r="D122" s="2" t="s">
        <v>234</v>
      </c>
      <c r="E122" t="s">
        <v>600</v>
      </c>
    </row>
    <row r="123" spans="1:10">
      <c r="A123" t="s">
        <v>379</v>
      </c>
      <c r="B123" t="s">
        <v>228</v>
      </c>
      <c r="C123" t="s">
        <v>115</v>
      </c>
      <c r="D123" s="2" t="s">
        <v>234</v>
      </c>
      <c r="E123" t="s">
        <v>586</v>
      </c>
    </row>
    <row r="124" spans="1:10">
      <c r="A124" t="s">
        <v>348</v>
      </c>
      <c r="B124" t="s">
        <v>223</v>
      </c>
      <c r="C124" t="s">
        <v>115</v>
      </c>
      <c r="D124" s="2" t="s">
        <v>234</v>
      </c>
      <c r="E124" t="s">
        <v>586</v>
      </c>
      <c r="I124" t="s">
        <v>585</v>
      </c>
    </row>
    <row r="125" spans="1:10">
      <c r="A125" t="s">
        <v>116</v>
      </c>
      <c r="B125" t="s">
        <v>223</v>
      </c>
      <c r="C125" t="s">
        <v>115</v>
      </c>
      <c r="D125" s="2" t="s">
        <v>234</v>
      </c>
      <c r="E125" t="s">
        <v>586</v>
      </c>
    </row>
    <row r="126" spans="1:10">
      <c r="A126" t="s">
        <v>269</v>
      </c>
      <c r="B126" t="s">
        <v>223</v>
      </c>
      <c r="C126" t="s">
        <v>115</v>
      </c>
      <c r="D126" s="2" t="s">
        <v>234</v>
      </c>
      <c r="E126" t="s">
        <v>586</v>
      </c>
      <c r="I126" t="s">
        <v>585</v>
      </c>
    </row>
    <row r="127" spans="1:10">
      <c r="A127" t="s">
        <v>359</v>
      </c>
      <c r="B127" t="s">
        <v>223</v>
      </c>
      <c r="C127" t="s">
        <v>115</v>
      </c>
      <c r="D127" s="2" t="s">
        <v>234</v>
      </c>
      <c r="E127" t="s">
        <v>586</v>
      </c>
    </row>
    <row r="128" spans="1:10">
      <c r="A128" t="s">
        <v>282</v>
      </c>
      <c r="B128" t="s">
        <v>223</v>
      </c>
      <c r="C128" t="s">
        <v>115</v>
      </c>
      <c r="D128" s="2" t="s">
        <v>234</v>
      </c>
      <c r="E128" t="s">
        <v>586</v>
      </c>
    </row>
    <row r="129" spans="1:10">
      <c r="A129" t="s">
        <v>139</v>
      </c>
      <c r="B129" t="s">
        <v>223</v>
      </c>
      <c r="C129" t="s">
        <v>115</v>
      </c>
      <c r="D129" s="2" t="s">
        <v>241</v>
      </c>
      <c r="E129" t="s">
        <v>586</v>
      </c>
      <c r="I129" t="s">
        <v>589</v>
      </c>
    </row>
    <row r="130" spans="1:10">
      <c r="A130" t="s">
        <v>352</v>
      </c>
      <c r="B130" t="s">
        <v>223</v>
      </c>
      <c r="C130" t="s">
        <v>115</v>
      </c>
      <c r="D130" s="2" t="s">
        <v>234</v>
      </c>
      <c r="E130" t="s">
        <v>586</v>
      </c>
    </row>
    <row r="131" spans="1:10">
      <c r="A131" t="s">
        <v>378</v>
      </c>
      <c r="B131" t="s">
        <v>228</v>
      </c>
      <c r="C131" t="s">
        <v>115</v>
      </c>
      <c r="D131" s="2" t="s">
        <v>234</v>
      </c>
      <c r="E131" t="s">
        <v>586</v>
      </c>
    </row>
    <row r="132" spans="1:10">
      <c r="A132" t="s">
        <v>233</v>
      </c>
      <c r="B132" t="s">
        <v>223</v>
      </c>
      <c r="C132" t="s">
        <v>115</v>
      </c>
      <c r="D132" s="2" t="s">
        <v>234</v>
      </c>
      <c r="E132" t="s">
        <v>586</v>
      </c>
    </row>
    <row r="133" spans="1:10">
      <c r="A133" t="s">
        <v>357</v>
      </c>
      <c r="B133" t="s">
        <v>223</v>
      </c>
      <c r="C133" t="s">
        <v>115</v>
      </c>
      <c r="D133" s="2" t="s">
        <v>234</v>
      </c>
      <c r="E133" t="s">
        <v>586</v>
      </c>
    </row>
    <row r="134" spans="1:10">
      <c r="A134" t="s">
        <v>404</v>
      </c>
      <c r="B134" t="s">
        <v>223</v>
      </c>
      <c r="C134" t="s">
        <v>115</v>
      </c>
      <c r="D134" s="2" t="s">
        <v>235</v>
      </c>
      <c r="E134" t="s">
        <v>587</v>
      </c>
    </row>
    <row r="135" spans="1:10">
      <c r="A135" t="s">
        <v>406</v>
      </c>
      <c r="B135" t="s">
        <v>223</v>
      </c>
      <c r="C135" t="s">
        <v>115</v>
      </c>
      <c r="D135" s="2" t="s">
        <v>234</v>
      </c>
      <c r="E135" t="s">
        <v>587</v>
      </c>
      <c r="I135" t="s">
        <v>585</v>
      </c>
    </row>
    <row r="136" spans="1:10">
      <c r="A136" t="s">
        <v>261</v>
      </c>
      <c r="B136" t="s">
        <v>223</v>
      </c>
      <c r="C136" t="s">
        <v>115</v>
      </c>
      <c r="D136" s="2" t="s">
        <v>224</v>
      </c>
      <c r="E136" t="s">
        <v>586</v>
      </c>
    </row>
    <row r="137" spans="1:10">
      <c r="A137" t="s">
        <v>266</v>
      </c>
      <c r="B137" t="s">
        <v>223</v>
      </c>
      <c r="C137" t="s">
        <v>115</v>
      </c>
      <c r="D137" s="2" t="s">
        <v>234</v>
      </c>
      <c r="E137" t="s">
        <v>586</v>
      </c>
    </row>
    <row r="138" spans="1:10">
      <c r="A138" t="s">
        <v>361</v>
      </c>
      <c r="B138" t="s">
        <v>228</v>
      </c>
      <c r="C138" t="s">
        <v>115</v>
      </c>
      <c r="D138" s="2" t="s">
        <v>280</v>
      </c>
      <c r="E138" t="s">
        <v>586</v>
      </c>
      <c r="I138" t="s">
        <v>588</v>
      </c>
      <c r="J138" t="s">
        <v>361</v>
      </c>
    </row>
    <row r="139" spans="1:10">
      <c r="A139" t="s">
        <v>316</v>
      </c>
      <c r="B139" t="s">
        <v>228</v>
      </c>
      <c r="C139" t="s">
        <v>115</v>
      </c>
      <c r="D139" s="2" t="s">
        <v>234</v>
      </c>
      <c r="E139" t="s">
        <v>586</v>
      </c>
    </row>
    <row r="140" spans="1:10">
      <c r="A140" t="s">
        <v>295</v>
      </c>
      <c r="B140" t="s">
        <v>228</v>
      </c>
      <c r="C140" t="s">
        <v>115</v>
      </c>
      <c r="D140" s="2" t="s">
        <v>234</v>
      </c>
      <c r="E140" t="s">
        <v>586</v>
      </c>
    </row>
    <row r="141" spans="1:10">
      <c r="A141" t="s">
        <v>411</v>
      </c>
      <c r="B141" t="s">
        <v>228</v>
      </c>
      <c r="C141" t="s">
        <v>158</v>
      </c>
      <c r="F141" s="2" t="s">
        <v>224</v>
      </c>
      <c r="G141" t="s">
        <v>601</v>
      </c>
    </row>
    <row r="142" spans="1:10">
      <c r="A142" t="s">
        <v>263</v>
      </c>
      <c r="B142" t="s">
        <v>228</v>
      </c>
      <c r="C142" t="s">
        <v>115</v>
      </c>
      <c r="D142" s="2" t="s">
        <v>224</v>
      </c>
      <c r="E142" t="s">
        <v>586</v>
      </c>
      <c r="I142" t="s">
        <v>588</v>
      </c>
    </row>
    <row r="143" spans="1:10">
      <c r="A143" t="s">
        <v>265</v>
      </c>
      <c r="B143" t="s">
        <v>223</v>
      </c>
      <c r="C143" t="s">
        <v>115</v>
      </c>
      <c r="D143" s="2" t="s">
        <v>224</v>
      </c>
      <c r="E143" t="s">
        <v>584</v>
      </c>
    </row>
    <row r="144" spans="1:10">
      <c r="A144" t="s">
        <v>58</v>
      </c>
      <c r="B144" t="s">
        <v>223</v>
      </c>
      <c r="C144" t="s">
        <v>115</v>
      </c>
      <c r="D144" s="2" t="s">
        <v>239</v>
      </c>
      <c r="E144" t="s">
        <v>584</v>
      </c>
      <c r="I144" t="s">
        <v>588</v>
      </c>
      <c r="J144" t="s">
        <v>606</v>
      </c>
    </row>
    <row r="145" spans="1:10">
      <c r="A145" t="s">
        <v>255</v>
      </c>
      <c r="B145" t="s">
        <v>228</v>
      </c>
      <c r="C145" t="s">
        <v>115</v>
      </c>
      <c r="D145" s="2" t="s">
        <v>234</v>
      </c>
      <c r="E145" t="s">
        <v>584</v>
      </c>
      <c r="I145" t="s">
        <v>585</v>
      </c>
    </row>
    <row r="146" spans="1:10">
      <c r="A146" t="s">
        <v>298</v>
      </c>
      <c r="B146" t="s">
        <v>228</v>
      </c>
      <c r="C146" t="s">
        <v>115</v>
      </c>
      <c r="D146" s="2" t="s">
        <v>227</v>
      </c>
      <c r="E146" t="s">
        <v>584</v>
      </c>
      <c r="I146" t="s">
        <v>585</v>
      </c>
    </row>
    <row r="147" spans="1:10">
      <c r="A147" t="s">
        <v>287</v>
      </c>
      <c r="B147" t="s">
        <v>223</v>
      </c>
      <c r="C147" t="s">
        <v>115</v>
      </c>
      <c r="D147" s="2" t="s">
        <v>227</v>
      </c>
      <c r="E147" t="s">
        <v>586</v>
      </c>
      <c r="I147" t="s">
        <v>585</v>
      </c>
    </row>
    <row r="148" spans="1:10">
      <c r="A148" t="s">
        <v>302</v>
      </c>
      <c r="B148" t="s">
        <v>223</v>
      </c>
      <c r="C148" t="s">
        <v>115</v>
      </c>
      <c r="D148" s="2" t="s">
        <v>227</v>
      </c>
      <c r="E148" t="s">
        <v>584</v>
      </c>
      <c r="I148" t="s">
        <v>585</v>
      </c>
    </row>
    <row r="149" spans="1:10">
      <c r="A149" t="s">
        <v>304</v>
      </c>
      <c r="B149" t="s">
        <v>223</v>
      </c>
      <c r="C149" t="s">
        <v>115</v>
      </c>
      <c r="D149" s="2" t="s">
        <v>227</v>
      </c>
      <c r="E149" t="s">
        <v>584</v>
      </c>
      <c r="I149" t="s">
        <v>585</v>
      </c>
    </row>
    <row r="150" spans="1:10">
      <c r="A150" t="s">
        <v>249</v>
      </c>
      <c r="B150" t="s">
        <v>223</v>
      </c>
      <c r="C150" t="s">
        <v>115</v>
      </c>
      <c r="D150" s="2" t="s">
        <v>241</v>
      </c>
      <c r="E150" t="s">
        <v>586</v>
      </c>
    </row>
    <row r="151" spans="1:10">
      <c r="A151" t="s">
        <v>328</v>
      </c>
      <c r="B151" t="s">
        <v>228</v>
      </c>
      <c r="C151" t="s">
        <v>115</v>
      </c>
      <c r="D151" s="2" t="s">
        <v>239</v>
      </c>
      <c r="E151" t="s">
        <v>584</v>
      </c>
    </row>
    <row r="152" spans="1:10">
      <c r="A152" t="s">
        <v>322</v>
      </c>
      <c r="B152" t="s">
        <v>228</v>
      </c>
      <c r="C152" t="s">
        <v>115</v>
      </c>
      <c r="D152" s="2" t="s">
        <v>244</v>
      </c>
      <c r="E152" t="s">
        <v>586</v>
      </c>
      <c r="I152" t="s">
        <v>585</v>
      </c>
    </row>
    <row r="153" spans="1:10">
      <c r="A153" t="s">
        <v>247</v>
      </c>
      <c r="B153" t="s">
        <v>228</v>
      </c>
      <c r="C153" t="s">
        <v>115</v>
      </c>
      <c r="D153" s="2" t="s">
        <v>239</v>
      </c>
      <c r="E153" t="s">
        <v>584</v>
      </c>
    </row>
    <row r="154" spans="1:10">
      <c r="A154" t="s">
        <v>413</v>
      </c>
      <c r="B154" t="s">
        <v>223</v>
      </c>
      <c r="C154" t="s">
        <v>158</v>
      </c>
      <c r="F154" s="2" t="s">
        <v>239</v>
      </c>
      <c r="G154" t="s">
        <v>601</v>
      </c>
      <c r="I154" t="s">
        <v>599</v>
      </c>
      <c r="J154" t="s">
        <v>570</v>
      </c>
    </row>
    <row r="155" spans="1:10">
      <c r="A155" t="s">
        <v>423</v>
      </c>
      <c r="B155" t="s">
        <v>228</v>
      </c>
      <c r="C155" t="s">
        <v>158</v>
      </c>
      <c r="F155" s="2" t="s">
        <v>239</v>
      </c>
      <c r="G155" t="s">
        <v>595</v>
      </c>
      <c r="I155" t="s">
        <v>602</v>
      </c>
      <c r="J155" t="s">
        <v>571</v>
      </c>
    </row>
    <row r="156" spans="1:10">
      <c r="A156" t="s">
        <v>420</v>
      </c>
      <c r="B156" t="s">
        <v>223</v>
      </c>
      <c r="C156" t="s">
        <v>158</v>
      </c>
      <c r="F156" s="2" t="s">
        <v>239</v>
      </c>
      <c r="G156" t="s">
        <v>601</v>
      </c>
      <c r="I156" t="s">
        <v>591</v>
      </c>
    </row>
    <row r="157" spans="1:10">
      <c r="A157" t="s">
        <v>442</v>
      </c>
      <c r="B157" t="s">
        <v>223</v>
      </c>
      <c r="C157" t="s">
        <v>158</v>
      </c>
      <c r="F157" s="2" t="s">
        <v>239</v>
      </c>
      <c r="G157" t="s">
        <v>590</v>
      </c>
    </row>
    <row r="158" spans="1:10">
      <c r="A158" t="s">
        <v>162</v>
      </c>
      <c r="B158" t="s">
        <v>228</v>
      </c>
      <c r="C158" t="s">
        <v>158</v>
      </c>
      <c r="F158" s="2" t="s">
        <v>239</v>
      </c>
      <c r="G158" t="s">
        <v>590</v>
      </c>
      <c r="I158" t="s">
        <v>588</v>
      </c>
    </row>
    <row r="159" spans="1:10">
      <c r="A159" t="s">
        <v>414</v>
      </c>
      <c r="B159" t="s">
        <v>223</v>
      </c>
      <c r="C159" t="s">
        <v>158</v>
      </c>
      <c r="F159" s="2" t="s">
        <v>239</v>
      </c>
      <c r="G159" t="s">
        <v>601</v>
      </c>
      <c r="I159" t="s">
        <v>585</v>
      </c>
      <c r="J159" t="s">
        <v>572</v>
      </c>
    </row>
    <row r="160" spans="1:10">
      <c r="A160" t="s">
        <v>445</v>
      </c>
      <c r="B160" t="s">
        <v>228</v>
      </c>
      <c r="C160" t="s">
        <v>158</v>
      </c>
      <c r="F160" s="2" t="s">
        <v>239</v>
      </c>
      <c r="G160" t="s">
        <v>590</v>
      </c>
      <c r="I160" t="s">
        <v>591</v>
      </c>
    </row>
    <row r="161" spans="1:10">
      <c r="A161" t="s">
        <v>444</v>
      </c>
      <c r="B161" t="s">
        <v>223</v>
      </c>
      <c r="C161" t="s">
        <v>158</v>
      </c>
      <c r="F161" s="2" t="s">
        <v>224</v>
      </c>
      <c r="G161" t="s">
        <v>590</v>
      </c>
      <c r="I161" t="s">
        <v>585</v>
      </c>
    </row>
    <row r="162" spans="1:10">
      <c r="A162" t="s">
        <v>165</v>
      </c>
      <c r="B162" t="s">
        <v>223</v>
      </c>
      <c r="C162" t="s">
        <v>158</v>
      </c>
      <c r="F162" s="2" t="s">
        <v>239</v>
      </c>
      <c r="G162" t="s">
        <v>590</v>
      </c>
      <c r="I162" t="s">
        <v>599</v>
      </c>
    </row>
    <row r="163" spans="1:10">
      <c r="A163" t="s">
        <v>31</v>
      </c>
      <c r="B163" t="s">
        <v>228</v>
      </c>
      <c r="C163" t="s">
        <v>158</v>
      </c>
      <c r="F163" s="2" t="s">
        <v>227</v>
      </c>
      <c r="G163" t="s">
        <v>592</v>
      </c>
      <c r="I163" t="s">
        <v>604</v>
      </c>
    </row>
    <row r="164" spans="1:10">
      <c r="A164" t="s">
        <v>56</v>
      </c>
      <c r="B164" t="s">
        <v>228</v>
      </c>
      <c r="C164" t="s">
        <v>115</v>
      </c>
      <c r="D164" s="2" t="s">
        <v>227</v>
      </c>
      <c r="E164" t="s">
        <v>584</v>
      </c>
      <c r="I164" t="s">
        <v>589</v>
      </c>
    </row>
    <row r="165" spans="1:10">
      <c r="A165" t="s">
        <v>238</v>
      </c>
      <c r="B165" t="s">
        <v>223</v>
      </c>
      <c r="C165" t="s">
        <v>115</v>
      </c>
      <c r="D165" s="2" t="s">
        <v>239</v>
      </c>
      <c r="E165" t="s">
        <v>584</v>
      </c>
      <c r="I165" t="s">
        <v>588</v>
      </c>
    </row>
    <row r="166" spans="1:10">
      <c r="A166" t="s">
        <v>226</v>
      </c>
      <c r="B166" t="s">
        <v>223</v>
      </c>
      <c r="C166" t="s">
        <v>115</v>
      </c>
      <c r="D166" s="2" t="s">
        <v>227</v>
      </c>
      <c r="E166" t="s">
        <v>586</v>
      </c>
      <c r="I166" t="s">
        <v>593</v>
      </c>
    </row>
    <row r="167" spans="1:10">
      <c r="A167" t="s">
        <v>427</v>
      </c>
      <c r="B167" t="s">
        <v>228</v>
      </c>
      <c r="C167" t="s">
        <v>158</v>
      </c>
      <c r="F167" s="2" t="s">
        <v>224</v>
      </c>
      <c r="G167" t="s">
        <v>592</v>
      </c>
      <c r="I167" t="s">
        <v>593</v>
      </c>
      <c r="J167" t="s">
        <v>573</v>
      </c>
    </row>
    <row r="168" spans="1:10">
      <c r="A168" t="s">
        <v>395</v>
      </c>
      <c r="B168" t="s">
        <v>223</v>
      </c>
      <c r="C168" t="s">
        <v>115</v>
      </c>
      <c r="D168" s="2" t="s">
        <v>224</v>
      </c>
      <c r="E168" t="s">
        <v>587</v>
      </c>
      <c r="I168" t="s">
        <v>602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8838-B9D4-453A-BFF7-514403068357}">
  <dimension ref="A1:F85"/>
  <sheetViews>
    <sheetView workbookViewId="0">
      <selection sqref="A1:F1"/>
    </sheetView>
  </sheetViews>
  <sheetFormatPr defaultColWidth="11.42578125" defaultRowHeight="15"/>
  <cols>
    <col min="6" max="6" width="86.140625" customWidth="1"/>
  </cols>
  <sheetData>
    <row r="1" spans="1:6">
      <c r="A1" t="s">
        <v>109</v>
      </c>
      <c r="B1" t="s">
        <v>217</v>
      </c>
      <c r="C1" t="s">
        <v>110</v>
      </c>
      <c r="D1" t="s">
        <v>111</v>
      </c>
      <c r="E1" t="s">
        <v>433</v>
      </c>
      <c r="F1" t="s">
        <v>221</v>
      </c>
    </row>
    <row r="2" spans="1:6">
      <c r="A2" s="110" t="s">
        <v>312</v>
      </c>
      <c r="B2" s="110" t="s">
        <v>223</v>
      </c>
      <c r="C2" s="110" t="s">
        <v>115</v>
      </c>
      <c r="D2" s="110">
        <v>9</v>
      </c>
      <c r="E2" s="110" t="s">
        <v>607</v>
      </c>
      <c r="F2" s="110"/>
    </row>
    <row r="3" spans="1:6">
      <c r="A3" s="111" t="s">
        <v>305</v>
      </c>
      <c r="B3" s="111" t="s">
        <v>223</v>
      </c>
      <c r="C3" s="111" t="s">
        <v>115</v>
      </c>
      <c r="D3" s="111">
        <v>9</v>
      </c>
      <c r="E3" s="111" t="s">
        <v>607</v>
      </c>
      <c r="F3" s="111"/>
    </row>
    <row r="4" spans="1:6">
      <c r="A4" s="110" t="s">
        <v>230</v>
      </c>
      <c r="B4" s="110" t="s">
        <v>223</v>
      </c>
      <c r="C4" s="110" t="s">
        <v>115</v>
      </c>
      <c r="D4" s="110">
        <v>9</v>
      </c>
      <c r="E4" s="110" t="s">
        <v>608</v>
      </c>
      <c r="F4" s="110" t="s">
        <v>609</v>
      </c>
    </row>
    <row r="5" spans="1:6">
      <c r="A5" s="111" t="s">
        <v>544</v>
      </c>
      <c r="B5" s="111" t="s">
        <v>223</v>
      </c>
      <c r="C5" s="111" t="s">
        <v>115</v>
      </c>
      <c r="D5" s="111">
        <v>9</v>
      </c>
      <c r="E5" s="111" t="s">
        <v>610</v>
      </c>
      <c r="F5" s="111" t="s">
        <v>611</v>
      </c>
    </row>
    <row r="6" spans="1:6">
      <c r="A6" s="110" t="s">
        <v>345</v>
      </c>
      <c r="B6" s="110" t="s">
        <v>223</v>
      </c>
      <c r="C6" s="110" t="s">
        <v>115</v>
      </c>
      <c r="D6" s="110">
        <v>9</v>
      </c>
      <c r="E6" s="110" t="s">
        <v>611</v>
      </c>
      <c r="F6" s="110"/>
    </row>
    <row r="7" spans="1:6">
      <c r="A7" s="111" t="s">
        <v>229</v>
      </c>
      <c r="B7" s="111" t="s">
        <v>228</v>
      </c>
      <c r="C7" s="111" t="s">
        <v>115</v>
      </c>
      <c r="D7" s="111">
        <v>9</v>
      </c>
      <c r="E7" s="111" t="s">
        <v>612</v>
      </c>
      <c r="F7" s="111" t="s">
        <v>613</v>
      </c>
    </row>
    <row r="8" spans="1:6">
      <c r="A8" s="110" t="s">
        <v>151</v>
      </c>
      <c r="B8" s="110" t="s">
        <v>228</v>
      </c>
      <c r="C8" s="110" t="s">
        <v>115</v>
      </c>
      <c r="D8" s="110">
        <v>9</v>
      </c>
      <c r="E8" s="110" t="s">
        <v>611</v>
      </c>
      <c r="F8" s="110"/>
    </row>
    <row r="9" spans="1:6">
      <c r="A9" s="111" t="s">
        <v>141</v>
      </c>
      <c r="B9" s="111" t="s">
        <v>223</v>
      </c>
      <c r="C9" s="111" t="s">
        <v>115</v>
      </c>
      <c r="D9" s="111">
        <v>9</v>
      </c>
      <c r="E9" s="111" t="s">
        <v>612</v>
      </c>
      <c r="F9" s="111" t="s">
        <v>614</v>
      </c>
    </row>
    <row r="10" spans="1:6">
      <c r="A10" s="110" t="s">
        <v>375</v>
      </c>
      <c r="B10" s="110" t="s">
        <v>228</v>
      </c>
      <c r="C10" s="110" t="s">
        <v>115</v>
      </c>
      <c r="D10" s="110">
        <v>9</v>
      </c>
      <c r="E10" s="110" t="s">
        <v>607</v>
      </c>
      <c r="F10" s="110"/>
    </row>
    <row r="11" spans="1:6">
      <c r="A11" s="111" t="s">
        <v>391</v>
      </c>
      <c r="B11" s="111" t="s">
        <v>223</v>
      </c>
      <c r="C11" s="111" t="s">
        <v>115</v>
      </c>
      <c r="D11" s="111">
        <v>9</v>
      </c>
      <c r="E11" s="111" t="s">
        <v>608</v>
      </c>
      <c r="F11" s="111"/>
    </row>
    <row r="12" spans="1:6">
      <c r="A12" s="110" t="s">
        <v>278</v>
      </c>
      <c r="B12" s="110" t="s">
        <v>223</v>
      </c>
      <c r="C12" s="110" t="s">
        <v>115</v>
      </c>
      <c r="D12" s="110">
        <v>9</v>
      </c>
      <c r="E12" s="110" t="s">
        <v>610</v>
      </c>
      <c r="F12" s="110"/>
    </row>
    <row r="13" spans="1:6">
      <c r="A13" s="111" t="s">
        <v>286</v>
      </c>
      <c r="B13" s="111" t="s">
        <v>228</v>
      </c>
      <c r="C13" s="111" t="s">
        <v>115</v>
      </c>
      <c r="D13" s="111">
        <v>5</v>
      </c>
      <c r="E13" s="111" t="s">
        <v>607</v>
      </c>
      <c r="F13" s="111" t="s">
        <v>615</v>
      </c>
    </row>
    <row r="14" spans="1:6">
      <c r="A14" s="110" t="s">
        <v>387</v>
      </c>
      <c r="B14" s="110" t="s">
        <v>228</v>
      </c>
      <c r="C14" s="110" t="s">
        <v>115</v>
      </c>
      <c r="D14" s="110">
        <v>1</v>
      </c>
      <c r="E14" s="110" t="s">
        <v>616</v>
      </c>
      <c r="F14" s="110"/>
    </row>
    <row r="15" spans="1:6">
      <c r="A15" s="111" t="s">
        <v>236</v>
      </c>
      <c r="B15" s="111" t="s">
        <v>223</v>
      </c>
      <c r="C15" s="111" t="s">
        <v>115</v>
      </c>
      <c r="D15" s="111">
        <v>9</v>
      </c>
      <c r="E15" s="111" t="s">
        <v>612</v>
      </c>
      <c r="F15" s="111" t="s">
        <v>612</v>
      </c>
    </row>
    <row r="16" spans="1:6">
      <c r="A16" s="110" t="s">
        <v>336</v>
      </c>
      <c r="B16" s="110" t="s">
        <v>228</v>
      </c>
      <c r="C16" s="110" t="s">
        <v>115</v>
      </c>
      <c r="D16" s="110">
        <v>9</v>
      </c>
      <c r="E16" s="110" t="s">
        <v>610</v>
      </c>
      <c r="F16" s="110"/>
    </row>
    <row r="17" spans="1:6">
      <c r="A17" s="111" t="s">
        <v>398</v>
      </c>
      <c r="B17" s="111" t="s">
        <v>223</v>
      </c>
      <c r="C17" s="111" t="s">
        <v>115</v>
      </c>
      <c r="D17" s="111">
        <v>9</v>
      </c>
      <c r="E17" s="111" t="s">
        <v>617</v>
      </c>
      <c r="F17" s="111"/>
    </row>
    <row r="18" spans="1:6">
      <c r="A18" s="110" t="s">
        <v>363</v>
      </c>
      <c r="B18" s="110" t="s">
        <v>228</v>
      </c>
      <c r="C18" s="110" t="s">
        <v>115</v>
      </c>
      <c r="D18" s="110">
        <v>9</v>
      </c>
      <c r="E18" s="110" t="s">
        <v>607</v>
      </c>
      <c r="F18" s="110"/>
    </row>
    <row r="19" spans="1:6">
      <c r="A19" s="111" t="s">
        <v>265</v>
      </c>
      <c r="B19" s="111" t="s">
        <v>223</v>
      </c>
      <c r="C19" s="111" t="s">
        <v>115</v>
      </c>
      <c r="D19" s="111">
        <v>1</v>
      </c>
      <c r="E19" s="111" t="s">
        <v>607</v>
      </c>
      <c r="F19" s="111"/>
    </row>
    <row r="20" spans="1:6">
      <c r="A20" s="110" t="s">
        <v>246</v>
      </c>
      <c r="B20" s="110" t="s">
        <v>223</v>
      </c>
      <c r="C20" s="110" t="s">
        <v>115</v>
      </c>
      <c r="D20" s="110">
        <v>9</v>
      </c>
      <c r="E20" s="110" t="s">
        <v>607</v>
      </c>
      <c r="F20" s="110"/>
    </row>
    <row r="21" spans="1:6">
      <c r="A21" s="111" t="s">
        <v>308</v>
      </c>
      <c r="B21" s="111" t="s">
        <v>228</v>
      </c>
      <c r="C21" s="111" t="s">
        <v>115</v>
      </c>
      <c r="D21" s="111">
        <v>8</v>
      </c>
      <c r="E21" s="111" t="s">
        <v>612</v>
      </c>
      <c r="F21" s="111" t="s">
        <v>615</v>
      </c>
    </row>
    <row r="22" spans="1:6">
      <c r="A22" s="110" t="s">
        <v>343</v>
      </c>
      <c r="B22" s="110" t="s">
        <v>223</v>
      </c>
      <c r="C22" s="110" t="s">
        <v>115</v>
      </c>
      <c r="D22" s="110">
        <v>8</v>
      </c>
      <c r="E22" s="110"/>
      <c r="F22" s="110" t="s">
        <v>615</v>
      </c>
    </row>
    <row r="23" spans="1:6">
      <c r="A23" s="111" t="s">
        <v>252</v>
      </c>
      <c r="B23" s="111" t="s">
        <v>223</v>
      </c>
      <c r="C23" s="111" t="s">
        <v>115</v>
      </c>
      <c r="D23" s="111">
        <v>1</v>
      </c>
      <c r="E23" s="111" t="s">
        <v>607</v>
      </c>
      <c r="F23" s="111"/>
    </row>
    <row r="24" spans="1:6">
      <c r="A24" s="110" t="s">
        <v>388</v>
      </c>
      <c r="B24" s="110" t="s">
        <v>228</v>
      </c>
      <c r="C24" s="110" t="s">
        <v>115</v>
      </c>
      <c r="D24" s="110">
        <v>5</v>
      </c>
      <c r="E24" s="110" t="s">
        <v>607</v>
      </c>
      <c r="F24" s="110"/>
    </row>
    <row r="25" spans="1:6">
      <c r="A25" s="111" t="s">
        <v>320</v>
      </c>
      <c r="B25" s="111" t="s">
        <v>228</v>
      </c>
      <c r="C25" s="111" t="s">
        <v>115</v>
      </c>
      <c r="D25" s="111">
        <v>9</v>
      </c>
      <c r="E25" s="111" t="s">
        <v>607</v>
      </c>
      <c r="F25" s="111" t="s">
        <v>618</v>
      </c>
    </row>
    <row r="26" spans="1:6">
      <c r="A26" s="111" t="s">
        <v>293</v>
      </c>
      <c r="B26" s="111" t="s">
        <v>228</v>
      </c>
      <c r="C26" s="111" t="s">
        <v>115</v>
      </c>
      <c r="D26" s="111">
        <v>9</v>
      </c>
      <c r="E26" s="111" t="s">
        <v>611</v>
      </c>
      <c r="F26" s="111"/>
    </row>
    <row r="27" spans="1:6">
      <c r="A27" s="111" t="s">
        <v>346</v>
      </c>
      <c r="B27" s="111" t="s">
        <v>228</v>
      </c>
      <c r="C27" s="111" t="s">
        <v>115</v>
      </c>
      <c r="D27" s="111">
        <v>5</v>
      </c>
      <c r="E27" s="111" t="s">
        <v>610</v>
      </c>
      <c r="F27" s="111"/>
    </row>
    <row r="28" spans="1:6">
      <c r="A28" s="110" t="s">
        <v>290</v>
      </c>
      <c r="B28" s="110" t="s">
        <v>228</v>
      </c>
      <c r="C28" s="110" t="s">
        <v>115</v>
      </c>
      <c r="D28" s="110">
        <v>5</v>
      </c>
      <c r="E28" s="110" t="s">
        <v>619</v>
      </c>
      <c r="F28" s="110" t="s">
        <v>620</v>
      </c>
    </row>
    <row r="29" spans="1:6">
      <c r="A29" s="111" t="s">
        <v>323</v>
      </c>
      <c r="B29" s="111" t="s">
        <v>223</v>
      </c>
      <c r="C29" s="111" t="s">
        <v>115</v>
      </c>
      <c r="D29" s="111">
        <v>9</v>
      </c>
      <c r="E29" s="111" t="s">
        <v>611</v>
      </c>
      <c r="F29" s="111"/>
    </row>
    <row r="30" spans="1:6">
      <c r="A30" s="110" t="s">
        <v>349</v>
      </c>
      <c r="B30" s="110" t="s">
        <v>228</v>
      </c>
      <c r="C30" s="110" t="s">
        <v>115</v>
      </c>
      <c r="D30" s="110">
        <v>3</v>
      </c>
      <c r="E30" s="110" t="s">
        <v>611</v>
      </c>
      <c r="F30" s="110"/>
    </row>
    <row r="31" spans="1:6">
      <c r="A31" s="111" t="s">
        <v>276</v>
      </c>
      <c r="B31" s="111" t="s">
        <v>228</v>
      </c>
      <c r="C31" s="111" t="s">
        <v>115</v>
      </c>
      <c r="D31" s="111">
        <v>3</v>
      </c>
      <c r="E31" s="111" t="s">
        <v>607</v>
      </c>
      <c r="F31" s="111"/>
    </row>
    <row r="32" spans="1:6">
      <c r="A32" s="110" t="s">
        <v>169</v>
      </c>
      <c r="B32" s="110" t="s">
        <v>228</v>
      </c>
      <c r="C32" s="110" t="s">
        <v>115</v>
      </c>
      <c r="D32" s="110">
        <v>1</v>
      </c>
      <c r="E32" s="110" t="s">
        <v>610</v>
      </c>
      <c r="F32" s="110" t="s">
        <v>610</v>
      </c>
    </row>
    <row r="33" spans="1:6">
      <c r="A33" s="111" t="s">
        <v>327</v>
      </c>
      <c r="B33" s="111" t="s">
        <v>223</v>
      </c>
      <c r="C33" s="111" t="s">
        <v>115</v>
      </c>
      <c r="D33" s="111">
        <v>2</v>
      </c>
      <c r="E33" s="111" t="s">
        <v>612</v>
      </c>
      <c r="F33" s="111"/>
    </row>
    <row r="34" spans="1:6">
      <c r="A34" s="110" t="s">
        <v>300</v>
      </c>
      <c r="B34" s="110" t="s">
        <v>228</v>
      </c>
      <c r="C34" s="110" t="s">
        <v>115</v>
      </c>
      <c r="D34" s="110">
        <v>2</v>
      </c>
      <c r="E34" s="110" t="s">
        <v>612</v>
      </c>
      <c r="F34" s="110"/>
    </row>
    <row r="35" spans="1:6">
      <c r="A35" s="111" t="s">
        <v>353</v>
      </c>
      <c r="B35" s="111" t="s">
        <v>223</v>
      </c>
      <c r="C35" s="111" t="s">
        <v>115</v>
      </c>
      <c r="D35" s="111">
        <v>2</v>
      </c>
      <c r="E35" s="111" t="s">
        <v>621</v>
      </c>
      <c r="F35" s="111"/>
    </row>
    <row r="36" spans="1:6">
      <c r="A36" s="110" t="s">
        <v>291</v>
      </c>
      <c r="B36" s="110" t="s">
        <v>223</v>
      </c>
      <c r="C36" s="110" t="s">
        <v>115</v>
      </c>
      <c r="D36" s="110">
        <v>2</v>
      </c>
      <c r="E36" s="110" t="s">
        <v>612</v>
      </c>
      <c r="F36" s="110"/>
    </row>
    <row r="37" spans="1:6">
      <c r="A37" s="111" t="s">
        <v>272</v>
      </c>
      <c r="B37" s="111" t="s">
        <v>228</v>
      </c>
      <c r="C37" s="111" t="s">
        <v>115</v>
      </c>
      <c r="D37" s="111">
        <v>2</v>
      </c>
      <c r="E37" s="111" t="s">
        <v>612</v>
      </c>
      <c r="F37" s="111"/>
    </row>
    <row r="38" spans="1:6">
      <c r="A38" s="110" t="s">
        <v>303</v>
      </c>
      <c r="B38" s="110" t="s">
        <v>223</v>
      </c>
      <c r="C38" s="110" t="s">
        <v>115</v>
      </c>
      <c r="D38" s="110">
        <v>2</v>
      </c>
      <c r="E38" s="110" t="s">
        <v>621</v>
      </c>
      <c r="F38" s="110" t="s">
        <v>615</v>
      </c>
    </row>
    <row r="39" spans="1:6">
      <c r="A39" s="110" t="s">
        <v>294</v>
      </c>
      <c r="B39" s="110" t="s">
        <v>223</v>
      </c>
      <c r="C39" s="110" t="s">
        <v>115</v>
      </c>
      <c r="D39" s="110">
        <v>2</v>
      </c>
      <c r="E39" s="110" t="s">
        <v>610</v>
      </c>
      <c r="F39" s="110"/>
    </row>
    <row r="40" spans="1:6">
      <c r="A40" s="111" t="s">
        <v>284</v>
      </c>
      <c r="B40" s="111" t="s">
        <v>228</v>
      </c>
      <c r="C40" s="111" t="s">
        <v>115</v>
      </c>
      <c r="D40" s="111">
        <v>2</v>
      </c>
      <c r="E40" s="111" t="s">
        <v>611</v>
      </c>
      <c r="F40" s="111"/>
    </row>
    <row r="41" spans="1:6">
      <c r="A41" s="110" t="s">
        <v>257</v>
      </c>
      <c r="B41" s="110" t="s">
        <v>223</v>
      </c>
      <c r="C41" s="110" t="s">
        <v>115</v>
      </c>
      <c r="D41" s="110">
        <v>2</v>
      </c>
      <c r="E41" s="110" t="s">
        <v>612</v>
      </c>
      <c r="F41" s="110" t="s">
        <v>615</v>
      </c>
    </row>
    <row r="42" spans="1:6">
      <c r="A42" s="111" t="s">
        <v>302</v>
      </c>
      <c r="B42" s="111" t="s">
        <v>223</v>
      </c>
      <c r="C42" s="111" t="s">
        <v>115</v>
      </c>
      <c r="D42" s="111">
        <v>2</v>
      </c>
      <c r="E42" s="111" t="s">
        <v>617</v>
      </c>
      <c r="F42" s="111"/>
    </row>
    <row r="43" spans="1:6">
      <c r="A43" s="110" t="s">
        <v>355</v>
      </c>
      <c r="B43" s="110" t="s">
        <v>223</v>
      </c>
      <c r="C43" s="110" t="s">
        <v>115</v>
      </c>
      <c r="D43" s="110">
        <v>2</v>
      </c>
      <c r="E43" s="110" t="s">
        <v>611</v>
      </c>
      <c r="F43" s="110"/>
    </row>
    <row r="44" spans="1:6">
      <c r="A44" s="110" t="s">
        <v>301</v>
      </c>
      <c r="B44" s="110" t="s">
        <v>223</v>
      </c>
      <c r="C44" s="110" t="s">
        <v>115</v>
      </c>
      <c r="D44" s="110">
        <v>9</v>
      </c>
      <c r="E44" s="110" t="s">
        <v>611</v>
      </c>
      <c r="F44" s="110"/>
    </row>
    <row r="45" spans="1:6">
      <c r="A45" s="110" t="s">
        <v>281</v>
      </c>
      <c r="B45" s="110" t="s">
        <v>228</v>
      </c>
      <c r="C45" s="110" t="s">
        <v>115</v>
      </c>
      <c r="D45" s="110">
        <v>2</v>
      </c>
      <c r="E45" s="110" t="s">
        <v>611</v>
      </c>
      <c r="F45" s="110"/>
    </row>
    <row r="46" spans="1:6">
      <c r="A46" s="111" t="s">
        <v>304</v>
      </c>
      <c r="B46" s="111" t="s">
        <v>223</v>
      </c>
      <c r="C46" s="111" t="s">
        <v>115</v>
      </c>
      <c r="D46" s="111">
        <v>2</v>
      </c>
      <c r="E46" s="111" t="s">
        <v>607</v>
      </c>
      <c r="F46" s="111" t="s">
        <v>615</v>
      </c>
    </row>
    <row r="47" spans="1:6">
      <c r="A47" s="110" t="s">
        <v>372</v>
      </c>
      <c r="B47" s="110" t="s">
        <v>228</v>
      </c>
      <c r="C47" s="110" t="s">
        <v>115</v>
      </c>
      <c r="D47" s="110">
        <v>5</v>
      </c>
      <c r="E47" s="110" t="s">
        <v>610</v>
      </c>
      <c r="F47" s="110" t="s">
        <v>608</v>
      </c>
    </row>
    <row r="48" spans="1:6">
      <c r="A48" s="111" t="s">
        <v>335</v>
      </c>
      <c r="B48" s="111" t="s">
        <v>223</v>
      </c>
      <c r="C48" s="111" t="s">
        <v>115</v>
      </c>
      <c r="D48" s="111">
        <v>5</v>
      </c>
      <c r="E48" s="111" t="s">
        <v>607</v>
      </c>
      <c r="F48" s="111"/>
    </row>
    <row r="49" spans="1:6">
      <c r="A49" s="110" t="s">
        <v>331</v>
      </c>
      <c r="B49" s="110" t="s">
        <v>228</v>
      </c>
      <c r="C49" s="110" t="s">
        <v>115</v>
      </c>
      <c r="D49" s="110">
        <v>5</v>
      </c>
      <c r="E49" s="110" t="s">
        <v>622</v>
      </c>
      <c r="F49" s="110"/>
    </row>
    <row r="50" spans="1:6">
      <c r="A50" s="111" t="s">
        <v>402</v>
      </c>
      <c r="B50" s="111" t="s">
        <v>228</v>
      </c>
      <c r="C50" s="111" t="s">
        <v>115</v>
      </c>
      <c r="D50" s="111">
        <v>5</v>
      </c>
      <c r="E50" s="111" t="s">
        <v>608</v>
      </c>
      <c r="F50" s="111"/>
    </row>
    <row r="51" spans="1:6">
      <c r="A51" s="110" t="s">
        <v>279</v>
      </c>
      <c r="B51" s="110" t="s">
        <v>228</v>
      </c>
      <c r="C51" s="110" t="s">
        <v>115</v>
      </c>
      <c r="D51" s="110">
        <v>5</v>
      </c>
      <c r="E51" s="110" t="s">
        <v>607</v>
      </c>
      <c r="F51" s="110" t="s">
        <v>615</v>
      </c>
    </row>
    <row r="52" spans="1:6">
      <c r="A52" s="111" t="s">
        <v>385</v>
      </c>
      <c r="B52" s="111" t="s">
        <v>223</v>
      </c>
      <c r="C52" s="111" t="s">
        <v>115</v>
      </c>
      <c r="D52" s="111">
        <v>2</v>
      </c>
      <c r="E52" s="111" t="s">
        <v>611</v>
      </c>
      <c r="F52" s="111"/>
    </row>
    <row r="53" spans="1:6">
      <c r="A53" s="110" t="s">
        <v>245</v>
      </c>
      <c r="B53" s="110" t="s">
        <v>223</v>
      </c>
      <c r="C53" s="110" t="s">
        <v>115</v>
      </c>
      <c r="D53" s="110">
        <v>1</v>
      </c>
      <c r="E53" s="110" t="s">
        <v>608</v>
      </c>
      <c r="F53" s="110" t="s">
        <v>623</v>
      </c>
    </row>
    <row r="54" spans="1:6">
      <c r="A54" s="111" t="s">
        <v>311</v>
      </c>
      <c r="B54" s="111" t="s">
        <v>228</v>
      </c>
      <c r="C54" s="111" t="s">
        <v>115</v>
      </c>
      <c r="D54" s="111">
        <v>1</v>
      </c>
      <c r="E54" s="111" t="s">
        <v>610</v>
      </c>
      <c r="F54" s="111"/>
    </row>
    <row r="55" spans="1:6">
      <c r="A55" s="110" t="s">
        <v>289</v>
      </c>
      <c r="B55" s="110" t="s">
        <v>223</v>
      </c>
      <c r="C55" s="110" t="s">
        <v>115</v>
      </c>
      <c r="D55" s="110">
        <v>5</v>
      </c>
      <c r="E55" s="110" t="s">
        <v>607</v>
      </c>
      <c r="F55" s="110" t="s">
        <v>615</v>
      </c>
    </row>
    <row r="56" spans="1:6">
      <c r="A56" s="111" t="s">
        <v>146</v>
      </c>
      <c r="B56" s="111" t="s">
        <v>228</v>
      </c>
      <c r="C56" s="111" t="s">
        <v>115</v>
      </c>
      <c r="D56" s="111">
        <v>4</v>
      </c>
      <c r="E56" s="111" t="s">
        <v>612</v>
      </c>
      <c r="F56" s="111"/>
    </row>
    <row r="57" spans="1:6">
      <c r="A57" s="111" t="s">
        <v>243</v>
      </c>
      <c r="B57" s="111" t="s">
        <v>223</v>
      </c>
      <c r="C57" s="111" t="s">
        <v>115</v>
      </c>
      <c r="D57" s="111">
        <v>1</v>
      </c>
      <c r="E57" s="111" t="s">
        <v>610</v>
      </c>
      <c r="F57" s="111"/>
    </row>
    <row r="58" spans="1:6">
      <c r="A58" s="110" t="s">
        <v>376</v>
      </c>
      <c r="B58" s="110" t="s">
        <v>228</v>
      </c>
      <c r="C58" s="110" t="s">
        <v>115</v>
      </c>
      <c r="D58" s="110">
        <v>1</v>
      </c>
      <c r="E58" s="110" t="s">
        <v>607</v>
      </c>
      <c r="F58" s="110"/>
    </row>
    <row r="59" spans="1:6">
      <c r="A59" s="111" t="s">
        <v>254</v>
      </c>
      <c r="B59" s="111" t="s">
        <v>223</v>
      </c>
      <c r="C59" s="111" t="s">
        <v>115</v>
      </c>
      <c r="D59" s="111">
        <v>4</v>
      </c>
      <c r="E59" s="111" t="s">
        <v>612</v>
      </c>
      <c r="F59" s="111"/>
    </row>
    <row r="60" spans="1:6">
      <c r="A60" s="110" t="s">
        <v>338</v>
      </c>
      <c r="B60" s="110" t="s">
        <v>228</v>
      </c>
      <c r="C60" s="110" t="s">
        <v>115</v>
      </c>
      <c r="D60" s="110">
        <v>10</v>
      </c>
      <c r="E60" s="110" t="s">
        <v>610</v>
      </c>
      <c r="F60" s="110" t="s">
        <v>608</v>
      </c>
    </row>
    <row r="61" spans="1:6">
      <c r="A61" s="110" t="s">
        <v>362</v>
      </c>
      <c r="B61" s="110" t="s">
        <v>223</v>
      </c>
      <c r="C61" s="110" t="s">
        <v>115</v>
      </c>
      <c r="D61" s="110">
        <v>2</v>
      </c>
      <c r="E61" s="110" t="s">
        <v>612</v>
      </c>
      <c r="F61" s="110"/>
    </row>
    <row r="62" spans="1:6">
      <c r="A62" s="111" t="s">
        <v>75</v>
      </c>
      <c r="B62" s="111" t="s">
        <v>223</v>
      </c>
      <c r="C62" s="111" t="s">
        <v>115</v>
      </c>
      <c r="D62" s="111">
        <v>3</v>
      </c>
      <c r="E62" s="111" t="s">
        <v>615</v>
      </c>
      <c r="F62" s="111"/>
    </row>
    <row r="63" spans="1:6">
      <c r="A63" s="110" t="s">
        <v>318</v>
      </c>
      <c r="B63" s="110" t="s">
        <v>223</v>
      </c>
      <c r="C63" s="110" t="s">
        <v>115</v>
      </c>
      <c r="D63" s="110">
        <v>2</v>
      </c>
      <c r="E63" s="110" t="s">
        <v>624</v>
      </c>
      <c r="F63" s="110" t="s">
        <v>625</v>
      </c>
    </row>
    <row r="64" spans="1:6">
      <c r="A64" s="110" t="s">
        <v>386</v>
      </c>
      <c r="B64" s="110" t="s">
        <v>223</v>
      </c>
      <c r="C64" s="110" t="s">
        <v>115</v>
      </c>
      <c r="D64" s="110">
        <v>1</v>
      </c>
      <c r="E64" s="110" t="s">
        <v>612</v>
      </c>
      <c r="F64" s="110"/>
    </row>
    <row r="65" spans="1:6">
      <c r="A65" s="110" t="s">
        <v>427</v>
      </c>
      <c r="B65" s="110" t="s">
        <v>228</v>
      </c>
      <c r="C65" s="110" t="s">
        <v>158</v>
      </c>
      <c r="D65" s="110">
        <v>1</v>
      </c>
      <c r="E65" s="110" t="s">
        <v>626</v>
      </c>
      <c r="F65" s="110"/>
    </row>
    <row r="66" spans="1:6">
      <c r="A66" s="111" t="s">
        <v>456</v>
      </c>
      <c r="B66" s="111" t="s">
        <v>228</v>
      </c>
      <c r="C66" s="111" t="s">
        <v>158</v>
      </c>
      <c r="D66" s="111">
        <v>1</v>
      </c>
      <c r="E66" s="111" t="s">
        <v>627</v>
      </c>
      <c r="F66" s="111"/>
    </row>
    <row r="67" spans="1:6">
      <c r="A67" s="110" t="s">
        <v>421</v>
      </c>
      <c r="B67" s="110" t="s">
        <v>223</v>
      </c>
      <c r="C67" s="110" t="s">
        <v>158</v>
      </c>
      <c r="D67" s="110">
        <v>1</v>
      </c>
      <c r="E67" s="110" t="s">
        <v>628</v>
      </c>
      <c r="F67" s="110" t="s">
        <v>629</v>
      </c>
    </row>
    <row r="68" spans="1:6">
      <c r="A68" s="110" t="s">
        <v>446</v>
      </c>
      <c r="B68" s="110" t="s">
        <v>228</v>
      </c>
      <c r="C68" s="110" t="s">
        <v>158</v>
      </c>
      <c r="D68" s="110">
        <v>1</v>
      </c>
      <c r="E68" s="110" t="s">
        <v>630</v>
      </c>
      <c r="F68" s="110"/>
    </row>
    <row r="69" spans="1:6">
      <c r="A69" s="111" t="s">
        <v>412</v>
      </c>
      <c r="B69" s="111" t="s">
        <v>223</v>
      </c>
      <c r="C69" s="111" t="s">
        <v>158</v>
      </c>
      <c r="D69" s="111">
        <v>1</v>
      </c>
      <c r="E69" s="111" t="s">
        <v>631</v>
      </c>
      <c r="F69" s="111" t="s">
        <v>632</v>
      </c>
    </row>
    <row r="70" spans="1:6">
      <c r="A70" s="111" t="s">
        <v>445</v>
      </c>
      <c r="B70" s="111" t="s">
        <v>228</v>
      </c>
      <c r="C70" s="111" t="s">
        <v>158</v>
      </c>
      <c r="D70" s="111">
        <v>3</v>
      </c>
      <c r="E70" s="111" t="s">
        <v>633</v>
      </c>
      <c r="F70" s="111"/>
    </row>
    <row r="71" spans="1:6">
      <c r="A71" s="110" t="s">
        <v>165</v>
      </c>
      <c r="B71" s="110" t="s">
        <v>223</v>
      </c>
      <c r="C71" s="110" t="s">
        <v>158</v>
      </c>
      <c r="D71" s="110">
        <v>3</v>
      </c>
      <c r="E71" s="110" t="s">
        <v>633</v>
      </c>
      <c r="F71" s="110"/>
    </row>
    <row r="72" spans="1:6">
      <c r="A72" s="111" t="s">
        <v>420</v>
      </c>
      <c r="B72" s="111" t="s">
        <v>223</v>
      </c>
      <c r="C72" s="111" t="s">
        <v>158</v>
      </c>
      <c r="D72" s="111">
        <v>3</v>
      </c>
      <c r="E72" s="111" t="s">
        <v>628</v>
      </c>
      <c r="F72" s="111"/>
    </row>
    <row r="73" spans="1:6">
      <c r="A73" s="110" t="s">
        <v>163</v>
      </c>
      <c r="B73" s="110" t="s">
        <v>228</v>
      </c>
      <c r="C73" s="110" t="s">
        <v>158</v>
      </c>
      <c r="D73" s="110">
        <v>3</v>
      </c>
      <c r="E73" s="110" t="s">
        <v>634</v>
      </c>
      <c r="F73" s="110"/>
    </row>
    <row r="74" spans="1:6">
      <c r="A74" s="111" t="s">
        <v>415</v>
      </c>
      <c r="B74" s="111" t="s">
        <v>228</v>
      </c>
      <c r="C74" s="111" t="s">
        <v>158</v>
      </c>
      <c r="D74" s="111">
        <v>3</v>
      </c>
      <c r="E74" s="111" t="s">
        <v>628</v>
      </c>
      <c r="F74" s="111" t="s">
        <v>635</v>
      </c>
    </row>
    <row r="75" spans="1:6">
      <c r="A75" s="111" t="s">
        <v>172</v>
      </c>
      <c r="B75" s="111" t="s">
        <v>228</v>
      </c>
      <c r="C75" s="111" t="s">
        <v>158</v>
      </c>
      <c r="D75" s="111">
        <v>3</v>
      </c>
      <c r="E75" s="111" t="s">
        <v>628</v>
      </c>
      <c r="F75" s="111"/>
    </row>
    <row r="76" spans="1:6">
      <c r="A76" s="111" t="s">
        <v>425</v>
      </c>
      <c r="B76" s="111" t="s">
        <v>223</v>
      </c>
      <c r="C76" s="111" t="s">
        <v>158</v>
      </c>
      <c r="D76" s="111">
        <v>3</v>
      </c>
      <c r="E76" s="111" t="s">
        <v>628</v>
      </c>
      <c r="F76" s="111"/>
    </row>
    <row r="77" spans="1:6">
      <c r="A77" s="110" t="s">
        <v>413</v>
      </c>
      <c r="B77" s="110" t="s">
        <v>223</v>
      </c>
      <c r="C77" s="110" t="s">
        <v>158</v>
      </c>
      <c r="D77" s="110">
        <v>3</v>
      </c>
      <c r="E77" s="110" t="s">
        <v>636</v>
      </c>
      <c r="F77" s="110"/>
    </row>
    <row r="78" spans="1:6">
      <c r="A78" s="110" t="s">
        <v>416</v>
      </c>
      <c r="B78" s="110" t="s">
        <v>228</v>
      </c>
      <c r="C78" s="110" t="s">
        <v>158</v>
      </c>
      <c r="D78" s="110">
        <v>1</v>
      </c>
      <c r="E78" s="110" t="s">
        <v>625</v>
      </c>
      <c r="F78" s="110"/>
    </row>
    <row r="79" spans="1:6">
      <c r="A79" s="111" t="s">
        <v>422</v>
      </c>
      <c r="B79" s="111" t="s">
        <v>228</v>
      </c>
      <c r="C79" s="111" t="s">
        <v>158</v>
      </c>
      <c r="D79" s="111">
        <v>2</v>
      </c>
      <c r="E79" s="111" t="s">
        <v>637</v>
      </c>
      <c r="F79" s="111"/>
    </row>
    <row r="80" spans="1:6">
      <c r="A80" s="111" t="s">
        <v>429</v>
      </c>
      <c r="B80" s="111" t="s">
        <v>228</v>
      </c>
      <c r="C80" s="111" t="s">
        <v>158</v>
      </c>
      <c r="D80" s="111">
        <v>1</v>
      </c>
      <c r="E80" s="111" t="s">
        <v>625</v>
      </c>
      <c r="F80" s="111"/>
    </row>
    <row r="81" spans="1:6">
      <c r="A81" s="110" t="s">
        <v>36</v>
      </c>
      <c r="B81" s="110" t="s">
        <v>228</v>
      </c>
      <c r="C81" s="110" t="s">
        <v>158</v>
      </c>
      <c r="D81" s="110">
        <v>2</v>
      </c>
      <c r="E81" s="110" t="s">
        <v>632</v>
      </c>
      <c r="F81" s="110"/>
    </row>
    <row r="82" spans="1:6">
      <c r="A82" s="111" t="s">
        <v>440</v>
      </c>
      <c r="B82" s="111" t="s">
        <v>223</v>
      </c>
      <c r="C82" s="111" t="s">
        <v>158</v>
      </c>
      <c r="D82" s="111">
        <v>1</v>
      </c>
      <c r="E82" s="111" t="s">
        <v>638</v>
      </c>
      <c r="F82" s="111"/>
    </row>
    <row r="83" spans="1:6">
      <c r="A83" s="111" t="s">
        <v>424</v>
      </c>
      <c r="B83" s="111" t="s">
        <v>228</v>
      </c>
      <c r="C83" s="111" t="s">
        <v>158</v>
      </c>
      <c r="D83" s="111">
        <v>1</v>
      </c>
      <c r="E83" s="111" t="s">
        <v>637</v>
      </c>
      <c r="F83" s="111"/>
    </row>
    <row r="84" spans="1:6">
      <c r="A84" s="110" t="s">
        <v>418</v>
      </c>
      <c r="B84" s="110" t="s">
        <v>223</v>
      </c>
      <c r="C84" s="110" t="s">
        <v>158</v>
      </c>
      <c r="D84" s="110">
        <v>3</v>
      </c>
      <c r="E84" s="110" t="s">
        <v>625</v>
      </c>
      <c r="F84" s="110"/>
    </row>
    <row r="85" spans="1:6">
      <c r="A85" s="111" t="s">
        <v>168</v>
      </c>
      <c r="B85" s="111" t="s">
        <v>228</v>
      </c>
      <c r="C85" s="111" t="s">
        <v>158</v>
      </c>
      <c r="D85" s="111">
        <v>1</v>
      </c>
      <c r="E85" s="111" t="s">
        <v>639</v>
      </c>
      <c r="F85" s="111"/>
    </row>
  </sheetData>
  <sortState xmlns:xlrd2="http://schemas.microsoft.com/office/spreadsheetml/2017/richdata2" ref="A2:F85">
    <sortCondition ref="C2:C8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635A-689A-44AB-8829-B3513C5917C2}">
  <dimension ref="B1:K168"/>
  <sheetViews>
    <sheetView topLeftCell="A34" zoomScale="80" zoomScaleNormal="80" workbookViewId="0">
      <selection activeCell="E50" sqref="E50"/>
    </sheetView>
  </sheetViews>
  <sheetFormatPr defaultColWidth="9.140625" defaultRowHeight="15"/>
  <sheetData>
    <row r="1" spans="2:10">
      <c r="B1" s="3" t="s">
        <v>109</v>
      </c>
      <c r="C1" s="3" t="s">
        <v>217</v>
      </c>
      <c r="D1" s="3" t="s">
        <v>218</v>
      </c>
      <c r="E1" s="3" t="s">
        <v>111</v>
      </c>
      <c r="F1" s="3" t="s">
        <v>640</v>
      </c>
      <c r="G1" s="3"/>
      <c r="H1" s="3" t="s">
        <v>111</v>
      </c>
      <c r="I1" s="3" t="s">
        <v>640</v>
      </c>
      <c r="J1" s="3" t="s">
        <v>561</v>
      </c>
    </row>
    <row r="2" spans="2:10">
      <c r="B2" t="s">
        <v>222</v>
      </c>
      <c r="C2" t="s">
        <v>223</v>
      </c>
      <c r="D2" t="s">
        <v>115</v>
      </c>
      <c r="E2" t="s">
        <v>224</v>
      </c>
      <c r="F2" t="s">
        <v>584</v>
      </c>
      <c r="J2" t="s">
        <v>589</v>
      </c>
    </row>
    <row r="3" spans="2:10">
      <c r="B3" t="s">
        <v>232</v>
      </c>
      <c r="C3" t="s">
        <v>223</v>
      </c>
      <c r="D3" t="s">
        <v>115</v>
      </c>
      <c r="E3" t="s">
        <v>224</v>
      </c>
      <c r="F3" t="s">
        <v>584</v>
      </c>
      <c r="J3" t="s">
        <v>585</v>
      </c>
    </row>
    <row r="4" spans="2:10">
      <c r="B4" t="s">
        <v>237</v>
      </c>
      <c r="C4" t="s">
        <v>228</v>
      </c>
      <c r="D4" t="s">
        <v>115</v>
      </c>
      <c r="E4" t="s">
        <v>224</v>
      </c>
      <c r="F4" t="s">
        <v>584</v>
      </c>
    </row>
    <row r="5" spans="2:10">
      <c r="B5" t="s">
        <v>242</v>
      </c>
      <c r="C5" t="s">
        <v>223</v>
      </c>
      <c r="D5" t="s">
        <v>115</v>
      </c>
      <c r="E5" t="s">
        <v>224</v>
      </c>
      <c r="F5" t="s">
        <v>584</v>
      </c>
      <c r="J5" t="s">
        <v>585</v>
      </c>
    </row>
    <row r="6" spans="2:10">
      <c r="B6" t="s">
        <v>132</v>
      </c>
      <c r="C6" t="s">
        <v>228</v>
      </c>
      <c r="D6" t="s">
        <v>115</v>
      </c>
      <c r="E6" t="s">
        <v>224</v>
      </c>
      <c r="F6" t="s">
        <v>584</v>
      </c>
      <c r="J6" t="s">
        <v>593</v>
      </c>
    </row>
    <row r="7" spans="2:10">
      <c r="B7" t="s">
        <v>248</v>
      </c>
      <c r="C7" t="s">
        <v>223</v>
      </c>
      <c r="D7" t="s">
        <v>115</v>
      </c>
      <c r="E7" t="s">
        <v>224</v>
      </c>
      <c r="F7" t="s">
        <v>584</v>
      </c>
      <c r="J7" t="s">
        <v>585</v>
      </c>
    </row>
    <row r="8" spans="2:10">
      <c r="B8" t="s">
        <v>389</v>
      </c>
      <c r="C8" t="s">
        <v>223</v>
      </c>
      <c r="D8" t="s">
        <v>115</v>
      </c>
      <c r="E8" t="s">
        <v>224</v>
      </c>
      <c r="F8" t="s">
        <v>587</v>
      </c>
    </row>
    <row r="9" spans="2:10">
      <c r="B9" t="s">
        <v>393</v>
      </c>
      <c r="C9" t="s">
        <v>223</v>
      </c>
      <c r="D9" t="s">
        <v>115</v>
      </c>
      <c r="E9" t="s">
        <v>224</v>
      </c>
      <c r="F9" t="s">
        <v>587</v>
      </c>
    </row>
    <row r="10" spans="2:10">
      <c r="B10" t="s">
        <v>251</v>
      </c>
      <c r="C10" t="s">
        <v>228</v>
      </c>
      <c r="D10" t="s">
        <v>115</v>
      </c>
      <c r="E10" t="s">
        <v>224</v>
      </c>
      <c r="F10" t="s">
        <v>584</v>
      </c>
      <c r="J10" t="s">
        <v>589</v>
      </c>
    </row>
    <row r="11" spans="2:10">
      <c r="B11" t="s">
        <v>252</v>
      </c>
      <c r="C11" t="s">
        <v>223</v>
      </c>
      <c r="D11" t="s">
        <v>115</v>
      </c>
      <c r="E11" t="s">
        <v>224</v>
      </c>
      <c r="F11" t="s">
        <v>584</v>
      </c>
      <c r="J11" t="s">
        <v>589</v>
      </c>
    </row>
    <row r="12" spans="2:10">
      <c r="B12" t="s">
        <v>256</v>
      </c>
      <c r="C12" t="s">
        <v>223</v>
      </c>
      <c r="D12" t="s">
        <v>115</v>
      </c>
      <c r="E12" t="s">
        <v>224</v>
      </c>
      <c r="F12" t="s">
        <v>584</v>
      </c>
      <c r="J12" t="s">
        <v>597</v>
      </c>
    </row>
    <row r="13" spans="2:10">
      <c r="B13" t="s">
        <v>259</v>
      </c>
      <c r="C13" t="s">
        <v>223</v>
      </c>
      <c r="D13" t="s">
        <v>115</v>
      </c>
      <c r="E13" t="s">
        <v>224</v>
      </c>
      <c r="F13" t="s">
        <v>584</v>
      </c>
    </row>
    <row r="14" spans="2:10">
      <c r="B14" t="s">
        <v>261</v>
      </c>
      <c r="C14" t="s">
        <v>223</v>
      </c>
      <c r="D14" t="s">
        <v>115</v>
      </c>
      <c r="E14" t="s">
        <v>224</v>
      </c>
      <c r="F14" t="s">
        <v>586</v>
      </c>
    </row>
    <row r="15" spans="2:10">
      <c r="B15" t="s">
        <v>263</v>
      </c>
      <c r="C15" t="s">
        <v>228</v>
      </c>
      <c r="D15" t="s">
        <v>115</v>
      </c>
      <c r="E15" t="s">
        <v>224</v>
      </c>
      <c r="F15" t="s">
        <v>586</v>
      </c>
      <c r="J15" t="s">
        <v>588</v>
      </c>
    </row>
    <row r="16" spans="2:10">
      <c r="B16" t="s">
        <v>265</v>
      </c>
      <c r="C16" t="s">
        <v>223</v>
      </c>
      <c r="D16" t="s">
        <v>115</v>
      </c>
      <c r="E16" t="s">
        <v>224</v>
      </c>
      <c r="F16" t="s">
        <v>584</v>
      </c>
    </row>
    <row r="17" spans="2:10">
      <c r="B17" t="s">
        <v>395</v>
      </c>
      <c r="C17" t="s">
        <v>223</v>
      </c>
      <c r="D17" t="s">
        <v>115</v>
      </c>
      <c r="E17" t="s">
        <v>224</v>
      </c>
      <c r="F17" t="s">
        <v>587</v>
      </c>
      <c r="J17" t="s">
        <v>602</v>
      </c>
    </row>
    <row r="18" spans="2:10">
      <c r="B18" t="s">
        <v>327</v>
      </c>
      <c r="C18" t="s">
        <v>223</v>
      </c>
      <c r="D18" t="s">
        <v>115</v>
      </c>
      <c r="E18" t="s">
        <v>227</v>
      </c>
      <c r="F18" t="s">
        <v>587</v>
      </c>
    </row>
    <row r="19" spans="2:10">
      <c r="B19" t="s">
        <v>303</v>
      </c>
      <c r="C19" t="s">
        <v>223</v>
      </c>
      <c r="D19" t="s">
        <v>115</v>
      </c>
      <c r="E19" t="s">
        <v>227</v>
      </c>
      <c r="F19" t="s">
        <v>587</v>
      </c>
      <c r="J19" t="s">
        <v>585</v>
      </c>
    </row>
    <row r="20" spans="2:10">
      <c r="B20" t="s">
        <v>268</v>
      </c>
      <c r="C20" t="s">
        <v>228</v>
      </c>
      <c r="D20" t="s">
        <v>115</v>
      </c>
      <c r="E20" t="s">
        <v>227</v>
      </c>
      <c r="F20" t="s">
        <v>584</v>
      </c>
      <c r="J20" t="s">
        <v>585</v>
      </c>
    </row>
    <row r="21" spans="2:10">
      <c r="B21" t="s">
        <v>353</v>
      </c>
      <c r="C21" t="s">
        <v>223</v>
      </c>
      <c r="D21" t="s">
        <v>115</v>
      </c>
      <c r="E21" t="s">
        <v>227</v>
      </c>
      <c r="F21" t="s">
        <v>587</v>
      </c>
    </row>
    <row r="22" spans="2:10">
      <c r="B22" t="s">
        <v>271</v>
      </c>
      <c r="C22" t="s">
        <v>223</v>
      </c>
      <c r="D22" t="s">
        <v>115</v>
      </c>
      <c r="E22" t="s">
        <v>227</v>
      </c>
      <c r="F22" t="s">
        <v>586</v>
      </c>
      <c r="J22" t="s">
        <v>585</v>
      </c>
    </row>
    <row r="23" spans="2:10">
      <c r="B23" t="s">
        <v>128</v>
      </c>
      <c r="C23" t="s">
        <v>228</v>
      </c>
      <c r="D23" t="s">
        <v>115</v>
      </c>
      <c r="E23" t="s">
        <v>227</v>
      </c>
      <c r="F23" t="s">
        <v>586</v>
      </c>
    </row>
    <row r="24" spans="2:10">
      <c r="B24" t="s">
        <v>274</v>
      </c>
      <c r="C24" t="s">
        <v>228</v>
      </c>
      <c r="D24" t="s">
        <v>115</v>
      </c>
      <c r="E24" t="s">
        <v>227</v>
      </c>
      <c r="F24" t="s">
        <v>584</v>
      </c>
    </row>
    <row r="25" spans="2:10">
      <c r="B25" t="s">
        <v>277</v>
      </c>
      <c r="C25" t="s">
        <v>223</v>
      </c>
      <c r="D25" t="s">
        <v>115</v>
      </c>
      <c r="E25" t="s">
        <v>227</v>
      </c>
      <c r="F25" t="s">
        <v>584</v>
      </c>
    </row>
    <row r="26" spans="2:10">
      <c r="B26" t="s">
        <v>281</v>
      </c>
      <c r="C26" t="s">
        <v>228</v>
      </c>
      <c r="D26" t="s">
        <v>115</v>
      </c>
      <c r="E26" t="s">
        <v>227</v>
      </c>
      <c r="F26" t="s">
        <v>584</v>
      </c>
      <c r="J26" t="s">
        <v>585</v>
      </c>
    </row>
    <row r="27" spans="2:10">
      <c r="B27" t="s">
        <v>394</v>
      </c>
      <c r="C27" t="s">
        <v>228</v>
      </c>
      <c r="D27" t="s">
        <v>115</v>
      </c>
      <c r="E27" t="s">
        <v>227</v>
      </c>
      <c r="F27" t="s">
        <v>587</v>
      </c>
    </row>
    <row r="28" spans="2:10">
      <c r="B28" t="s">
        <v>284</v>
      </c>
      <c r="C28" t="s">
        <v>228</v>
      </c>
      <c r="D28" t="s">
        <v>115</v>
      </c>
      <c r="E28" t="s">
        <v>227</v>
      </c>
      <c r="F28" t="s">
        <v>586</v>
      </c>
      <c r="J28" t="s">
        <v>585</v>
      </c>
    </row>
    <row r="29" spans="2:10">
      <c r="B29" t="s">
        <v>396</v>
      </c>
      <c r="C29" t="s">
        <v>223</v>
      </c>
      <c r="D29" t="s">
        <v>115</v>
      </c>
      <c r="E29" t="s">
        <v>227</v>
      </c>
      <c r="F29" t="s">
        <v>587</v>
      </c>
    </row>
    <row r="30" spans="2:10">
      <c r="B30" t="s">
        <v>118</v>
      </c>
      <c r="C30" t="s">
        <v>223</v>
      </c>
      <c r="D30" t="s">
        <v>115</v>
      </c>
      <c r="E30" t="s">
        <v>227</v>
      </c>
      <c r="F30" t="s">
        <v>600</v>
      </c>
    </row>
    <row r="31" spans="2:10">
      <c r="B31" t="s">
        <v>153</v>
      </c>
      <c r="C31" t="s">
        <v>228</v>
      </c>
      <c r="D31" t="s">
        <v>115</v>
      </c>
      <c r="E31" t="s">
        <v>227</v>
      </c>
      <c r="F31" t="s">
        <v>584</v>
      </c>
      <c r="J31" t="s">
        <v>585</v>
      </c>
    </row>
    <row r="32" spans="2:10">
      <c r="B32" t="s">
        <v>288</v>
      </c>
      <c r="C32" t="s">
        <v>228</v>
      </c>
      <c r="D32" t="s">
        <v>115</v>
      </c>
      <c r="E32" t="s">
        <v>227</v>
      </c>
      <c r="F32" t="s">
        <v>584</v>
      </c>
      <c r="J32" t="s">
        <v>585</v>
      </c>
    </row>
    <row r="33" spans="2:10">
      <c r="B33" t="s">
        <v>291</v>
      </c>
      <c r="C33" t="s">
        <v>223</v>
      </c>
      <c r="D33" t="s">
        <v>115</v>
      </c>
      <c r="E33" t="s">
        <v>227</v>
      </c>
      <c r="F33" t="s">
        <v>600</v>
      </c>
    </row>
    <row r="34" spans="2:10">
      <c r="B34" t="s">
        <v>294</v>
      </c>
      <c r="C34" t="s">
        <v>223</v>
      </c>
      <c r="D34" t="s">
        <v>115</v>
      </c>
      <c r="E34" t="s">
        <v>227</v>
      </c>
      <c r="F34" t="s">
        <v>584</v>
      </c>
      <c r="J34" t="s">
        <v>585</v>
      </c>
    </row>
    <row r="35" spans="2:10">
      <c r="B35" t="s">
        <v>397</v>
      </c>
      <c r="C35" t="s">
        <v>223</v>
      </c>
      <c r="D35" t="s">
        <v>115</v>
      </c>
      <c r="E35" t="s">
        <v>227</v>
      </c>
      <c r="F35" t="s">
        <v>587</v>
      </c>
      <c r="J35" t="s">
        <v>585</v>
      </c>
    </row>
    <row r="36" spans="2:10">
      <c r="B36" t="s">
        <v>296</v>
      </c>
      <c r="C36" t="s">
        <v>223</v>
      </c>
      <c r="D36" t="s">
        <v>115</v>
      </c>
      <c r="E36" t="s">
        <v>227</v>
      </c>
      <c r="F36" t="s">
        <v>584</v>
      </c>
      <c r="J36" t="s">
        <v>588</v>
      </c>
    </row>
    <row r="37" spans="2:10">
      <c r="B37" t="s">
        <v>298</v>
      </c>
      <c r="C37" t="s">
        <v>228</v>
      </c>
      <c r="D37" t="s">
        <v>115</v>
      </c>
      <c r="E37" t="s">
        <v>227</v>
      </c>
      <c r="F37" t="s">
        <v>584</v>
      </c>
      <c r="J37" t="s">
        <v>585</v>
      </c>
    </row>
    <row r="38" spans="2:10">
      <c r="B38" t="s">
        <v>287</v>
      </c>
      <c r="C38" t="s">
        <v>223</v>
      </c>
      <c r="D38" t="s">
        <v>115</v>
      </c>
      <c r="E38" t="s">
        <v>227</v>
      </c>
      <c r="F38" t="s">
        <v>586</v>
      </c>
      <c r="J38" t="s">
        <v>585</v>
      </c>
    </row>
    <row r="39" spans="2:10">
      <c r="B39" t="s">
        <v>302</v>
      </c>
      <c r="C39" t="s">
        <v>223</v>
      </c>
      <c r="D39" t="s">
        <v>115</v>
      </c>
      <c r="E39" t="s">
        <v>227</v>
      </c>
      <c r="F39" t="s">
        <v>584</v>
      </c>
      <c r="J39" t="s">
        <v>585</v>
      </c>
    </row>
    <row r="40" spans="2:10">
      <c r="B40" t="s">
        <v>304</v>
      </c>
      <c r="C40" t="s">
        <v>223</v>
      </c>
      <c r="D40" t="s">
        <v>115</v>
      </c>
      <c r="E40" t="s">
        <v>227</v>
      </c>
      <c r="F40" t="s">
        <v>584</v>
      </c>
      <c r="J40" t="s">
        <v>585</v>
      </c>
    </row>
    <row r="41" spans="2:10">
      <c r="B41" t="s">
        <v>56</v>
      </c>
      <c r="C41" t="s">
        <v>228</v>
      </c>
      <c r="D41" t="s">
        <v>115</v>
      </c>
      <c r="E41" t="s">
        <v>227</v>
      </c>
      <c r="F41" t="s">
        <v>584</v>
      </c>
      <c r="J41" t="s">
        <v>589</v>
      </c>
    </row>
    <row r="42" spans="2:10">
      <c r="B42" t="s">
        <v>226</v>
      </c>
      <c r="C42" t="s">
        <v>223</v>
      </c>
      <c r="D42" t="s">
        <v>115</v>
      </c>
      <c r="E42" t="s">
        <v>227</v>
      </c>
      <c r="F42" t="s">
        <v>586</v>
      </c>
      <c r="J42" t="s">
        <v>593</v>
      </c>
    </row>
    <row r="43" spans="2:10">
      <c r="B43" t="s">
        <v>309</v>
      </c>
      <c r="C43" t="s">
        <v>228</v>
      </c>
      <c r="D43" t="s">
        <v>115</v>
      </c>
      <c r="E43" t="s">
        <v>239</v>
      </c>
      <c r="F43" t="s">
        <v>584</v>
      </c>
      <c r="J43" t="s">
        <v>585</v>
      </c>
    </row>
    <row r="44" spans="2:10">
      <c r="B44" t="s">
        <v>270</v>
      </c>
      <c r="C44" t="s">
        <v>228</v>
      </c>
      <c r="D44" t="s">
        <v>115</v>
      </c>
      <c r="E44" t="s">
        <v>239</v>
      </c>
      <c r="F44" t="s">
        <v>584</v>
      </c>
    </row>
    <row r="45" spans="2:10">
      <c r="B45" t="s">
        <v>314</v>
      </c>
      <c r="C45" t="s">
        <v>223</v>
      </c>
      <c r="D45" t="s">
        <v>115</v>
      </c>
      <c r="E45" t="s">
        <v>239</v>
      </c>
      <c r="F45" t="s">
        <v>586</v>
      </c>
    </row>
    <row r="46" spans="2:10">
      <c r="B46" t="s">
        <v>253</v>
      </c>
      <c r="C46" t="s">
        <v>228</v>
      </c>
      <c r="D46" t="s">
        <v>115</v>
      </c>
      <c r="E46" t="s">
        <v>239</v>
      </c>
      <c r="F46" t="s">
        <v>584</v>
      </c>
    </row>
    <row r="47" spans="2:10">
      <c r="B47" t="s">
        <v>317</v>
      </c>
      <c r="C47" t="s">
        <v>228</v>
      </c>
      <c r="D47" t="s">
        <v>115</v>
      </c>
      <c r="E47" t="s">
        <v>239</v>
      </c>
      <c r="F47" t="s">
        <v>584</v>
      </c>
      <c r="J47" t="s">
        <v>585</v>
      </c>
    </row>
    <row r="48" spans="2:10">
      <c r="B48" t="s">
        <v>399</v>
      </c>
      <c r="C48" t="s">
        <v>223</v>
      </c>
      <c r="D48" t="s">
        <v>115</v>
      </c>
      <c r="E48" t="s">
        <v>239</v>
      </c>
      <c r="F48" t="s">
        <v>587</v>
      </c>
      <c r="J48" t="s">
        <v>585</v>
      </c>
    </row>
    <row r="49" spans="2:11">
      <c r="B49" t="s">
        <v>400</v>
      </c>
      <c r="C49" t="s">
        <v>228</v>
      </c>
      <c r="D49" t="s">
        <v>115</v>
      </c>
      <c r="E49" t="s">
        <v>239</v>
      </c>
      <c r="F49" t="s">
        <v>587</v>
      </c>
    </row>
    <row r="50" spans="2:11">
      <c r="B50" t="s">
        <v>401</v>
      </c>
      <c r="C50" t="s">
        <v>223</v>
      </c>
      <c r="D50" t="s">
        <v>115</v>
      </c>
      <c r="E50" t="s">
        <v>239</v>
      </c>
      <c r="F50" t="s">
        <v>587</v>
      </c>
      <c r="J50" t="s">
        <v>585</v>
      </c>
    </row>
    <row r="51" spans="2:11">
      <c r="B51" t="s">
        <v>258</v>
      </c>
      <c r="C51" t="s">
        <v>228</v>
      </c>
      <c r="D51" t="s">
        <v>115</v>
      </c>
      <c r="E51" t="s">
        <v>239</v>
      </c>
      <c r="F51" t="s">
        <v>586</v>
      </c>
      <c r="J51" t="s">
        <v>588</v>
      </c>
    </row>
    <row r="52" spans="2:11">
      <c r="B52" t="s">
        <v>319</v>
      </c>
      <c r="C52" t="s">
        <v>228</v>
      </c>
      <c r="D52" t="s">
        <v>115</v>
      </c>
      <c r="E52" t="s">
        <v>239</v>
      </c>
      <c r="F52" t="s">
        <v>584</v>
      </c>
    </row>
    <row r="53" spans="2:11">
      <c r="B53" t="s">
        <v>321</v>
      </c>
      <c r="C53" t="s">
        <v>228</v>
      </c>
      <c r="D53" t="s">
        <v>115</v>
      </c>
      <c r="E53" t="s">
        <v>239</v>
      </c>
      <c r="F53" t="s">
        <v>584</v>
      </c>
      <c r="J53" t="s">
        <v>585</v>
      </c>
    </row>
    <row r="54" spans="2:11">
      <c r="B54" t="s">
        <v>53</v>
      </c>
      <c r="C54" t="s">
        <v>228</v>
      </c>
      <c r="D54" t="s">
        <v>115</v>
      </c>
      <c r="E54" t="s">
        <v>239</v>
      </c>
      <c r="F54" t="s">
        <v>586</v>
      </c>
      <c r="J54" t="s">
        <v>588</v>
      </c>
      <c r="K54" t="s">
        <v>53</v>
      </c>
    </row>
    <row r="55" spans="2:11">
      <c r="B55" t="s">
        <v>54</v>
      </c>
      <c r="C55" t="s">
        <v>228</v>
      </c>
      <c r="D55" t="s">
        <v>115</v>
      </c>
      <c r="E55" t="s">
        <v>239</v>
      </c>
      <c r="F55" t="s">
        <v>584</v>
      </c>
    </row>
    <row r="56" spans="2:11">
      <c r="B56" t="s">
        <v>326</v>
      </c>
      <c r="C56" t="s">
        <v>223</v>
      </c>
      <c r="D56" t="s">
        <v>115</v>
      </c>
      <c r="E56" t="s">
        <v>239</v>
      </c>
      <c r="F56" t="s">
        <v>584</v>
      </c>
    </row>
    <row r="57" spans="2:11">
      <c r="B57" t="s">
        <v>58</v>
      </c>
      <c r="C57" t="s">
        <v>223</v>
      </c>
      <c r="D57" t="s">
        <v>115</v>
      </c>
      <c r="E57" t="s">
        <v>239</v>
      </c>
      <c r="F57" t="s">
        <v>584</v>
      </c>
      <c r="J57" t="s">
        <v>588</v>
      </c>
      <c r="K57" t="s">
        <v>606</v>
      </c>
    </row>
    <row r="58" spans="2:11">
      <c r="B58" t="s">
        <v>328</v>
      </c>
      <c r="C58" t="s">
        <v>228</v>
      </c>
      <c r="D58" t="s">
        <v>115</v>
      </c>
      <c r="E58" t="s">
        <v>239</v>
      </c>
      <c r="F58" t="s">
        <v>584</v>
      </c>
    </row>
    <row r="59" spans="2:11">
      <c r="B59" t="s">
        <v>247</v>
      </c>
      <c r="C59" t="s">
        <v>228</v>
      </c>
      <c r="D59" t="s">
        <v>115</v>
      </c>
      <c r="E59" t="s">
        <v>239</v>
      </c>
      <c r="F59" t="s">
        <v>584</v>
      </c>
    </row>
    <row r="60" spans="2:11">
      <c r="B60" t="s">
        <v>238</v>
      </c>
      <c r="C60" t="s">
        <v>223</v>
      </c>
      <c r="D60" t="s">
        <v>115</v>
      </c>
      <c r="E60" t="s">
        <v>239</v>
      </c>
      <c r="F60" t="s">
        <v>584</v>
      </c>
      <c r="J60" t="s">
        <v>588</v>
      </c>
    </row>
    <row r="61" spans="2:11">
      <c r="B61" t="s">
        <v>332</v>
      </c>
      <c r="C61" t="s">
        <v>228</v>
      </c>
      <c r="D61" t="s">
        <v>115</v>
      </c>
      <c r="E61" t="s">
        <v>235</v>
      </c>
      <c r="F61" t="s">
        <v>586</v>
      </c>
      <c r="J61" t="s">
        <v>585</v>
      </c>
    </row>
    <row r="62" spans="2:11">
      <c r="B62" t="s">
        <v>138</v>
      </c>
      <c r="C62" t="s">
        <v>223</v>
      </c>
      <c r="D62" t="s">
        <v>115</v>
      </c>
      <c r="E62" t="s">
        <v>235</v>
      </c>
      <c r="F62" t="s">
        <v>586</v>
      </c>
    </row>
    <row r="63" spans="2:11">
      <c r="B63" t="s">
        <v>134</v>
      </c>
      <c r="C63" t="s">
        <v>228</v>
      </c>
      <c r="D63" t="s">
        <v>115</v>
      </c>
      <c r="E63" t="s">
        <v>235</v>
      </c>
      <c r="F63" t="s">
        <v>586</v>
      </c>
      <c r="J63" t="s">
        <v>589</v>
      </c>
    </row>
    <row r="64" spans="2:11">
      <c r="B64" t="s">
        <v>339</v>
      </c>
      <c r="C64" t="s">
        <v>228</v>
      </c>
      <c r="D64" t="s">
        <v>115</v>
      </c>
      <c r="E64" t="s">
        <v>235</v>
      </c>
      <c r="F64" t="s">
        <v>586</v>
      </c>
    </row>
    <row r="65" spans="2:11">
      <c r="B65" t="s">
        <v>333</v>
      </c>
      <c r="C65" t="s">
        <v>223</v>
      </c>
      <c r="D65" t="s">
        <v>115</v>
      </c>
      <c r="E65" t="s">
        <v>235</v>
      </c>
      <c r="F65" t="s">
        <v>586</v>
      </c>
    </row>
    <row r="66" spans="2:11">
      <c r="B66" t="s">
        <v>337</v>
      </c>
      <c r="C66" t="s">
        <v>223</v>
      </c>
      <c r="D66" t="s">
        <v>115</v>
      </c>
      <c r="E66" t="s">
        <v>235</v>
      </c>
      <c r="F66" t="s">
        <v>586</v>
      </c>
      <c r="J66" t="s">
        <v>585</v>
      </c>
    </row>
    <row r="67" spans="2:11">
      <c r="B67" t="s">
        <v>315</v>
      </c>
      <c r="C67" t="s">
        <v>223</v>
      </c>
      <c r="D67" t="s">
        <v>115</v>
      </c>
      <c r="E67" t="s">
        <v>235</v>
      </c>
      <c r="F67" t="s">
        <v>586</v>
      </c>
    </row>
    <row r="68" spans="2:11">
      <c r="B68" t="s">
        <v>344</v>
      </c>
      <c r="C68" t="s">
        <v>228</v>
      </c>
      <c r="D68" t="s">
        <v>115</v>
      </c>
      <c r="E68" t="s">
        <v>235</v>
      </c>
      <c r="F68" t="s">
        <v>586</v>
      </c>
      <c r="J68" t="s">
        <v>603</v>
      </c>
      <c r="K68" t="s">
        <v>27</v>
      </c>
    </row>
    <row r="69" spans="2:11">
      <c r="B69" t="s">
        <v>148</v>
      </c>
      <c r="C69" t="s">
        <v>228</v>
      </c>
      <c r="D69" t="s">
        <v>115</v>
      </c>
      <c r="E69" t="s">
        <v>235</v>
      </c>
      <c r="F69" t="s">
        <v>586</v>
      </c>
      <c r="J69" t="s">
        <v>585</v>
      </c>
    </row>
    <row r="70" spans="2:11">
      <c r="B70" t="s">
        <v>152</v>
      </c>
      <c r="C70" t="s">
        <v>228</v>
      </c>
      <c r="D70" t="s">
        <v>115</v>
      </c>
      <c r="E70" t="s">
        <v>235</v>
      </c>
      <c r="F70" t="s">
        <v>586</v>
      </c>
      <c r="J70" t="s">
        <v>585</v>
      </c>
    </row>
    <row r="71" spans="2:11">
      <c r="B71" t="s">
        <v>117</v>
      </c>
      <c r="C71" t="s">
        <v>223</v>
      </c>
      <c r="D71" t="s">
        <v>115</v>
      </c>
      <c r="E71" t="s">
        <v>235</v>
      </c>
      <c r="F71" t="s">
        <v>586</v>
      </c>
      <c r="J71" t="s">
        <v>589</v>
      </c>
    </row>
    <row r="72" spans="2:11">
      <c r="B72" t="s">
        <v>123</v>
      </c>
      <c r="C72" t="s">
        <v>228</v>
      </c>
      <c r="D72" t="s">
        <v>115</v>
      </c>
      <c r="E72" t="s">
        <v>235</v>
      </c>
      <c r="F72" t="s">
        <v>586</v>
      </c>
      <c r="J72" t="s">
        <v>588</v>
      </c>
    </row>
    <row r="73" spans="2:11">
      <c r="B73" t="s">
        <v>351</v>
      </c>
      <c r="C73" t="s">
        <v>228</v>
      </c>
      <c r="D73" t="s">
        <v>115</v>
      </c>
      <c r="E73" t="s">
        <v>235</v>
      </c>
      <c r="F73" t="s">
        <v>586</v>
      </c>
      <c r="J73" t="s">
        <v>602</v>
      </c>
      <c r="K73" t="s">
        <v>605</v>
      </c>
    </row>
    <row r="74" spans="2:11">
      <c r="B74" t="s">
        <v>404</v>
      </c>
      <c r="C74" t="s">
        <v>223</v>
      </c>
      <c r="D74" t="s">
        <v>115</v>
      </c>
      <c r="E74" t="s">
        <v>235</v>
      </c>
      <c r="F74" t="s">
        <v>587</v>
      </c>
    </row>
    <row r="75" spans="2:11">
      <c r="B75" t="s">
        <v>286</v>
      </c>
      <c r="C75" t="s">
        <v>228</v>
      </c>
      <c r="D75" t="s">
        <v>115</v>
      </c>
      <c r="E75" t="s">
        <v>280</v>
      </c>
      <c r="F75" t="s">
        <v>584</v>
      </c>
      <c r="J75" t="s">
        <v>589</v>
      </c>
    </row>
    <row r="76" spans="2:11">
      <c r="B76" t="s">
        <v>334</v>
      </c>
      <c r="C76" t="s">
        <v>228</v>
      </c>
      <c r="D76" t="s">
        <v>115</v>
      </c>
      <c r="E76" t="s">
        <v>280</v>
      </c>
      <c r="F76" t="s">
        <v>584</v>
      </c>
      <c r="J76" t="s">
        <v>589</v>
      </c>
      <c r="K76" t="s">
        <v>566</v>
      </c>
    </row>
    <row r="77" spans="2:11">
      <c r="B77" t="s">
        <v>289</v>
      </c>
      <c r="C77" t="s">
        <v>223</v>
      </c>
      <c r="D77" t="s">
        <v>115</v>
      </c>
      <c r="E77" t="s">
        <v>280</v>
      </c>
      <c r="F77" t="s">
        <v>584</v>
      </c>
      <c r="J77" t="s">
        <v>588</v>
      </c>
    </row>
    <row r="78" spans="2:11">
      <c r="B78" t="s">
        <v>405</v>
      </c>
      <c r="C78" t="s">
        <v>228</v>
      </c>
      <c r="D78" t="s">
        <v>115</v>
      </c>
      <c r="E78" t="s">
        <v>280</v>
      </c>
      <c r="F78" t="s">
        <v>587</v>
      </c>
    </row>
    <row r="79" spans="2:11">
      <c r="B79" t="s">
        <v>354</v>
      </c>
      <c r="C79" t="s">
        <v>228</v>
      </c>
      <c r="D79" t="s">
        <v>115</v>
      </c>
      <c r="E79" t="s">
        <v>280</v>
      </c>
      <c r="F79" t="s">
        <v>584</v>
      </c>
    </row>
    <row r="80" spans="2:11">
      <c r="B80" t="s">
        <v>299</v>
      </c>
      <c r="C80" t="s">
        <v>223</v>
      </c>
      <c r="D80" t="s">
        <v>115</v>
      </c>
      <c r="E80" t="s">
        <v>280</v>
      </c>
      <c r="F80" t="s">
        <v>586</v>
      </c>
      <c r="J80" t="s">
        <v>597</v>
      </c>
    </row>
    <row r="81" spans="2:11">
      <c r="B81" t="s">
        <v>356</v>
      </c>
      <c r="C81" t="s">
        <v>228</v>
      </c>
      <c r="D81" t="s">
        <v>115</v>
      </c>
      <c r="E81" t="s">
        <v>280</v>
      </c>
      <c r="F81" t="s">
        <v>584</v>
      </c>
    </row>
    <row r="82" spans="2:11">
      <c r="B82" t="s">
        <v>283</v>
      </c>
      <c r="C82" t="s">
        <v>228</v>
      </c>
      <c r="D82" t="s">
        <v>115</v>
      </c>
      <c r="E82" t="s">
        <v>280</v>
      </c>
      <c r="F82" t="s">
        <v>586</v>
      </c>
      <c r="J82" t="s">
        <v>593</v>
      </c>
      <c r="K82" t="s">
        <v>598</v>
      </c>
    </row>
    <row r="83" spans="2:11">
      <c r="B83" t="s">
        <v>279</v>
      </c>
      <c r="C83" t="s">
        <v>228</v>
      </c>
      <c r="D83" t="s">
        <v>115</v>
      </c>
      <c r="E83" t="s">
        <v>280</v>
      </c>
      <c r="F83" t="s">
        <v>584</v>
      </c>
      <c r="J83" t="s">
        <v>585</v>
      </c>
    </row>
    <row r="84" spans="2:11">
      <c r="B84" t="s">
        <v>402</v>
      </c>
      <c r="C84" t="s">
        <v>228</v>
      </c>
      <c r="D84" t="s">
        <v>115</v>
      </c>
      <c r="E84" t="s">
        <v>280</v>
      </c>
      <c r="F84" t="s">
        <v>587</v>
      </c>
      <c r="J84" t="s">
        <v>602</v>
      </c>
    </row>
    <row r="85" spans="2:11">
      <c r="B85" t="s">
        <v>330</v>
      </c>
      <c r="C85" t="s">
        <v>228</v>
      </c>
      <c r="D85" t="s">
        <v>115</v>
      </c>
      <c r="E85" t="s">
        <v>280</v>
      </c>
      <c r="F85" t="s">
        <v>600</v>
      </c>
      <c r="J85" t="s">
        <v>585</v>
      </c>
    </row>
    <row r="86" spans="2:11">
      <c r="B86" t="s">
        <v>403</v>
      </c>
      <c r="C86" t="s">
        <v>223</v>
      </c>
      <c r="D86" t="s">
        <v>115</v>
      </c>
      <c r="E86" t="s">
        <v>280</v>
      </c>
      <c r="F86" t="s">
        <v>587</v>
      </c>
      <c r="J86" t="s">
        <v>585</v>
      </c>
    </row>
    <row r="87" spans="2:11">
      <c r="B87" t="s">
        <v>361</v>
      </c>
      <c r="C87" t="s">
        <v>228</v>
      </c>
      <c r="D87" t="s">
        <v>115</v>
      </c>
      <c r="E87" t="s">
        <v>280</v>
      </c>
      <c r="F87" t="s">
        <v>586</v>
      </c>
      <c r="J87" t="s">
        <v>588</v>
      </c>
      <c r="K87" t="s">
        <v>361</v>
      </c>
    </row>
    <row r="88" spans="2:11">
      <c r="B88" t="s">
        <v>130</v>
      </c>
      <c r="C88" t="s">
        <v>228</v>
      </c>
      <c r="D88" t="s">
        <v>115</v>
      </c>
      <c r="E88" t="s">
        <v>244</v>
      </c>
      <c r="F88" t="s">
        <v>586</v>
      </c>
      <c r="J88" t="s">
        <v>585</v>
      </c>
    </row>
    <row r="89" spans="2:11">
      <c r="B89" t="s">
        <v>264</v>
      </c>
      <c r="C89" t="s">
        <v>228</v>
      </c>
      <c r="D89" t="s">
        <v>115</v>
      </c>
      <c r="E89" t="s">
        <v>244</v>
      </c>
      <c r="F89" t="s">
        <v>586</v>
      </c>
      <c r="J89" t="s">
        <v>588</v>
      </c>
    </row>
    <row r="90" spans="2:11">
      <c r="B90" t="s">
        <v>325</v>
      </c>
      <c r="C90" t="s">
        <v>228</v>
      </c>
      <c r="D90" t="s">
        <v>115</v>
      </c>
      <c r="E90" t="s">
        <v>244</v>
      </c>
      <c r="F90" t="s">
        <v>586</v>
      </c>
    </row>
    <row r="91" spans="2:11">
      <c r="B91" t="s">
        <v>125</v>
      </c>
      <c r="C91" t="s">
        <v>228</v>
      </c>
      <c r="D91" t="s">
        <v>115</v>
      </c>
      <c r="E91" t="s">
        <v>244</v>
      </c>
      <c r="F91" t="s">
        <v>586</v>
      </c>
    </row>
    <row r="92" spans="2:11">
      <c r="B92" t="s">
        <v>145</v>
      </c>
      <c r="C92" t="s">
        <v>228</v>
      </c>
      <c r="D92" t="s">
        <v>115</v>
      </c>
      <c r="E92" t="s">
        <v>244</v>
      </c>
      <c r="F92" t="s">
        <v>586</v>
      </c>
      <c r="J92" t="s">
        <v>588</v>
      </c>
    </row>
    <row r="93" spans="2:11">
      <c r="B93" t="s">
        <v>292</v>
      </c>
      <c r="C93" t="s">
        <v>223</v>
      </c>
      <c r="D93" t="s">
        <v>115</v>
      </c>
      <c r="E93" t="s">
        <v>244</v>
      </c>
      <c r="F93" t="s">
        <v>586</v>
      </c>
    </row>
    <row r="94" spans="2:11">
      <c r="B94" t="s">
        <v>364</v>
      </c>
      <c r="C94" t="s">
        <v>223</v>
      </c>
      <c r="D94" t="s">
        <v>115</v>
      </c>
      <c r="E94" t="s">
        <v>244</v>
      </c>
      <c r="F94" t="s">
        <v>586</v>
      </c>
    </row>
    <row r="95" spans="2:11">
      <c r="B95" t="s">
        <v>126</v>
      </c>
      <c r="C95" t="s">
        <v>228</v>
      </c>
      <c r="D95" t="s">
        <v>115</v>
      </c>
      <c r="E95" t="s">
        <v>244</v>
      </c>
      <c r="F95" t="s">
        <v>586</v>
      </c>
      <c r="J95" t="s">
        <v>585</v>
      </c>
    </row>
    <row r="96" spans="2:11">
      <c r="B96" t="s">
        <v>324</v>
      </c>
      <c r="C96" t="s">
        <v>223</v>
      </c>
      <c r="D96" t="s">
        <v>115</v>
      </c>
      <c r="E96" t="s">
        <v>244</v>
      </c>
      <c r="F96" t="s">
        <v>586</v>
      </c>
    </row>
    <row r="97" spans="2:10">
      <c r="B97" t="s">
        <v>340</v>
      </c>
      <c r="C97" t="s">
        <v>223</v>
      </c>
      <c r="D97" t="s">
        <v>115</v>
      </c>
      <c r="E97" t="s">
        <v>244</v>
      </c>
      <c r="F97" t="s">
        <v>586</v>
      </c>
    </row>
    <row r="98" spans="2:10">
      <c r="B98" t="s">
        <v>267</v>
      </c>
      <c r="C98" t="s">
        <v>228</v>
      </c>
      <c r="D98" t="s">
        <v>115</v>
      </c>
      <c r="E98" t="s">
        <v>244</v>
      </c>
      <c r="F98" t="s">
        <v>586</v>
      </c>
      <c r="J98" t="s">
        <v>585</v>
      </c>
    </row>
    <row r="99" spans="2:10">
      <c r="B99" t="s">
        <v>273</v>
      </c>
      <c r="C99" t="s">
        <v>223</v>
      </c>
      <c r="D99" t="s">
        <v>115</v>
      </c>
      <c r="E99" t="s">
        <v>244</v>
      </c>
      <c r="F99" t="s">
        <v>600</v>
      </c>
    </row>
    <row r="100" spans="2:10">
      <c r="B100" t="s">
        <v>285</v>
      </c>
      <c r="C100" t="s">
        <v>223</v>
      </c>
      <c r="D100" t="s">
        <v>115</v>
      </c>
      <c r="E100" t="s">
        <v>244</v>
      </c>
      <c r="F100" t="s">
        <v>600</v>
      </c>
    </row>
    <row r="101" spans="2:10">
      <c r="B101" t="s">
        <v>377</v>
      </c>
      <c r="C101" t="s">
        <v>228</v>
      </c>
      <c r="D101" t="s">
        <v>115</v>
      </c>
      <c r="E101" t="s">
        <v>244</v>
      </c>
      <c r="F101" t="s">
        <v>586</v>
      </c>
      <c r="J101" t="s">
        <v>585</v>
      </c>
    </row>
    <row r="102" spans="2:10">
      <c r="B102" t="s">
        <v>150</v>
      </c>
      <c r="C102" t="s">
        <v>228</v>
      </c>
      <c r="D102" t="s">
        <v>115</v>
      </c>
      <c r="E102" t="s">
        <v>244</v>
      </c>
      <c r="F102" t="s">
        <v>586</v>
      </c>
    </row>
    <row r="103" spans="2:10">
      <c r="B103" t="s">
        <v>341</v>
      </c>
      <c r="C103" t="s">
        <v>228</v>
      </c>
      <c r="D103" t="s">
        <v>115</v>
      </c>
      <c r="E103" t="s">
        <v>244</v>
      </c>
      <c r="F103" t="s">
        <v>586</v>
      </c>
      <c r="J103" t="s">
        <v>588</v>
      </c>
    </row>
    <row r="104" spans="2:10">
      <c r="B104" t="s">
        <v>366</v>
      </c>
      <c r="C104" t="s">
        <v>228</v>
      </c>
      <c r="D104" t="s">
        <v>115</v>
      </c>
      <c r="E104" t="s">
        <v>244</v>
      </c>
      <c r="F104" t="s">
        <v>586</v>
      </c>
      <c r="J104" t="s">
        <v>589</v>
      </c>
    </row>
    <row r="105" spans="2:10">
      <c r="B105" t="s">
        <v>322</v>
      </c>
      <c r="C105" t="s">
        <v>228</v>
      </c>
      <c r="D105" t="s">
        <v>115</v>
      </c>
      <c r="E105" t="s">
        <v>244</v>
      </c>
      <c r="F105" t="s">
        <v>586</v>
      </c>
      <c r="J105" t="s">
        <v>585</v>
      </c>
    </row>
    <row r="106" spans="2:10">
      <c r="B106" t="s">
        <v>347</v>
      </c>
      <c r="C106" t="s">
        <v>223</v>
      </c>
      <c r="D106" t="s">
        <v>115</v>
      </c>
      <c r="E106" t="s">
        <v>241</v>
      </c>
      <c r="F106" t="s">
        <v>586</v>
      </c>
    </row>
    <row r="107" spans="2:10">
      <c r="B107" t="s">
        <v>360</v>
      </c>
      <c r="C107" t="s">
        <v>228</v>
      </c>
      <c r="D107" t="s">
        <v>115</v>
      </c>
      <c r="E107" t="s">
        <v>241</v>
      </c>
      <c r="F107" t="s">
        <v>586</v>
      </c>
    </row>
    <row r="108" spans="2:10">
      <c r="B108" t="s">
        <v>240</v>
      </c>
      <c r="C108" t="s">
        <v>228</v>
      </c>
      <c r="D108" t="s">
        <v>115</v>
      </c>
      <c r="E108" t="s">
        <v>241</v>
      </c>
      <c r="F108" t="s">
        <v>586</v>
      </c>
      <c r="J108" t="s">
        <v>596</v>
      </c>
    </row>
    <row r="109" spans="2:10">
      <c r="B109" t="s">
        <v>342</v>
      </c>
      <c r="C109" t="s">
        <v>228</v>
      </c>
      <c r="D109" t="s">
        <v>115</v>
      </c>
      <c r="E109" t="s">
        <v>241</v>
      </c>
      <c r="F109" t="s">
        <v>586</v>
      </c>
      <c r="J109" t="s">
        <v>585</v>
      </c>
    </row>
    <row r="110" spans="2:10">
      <c r="B110" t="s">
        <v>260</v>
      </c>
      <c r="C110" t="s">
        <v>228</v>
      </c>
      <c r="D110" t="s">
        <v>115</v>
      </c>
      <c r="E110" t="s">
        <v>241</v>
      </c>
      <c r="F110" t="s">
        <v>586</v>
      </c>
      <c r="J110" t="s">
        <v>593</v>
      </c>
    </row>
    <row r="111" spans="2:10">
      <c r="B111" t="s">
        <v>275</v>
      </c>
      <c r="C111" t="s">
        <v>223</v>
      </c>
      <c r="D111" t="s">
        <v>115</v>
      </c>
      <c r="E111" t="s">
        <v>241</v>
      </c>
      <c r="F111" t="s">
        <v>586</v>
      </c>
      <c r="J111" t="s">
        <v>585</v>
      </c>
    </row>
    <row r="112" spans="2:10">
      <c r="B112" t="s">
        <v>329</v>
      </c>
      <c r="C112" t="s">
        <v>223</v>
      </c>
      <c r="D112" t="s">
        <v>115</v>
      </c>
      <c r="E112" t="s">
        <v>241</v>
      </c>
      <c r="F112" t="s">
        <v>586</v>
      </c>
    </row>
    <row r="113" spans="2:10">
      <c r="B113" t="s">
        <v>310</v>
      </c>
      <c r="C113" t="s">
        <v>223</v>
      </c>
      <c r="D113" t="s">
        <v>115</v>
      </c>
      <c r="E113" t="s">
        <v>241</v>
      </c>
      <c r="F113" t="s">
        <v>586</v>
      </c>
    </row>
    <row r="114" spans="2:10">
      <c r="B114" t="s">
        <v>297</v>
      </c>
      <c r="C114" t="s">
        <v>228</v>
      </c>
      <c r="D114" t="s">
        <v>115</v>
      </c>
      <c r="E114" t="s">
        <v>241</v>
      </c>
      <c r="F114" t="s">
        <v>586</v>
      </c>
    </row>
    <row r="115" spans="2:10">
      <c r="B115" t="s">
        <v>343</v>
      </c>
      <c r="C115" t="s">
        <v>223</v>
      </c>
      <c r="D115" t="s">
        <v>115</v>
      </c>
      <c r="E115" t="s">
        <v>241</v>
      </c>
      <c r="F115" t="s">
        <v>586</v>
      </c>
      <c r="J115" t="s">
        <v>585</v>
      </c>
    </row>
    <row r="116" spans="2:10">
      <c r="B116" t="s">
        <v>149</v>
      </c>
      <c r="C116" t="s">
        <v>228</v>
      </c>
      <c r="D116" t="s">
        <v>115</v>
      </c>
      <c r="E116" t="s">
        <v>241</v>
      </c>
      <c r="F116" t="s">
        <v>586</v>
      </c>
      <c r="J116" t="s">
        <v>585</v>
      </c>
    </row>
    <row r="117" spans="2:10">
      <c r="B117" t="s">
        <v>350</v>
      </c>
      <c r="C117" t="s">
        <v>228</v>
      </c>
      <c r="D117" t="s">
        <v>115</v>
      </c>
      <c r="E117" t="s">
        <v>241</v>
      </c>
      <c r="F117" t="s">
        <v>586</v>
      </c>
    </row>
    <row r="118" spans="2:10">
      <c r="B118" t="s">
        <v>306</v>
      </c>
      <c r="C118" t="s">
        <v>223</v>
      </c>
      <c r="D118" t="s">
        <v>115</v>
      </c>
      <c r="E118" t="s">
        <v>241</v>
      </c>
      <c r="F118" t="s">
        <v>586</v>
      </c>
      <c r="J118" t="s">
        <v>585</v>
      </c>
    </row>
    <row r="119" spans="2:10">
      <c r="B119" t="s">
        <v>358</v>
      </c>
      <c r="C119" t="s">
        <v>228</v>
      </c>
      <c r="D119" t="s">
        <v>115</v>
      </c>
      <c r="E119" t="s">
        <v>241</v>
      </c>
      <c r="F119" t="s">
        <v>586</v>
      </c>
      <c r="J119" t="s">
        <v>585</v>
      </c>
    </row>
    <row r="120" spans="2:10">
      <c r="B120" t="s">
        <v>313</v>
      </c>
      <c r="C120" t="s">
        <v>228</v>
      </c>
      <c r="D120" t="s">
        <v>115</v>
      </c>
      <c r="E120" t="s">
        <v>241</v>
      </c>
      <c r="F120" t="s">
        <v>586</v>
      </c>
      <c r="J120" t="s">
        <v>585</v>
      </c>
    </row>
    <row r="121" spans="2:10">
      <c r="B121" t="s">
        <v>262</v>
      </c>
      <c r="C121" t="s">
        <v>228</v>
      </c>
      <c r="D121" t="s">
        <v>115</v>
      </c>
      <c r="E121" t="s">
        <v>241</v>
      </c>
      <c r="F121" t="s">
        <v>586</v>
      </c>
    </row>
    <row r="122" spans="2:10">
      <c r="B122" t="s">
        <v>369</v>
      </c>
      <c r="C122" t="s">
        <v>228</v>
      </c>
      <c r="D122" t="s">
        <v>115</v>
      </c>
      <c r="E122" t="s">
        <v>241</v>
      </c>
      <c r="F122" t="s">
        <v>586</v>
      </c>
    </row>
    <row r="123" spans="2:10">
      <c r="B123" t="s">
        <v>307</v>
      </c>
      <c r="C123" t="s">
        <v>228</v>
      </c>
      <c r="D123" t="s">
        <v>115</v>
      </c>
      <c r="E123" t="s">
        <v>241</v>
      </c>
      <c r="F123" t="s">
        <v>586</v>
      </c>
      <c r="J123" t="s">
        <v>585</v>
      </c>
    </row>
    <row r="124" spans="2:10">
      <c r="B124" t="s">
        <v>373</v>
      </c>
      <c r="C124" t="s">
        <v>228</v>
      </c>
      <c r="D124" t="s">
        <v>115</v>
      </c>
      <c r="E124" t="s">
        <v>241</v>
      </c>
      <c r="F124" t="s">
        <v>586</v>
      </c>
      <c r="J124" t="s">
        <v>588</v>
      </c>
    </row>
    <row r="125" spans="2:10">
      <c r="B125" t="s">
        <v>381</v>
      </c>
      <c r="C125" t="s">
        <v>228</v>
      </c>
      <c r="D125" t="s">
        <v>115</v>
      </c>
      <c r="E125" t="s">
        <v>241</v>
      </c>
      <c r="F125" t="s">
        <v>586</v>
      </c>
    </row>
    <row r="126" spans="2:10">
      <c r="B126" t="s">
        <v>367</v>
      </c>
      <c r="C126" t="s">
        <v>228</v>
      </c>
      <c r="D126" t="s">
        <v>115</v>
      </c>
      <c r="E126" t="s">
        <v>241</v>
      </c>
      <c r="F126" t="s">
        <v>586</v>
      </c>
    </row>
    <row r="127" spans="2:10">
      <c r="B127" t="s">
        <v>139</v>
      </c>
      <c r="C127" t="s">
        <v>223</v>
      </c>
      <c r="D127" t="s">
        <v>115</v>
      </c>
      <c r="E127" t="s">
        <v>241</v>
      </c>
      <c r="F127" t="s">
        <v>586</v>
      </c>
      <c r="J127" t="s">
        <v>589</v>
      </c>
    </row>
    <row r="128" spans="2:10">
      <c r="B128" t="s">
        <v>249</v>
      </c>
      <c r="C128" t="s">
        <v>223</v>
      </c>
      <c r="D128" t="s">
        <v>115</v>
      </c>
      <c r="E128" t="s">
        <v>241</v>
      </c>
      <c r="F128" t="s">
        <v>586</v>
      </c>
    </row>
    <row r="129" spans="2:10">
      <c r="B129" t="s">
        <v>250</v>
      </c>
      <c r="C129" t="s">
        <v>228</v>
      </c>
      <c r="D129" t="s">
        <v>115</v>
      </c>
      <c r="E129" t="s">
        <v>234</v>
      </c>
      <c r="F129" t="s">
        <v>586</v>
      </c>
      <c r="J129" t="s">
        <v>596</v>
      </c>
    </row>
    <row r="130" spans="2:10">
      <c r="B130" t="s">
        <v>365</v>
      </c>
      <c r="C130" t="s">
        <v>223</v>
      </c>
      <c r="D130" t="s">
        <v>115</v>
      </c>
      <c r="E130" t="s">
        <v>234</v>
      </c>
      <c r="F130" t="s">
        <v>600</v>
      </c>
    </row>
    <row r="131" spans="2:10">
      <c r="B131" t="s">
        <v>380</v>
      </c>
      <c r="C131" t="s">
        <v>228</v>
      </c>
      <c r="D131" t="s">
        <v>115</v>
      </c>
      <c r="E131" t="s">
        <v>234</v>
      </c>
      <c r="F131" t="s">
        <v>600</v>
      </c>
    </row>
    <row r="132" spans="2:10">
      <c r="B132" t="s">
        <v>379</v>
      </c>
      <c r="C132" t="s">
        <v>228</v>
      </c>
      <c r="D132" t="s">
        <v>115</v>
      </c>
      <c r="E132" t="s">
        <v>234</v>
      </c>
      <c r="F132" t="s">
        <v>586</v>
      </c>
    </row>
    <row r="133" spans="2:10">
      <c r="B133" t="s">
        <v>348</v>
      </c>
      <c r="C133" t="s">
        <v>223</v>
      </c>
      <c r="D133" t="s">
        <v>115</v>
      </c>
      <c r="E133" t="s">
        <v>234</v>
      </c>
      <c r="F133" t="s">
        <v>586</v>
      </c>
      <c r="J133" t="s">
        <v>585</v>
      </c>
    </row>
    <row r="134" spans="2:10">
      <c r="B134" t="s">
        <v>116</v>
      </c>
      <c r="C134" t="s">
        <v>223</v>
      </c>
      <c r="D134" t="s">
        <v>115</v>
      </c>
      <c r="E134" t="s">
        <v>234</v>
      </c>
      <c r="F134" t="s">
        <v>586</v>
      </c>
    </row>
    <row r="135" spans="2:10">
      <c r="B135" t="s">
        <v>269</v>
      </c>
      <c r="C135" t="s">
        <v>223</v>
      </c>
      <c r="D135" t="s">
        <v>115</v>
      </c>
      <c r="E135" t="s">
        <v>234</v>
      </c>
      <c r="F135" t="s">
        <v>586</v>
      </c>
      <c r="J135" t="s">
        <v>585</v>
      </c>
    </row>
    <row r="136" spans="2:10">
      <c r="B136" t="s">
        <v>359</v>
      </c>
      <c r="C136" t="s">
        <v>223</v>
      </c>
      <c r="D136" t="s">
        <v>115</v>
      </c>
      <c r="E136" t="s">
        <v>234</v>
      </c>
      <c r="F136" t="s">
        <v>586</v>
      </c>
    </row>
    <row r="137" spans="2:10">
      <c r="B137" t="s">
        <v>282</v>
      </c>
      <c r="C137" t="s">
        <v>223</v>
      </c>
      <c r="D137" t="s">
        <v>115</v>
      </c>
      <c r="E137" t="s">
        <v>234</v>
      </c>
      <c r="F137" t="s">
        <v>586</v>
      </c>
    </row>
    <row r="138" spans="2:10">
      <c r="B138" t="s">
        <v>352</v>
      </c>
      <c r="C138" t="s">
        <v>223</v>
      </c>
      <c r="D138" t="s">
        <v>115</v>
      </c>
      <c r="E138" t="s">
        <v>234</v>
      </c>
      <c r="F138" t="s">
        <v>586</v>
      </c>
    </row>
    <row r="139" spans="2:10">
      <c r="B139" t="s">
        <v>378</v>
      </c>
      <c r="C139" t="s">
        <v>228</v>
      </c>
      <c r="D139" t="s">
        <v>115</v>
      </c>
      <c r="E139" t="s">
        <v>234</v>
      </c>
      <c r="F139" t="s">
        <v>586</v>
      </c>
    </row>
    <row r="140" spans="2:10">
      <c r="B140" t="s">
        <v>233</v>
      </c>
      <c r="C140" t="s">
        <v>223</v>
      </c>
      <c r="D140" t="s">
        <v>115</v>
      </c>
      <c r="E140" t="s">
        <v>234</v>
      </c>
      <c r="F140" t="s">
        <v>586</v>
      </c>
    </row>
    <row r="141" spans="2:10">
      <c r="B141" t="s">
        <v>357</v>
      </c>
      <c r="C141" t="s">
        <v>223</v>
      </c>
      <c r="D141" t="s">
        <v>115</v>
      </c>
      <c r="E141" t="s">
        <v>234</v>
      </c>
      <c r="F141" t="s">
        <v>586</v>
      </c>
    </row>
    <row r="142" spans="2:10">
      <c r="B142" t="s">
        <v>406</v>
      </c>
      <c r="C142" t="s">
        <v>223</v>
      </c>
      <c r="D142" t="s">
        <v>115</v>
      </c>
      <c r="E142" t="s">
        <v>234</v>
      </c>
      <c r="F142" t="s">
        <v>587</v>
      </c>
      <c r="J142" t="s">
        <v>585</v>
      </c>
    </row>
    <row r="143" spans="2:10">
      <c r="B143" t="s">
        <v>266</v>
      </c>
      <c r="C143" t="s">
        <v>223</v>
      </c>
      <c r="D143" t="s">
        <v>115</v>
      </c>
      <c r="E143" t="s">
        <v>234</v>
      </c>
      <c r="F143" t="s">
        <v>586</v>
      </c>
    </row>
    <row r="144" spans="2:10">
      <c r="B144" t="s">
        <v>316</v>
      </c>
      <c r="C144" t="s">
        <v>228</v>
      </c>
      <c r="D144" t="s">
        <v>115</v>
      </c>
      <c r="E144" t="s">
        <v>234</v>
      </c>
      <c r="F144" t="s">
        <v>586</v>
      </c>
    </row>
    <row r="145" spans="2:11">
      <c r="B145" t="s">
        <v>295</v>
      </c>
      <c r="C145" t="s">
        <v>228</v>
      </c>
      <c r="D145" t="s">
        <v>115</v>
      </c>
      <c r="E145" t="s">
        <v>234</v>
      </c>
      <c r="F145" t="s">
        <v>586</v>
      </c>
    </row>
    <row r="146" spans="2:11">
      <c r="B146" t="s">
        <v>255</v>
      </c>
      <c r="C146" t="s">
        <v>228</v>
      </c>
      <c r="D146" t="s">
        <v>115</v>
      </c>
      <c r="E146" t="s">
        <v>234</v>
      </c>
      <c r="F146" t="s">
        <v>584</v>
      </c>
      <c r="J146" t="s">
        <v>585</v>
      </c>
    </row>
    <row r="147" spans="2:11">
      <c r="B147" t="s">
        <v>174</v>
      </c>
      <c r="C147" t="s">
        <v>223</v>
      </c>
      <c r="D147" t="s">
        <v>158</v>
      </c>
      <c r="G147" t="s">
        <v>224</v>
      </c>
      <c r="H147" t="s">
        <v>590</v>
      </c>
      <c r="J147" t="s">
        <v>591</v>
      </c>
    </row>
    <row r="148" spans="2:11">
      <c r="B148" t="s">
        <v>409</v>
      </c>
      <c r="C148" t="s">
        <v>228</v>
      </c>
      <c r="D148" t="s">
        <v>158</v>
      </c>
      <c r="G148" t="s">
        <v>224</v>
      </c>
      <c r="H148" t="s">
        <v>592</v>
      </c>
      <c r="J148" t="s">
        <v>593</v>
      </c>
    </row>
    <row r="149" spans="2:11">
      <c r="B149" t="s">
        <v>412</v>
      </c>
      <c r="C149" t="s">
        <v>223</v>
      </c>
      <c r="D149" t="s">
        <v>158</v>
      </c>
      <c r="G149" t="s">
        <v>224</v>
      </c>
      <c r="H149" t="s">
        <v>592</v>
      </c>
      <c r="J149" t="s">
        <v>594</v>
      </c>
      <c r="K149" t="s">
        <v>569</v>
      </c>
    </row>
    <row r="150" spans="2:11">
      <c r="B150" t="s">
        <v>67</v>
      </c>
      <c r="C150" t="s">
        <v>228</v>
      </c>
      <c r="D150" t="s">
        <v>158</v>
      </c>
      <c r="G150" t="s">
        <v>227</v>
      </c>
      <c r="H150" t="s">
        <v>595</v>
      </c>
    </row>
    <row r="151" spans="2:11">
      <c r="B151" t="s">
        <v>441</v>
      </c>
      <c r="C151" t="s">
        <v>228</v>
      </c>
      <c r="D151" t="s">
        <v>158</v>
      </c>
      <c r="G151" t="s">
        <v>224</v>
      </c>
      <c r="H151" t="s">
        <v>590</v>
      </c>
      <c r="J151" t="s">
        <v>585</v>
      </c>
    </row>
    <row r="152" spans="2:11">
      <c r="B152" t="s">
        <v>443</v>
      </c>
      <c r="C152" t="s">
        <v>228</v>
      </c>
      <c r="D152" t="s">
        <v>158</v>
      </c>
      <c r="G152" t="s">
        <v>224</v>
      </c>
      <c r="H152" t="s">
        <v>590</v>
      </c>
      <c r="J152" t="s">
        <v>599</v>
      </c>
    </row>
    <row r="153" spans="2:11">
      <c r="B153" t="s">
        <v>416</v>
      </c>
      <c r="C153" t="s">
        <v>228</v>
      </c>
      <c r="D153" t="s">
        <v>158</v>
      </c>
      <c r="G153" t="s">
        <v>224</v>
      </c>
      <c r="H153" t="s">
        <v>601</v>
      </c>
    </row>
    <row r="154" spans="2:11">
      <c r="B154" t="s">
        <v>417</v>
      </c>
      <c r="C154" t="s">
        <v>223</v>
      </c>
      <c r="D154" t="s">
        <v>158</v>
      </c>
      <c r="G154" t="s">
        <v>224</v>
      </c>
      <c r="H154" t="s">
        <v>601</v>
      </c>
      <c r="J154" t="s">
        <v>599</v>
      </c>
    </row>
    <row r="155" spans="2:11">
      <c r="B155" t="s">
        <v>439</v>
      </c>
      <c r="C155" t="s">
        <v>228</v>
      </c>
      <c r="D155" t="s">
        <v>158</v>
      </c>
      <c r="G155" t="s">
        <v>227</v>
      </c>
      <c r="H155" t="s">
        <v>590</v>
      </c>
      <c r="J155" t="s">
        <v>604</v>
      </c>
    </row>
    <row r="156" spans="2:11">
      <c r="B156" t="s">
        <v>419</v>
      </c>
      <c r="C156" t="s">
        <v>228</v>
      </c>
      <c r="D156" t="s">
        <v>158</v>
      </c>
      <c r="G156" t="s">
        <v>227</v>
      </c>
      <c r="H156" t="s">
        <v>592</v>
      </c>
      <c r="J156" t="s">
        <v>585</v>
      </c>
    </row>
    <row r="157" spans="2:11">
      <c r="B157" t="s">
        <v>411</v>
      </c>
      <c r="C157" t="s">
        <v>228</v>
      </c>
      <c r="D157" t="s">
        <v>158</v>
      </c>
      <c r="G157" t="s">
        <v>224</v>
      </c>
      <c r="H157" t="s">
        <v>601</v>
      </c>
    </row>
    <row r="158" spans="2:11">
      <c r="B158" t="s">
        <v>413</v>
      </c>
      <c r="C158" t="s">
        <v>223</v>
      </c>
      <c r="D158" t="s">
        <v>158</v>
      </c>
      <c r="G158" t="s">
        <v>239</v>
      </c>
      <c r="H158" t="s">
        <v>601</v>
      </c>
      <c r="J158" t="s">
        <v>599</v>
      </c>
      <c r="K158" t="s">
        <v>570</v>
      </c>
    </row>
    <row r="159" spans="2:11">
      <c r="B159" t="s">
        <v>423</v>
      </c>
      <c r="C159" t="s">
        <v>228</v>
      </c>
      <c r="D159" t="s">
        <v>158</v>
      </c>
      <c r="G159" t="s">
        <v>239</v>
      </c>
      <c r="H159" t="s">
        <v>595</v>
      </c>
      <c r="J159" t="s">
        <v>602</v>
      </c>
      <c r="K159" t="s">
        <v>571</v>
      </c>
    </row>
    <row r="160" spans="2:11">
      <c r="B160" t="s">
        <v>420</v>
      </c>
      <c r="C160" t="s">
        <v>223</v>
      </c>
      <c r="D160" t="s">
        <v>158</v>
      </c>
      <c r="G160" t="s">
        <v>239</v>
      </c>
      <c r="H160" t="s">
        <v>601</v>
      </c>
      <c r="J160" t="s">
        <v>591</v>
      </c>
    </row>
    <row r="161" spans="2:11">
      <c r="B161" t="s">
        <v>442</v>
      </c>
      <c r="C161" t="s">
        <v>223</v>
      </c>
      <c r="D161" t="s">
        <v>158</v>
      </c>
      <c r="G161" t="s">
        <v>239</v>
      </c>
      <c r="H161" t="s">
        <v>590</v>
      </c>
    </row>
    <row r="162" spans="2:11">
      <c r="B162" t="s">
        <v>162</v>
      </c>
      <c r="C162" t="s">
        <v>228</v>
      </c>
      <c r="D162" t="s">
        <v>158</v>
      </c>
      <c r="G162" t="s">
        <v>239</v>
      </c>
      <c r="H162" t="s">
        <v>590</v>
      </c>
      <c r="J162" t="s">
        <v>588</v>
      </c>
    </row>
    <row r="163" spans="2:11">
      <c r="B163" t="s">
        <v>414</v>
      </c>
      <c r="C163" t="s">
        <v>223</v>
      </c>
      <c r="D163" t="s">
        <v>158</v>
      </c>
      <c r="G163" t="s">
        <v>239</v>
      </c>
      <c r="H163" t="s">
        <v>601</v>
      </c>
      <c r="J163" t="s">
        <v>585</v>
      </c>
      <c r="K163" t="s">
        <v>572</v>
      </c>
    </row>
    <row r="164" spans="2:11">
      <c r="B164" t="s">
        <v>445</v>
      </c>
      <c r="C164" t="s">
        <v>228</v>
      </c>
      <c r="D164" t="s">
        <v>158</v>
      </c>
      <c r="G164" t="s">
        <v>239</v>
      </c>
      <c r="H164" t="s">
        <v>590</v>
      </c>
      <c r="J164" t="s">
        <v>591</v>
      </c>
    </row>
    <row r="165" spans="2:11">
      <c r="B165" t="s">
        <v>444</v>
      </c>
      <c r="C165" t="s">
        <v>223</v>
      </c>
      <c r="D165" t="s">
        <v>158</v>
      </c>
      <c r="G165" t="s">
        <v>224</v>
      </c>
      <c r="H165" t="s">
        <v>590</v>
      </c>
      <c r="J165" t="s">
        <v>585</v>
      </c>
    </row>
    <row r="166" spans="2:11">
      <c r="B166" t="s">
        <v>165</v>
      </c>
      <c r="C166" t="s">
        <v>223</v>
      </c>
      <c r="D166" t="s">
        <v>158</v>
      </c>
      <c r="G166" t="s">
        <v>239</v>
      </c>
      <c r="H166" t="s">
        <v>590</v>
      </c>
      <c r="J166" t="s">
        <v>599</v>
      </c>
    </row>
    <row r="167" spans="2:11">
      <c r="B167" t="s">
        <v>31</v>
      </c>
      <c r="C167" t="s">
        <v>228</v>
      </c>
      <c r="D167" t="s">
        <v>158</v>
      </c>
      <c r="G167" t="s">
        <v>227</v>
      </c>
      <c r="H167" t="s">
        <v>592</v>
      </c>
      <c r="J167" t="s">
        <v>604</v>
      </c>
    </row>
    <row r="168" spans="2:11">
      <c r="B168" t="s">
        <v>427</v>
      </c>
      <c r="C168" t="s">
        <v>228</v>
      </c>
      <c r="D168" t="s">
        <v>158</v>
      </c>
      <c r="G168" t="s">
        <v>224</v>
      </c>
      <c r="H168" t="s">
        <v>592</v>
      </c>
      <c r="J168" t="s">
        <v>593</v>
      </c>
      <c r="K168" t="s">
        <v>573</v>
      </c>
    </row>
  </sheetData>
  <sortState xmlns:xlrd2="http://schemas.microsoft.com/office/spreadsheetml/2017/richdata2" ref="B2:K168">
    <sortCondition ref="E2:E16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</dc:creator>
  <cp:keywords/>
  <dc:description/>
  <cp:lastModifiedBy/>
  <cp:revision/>
  <dcterms:created xsi:type="dcterms:W3CDTF">2015-06-05T18:17:20Z</dcterms:created>
  <dcterms:modified xsi:type="dcterms:W3CDTF">2025-10-27T13:57:42Z</dcterms:modified>
  <cp:category/>
  <cp:contentStatus/>
</cp:coreProperties>
</file>