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esktop\"/>
    </mc:Choice>
  </mc:AlternateContent>
  <xr:revisionPtr revIDLastSave="0" documentId="8_{B67A5053-7E66-4192-9B58-E94943772948}" xr6:coauthVersionLast="36" xr6:coauthVersionMax="36" xr10:uidLastSave="{00000000-0000-0000-0000-000000000000}"/>
  <bookViews>
    <workbookView xWindow="0" yWindow="0" windowWidth="28800" windowHeight="11685" xr2:uid="{6CDE67FD-CD56-48BE-AB6B-9F2E3E3921D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E7" i="1"/>
  <c r="H4" i="1" s="1"/>
  <c r="D7" i="1"/>
  <c r="D9" i="1" s="1"/>
  <c r="C7" i="1"/>
  <c r="C9" i="1" s="1"/>
  <c r="B6" i="1"/>
  <c r="B5" i="1"/>
  <c r="B4" i="1"/>
  <c r="B3" i="1"/>
  <c r="E14" i="1" l="1"/>
  <c r="E26" i="1"/>
  <c r="E15" i="1"/>
  <c r="E27" i="1"/>
  <c r="E16" i="1"/>
  <c r="E28" i="1"/>
  <c r="E17" i="1"/>
  <c r="E29" i="1"/>
  <c r="E18" i="1"/>
  <c r="E30" i="1"/>
  <c r="E19" i="1"/>
  <c r="E20" i="1"/>
  <c r="E25" i="1"/>
  <c r="E13" i="1"/>
  <c r="E21" i="1"/>
  <c r="E22" i="1"/>
  <c r="E23" i="1"/>
  <c r="E24" i="1"/>
  <c r="E9" i="1"/>
  <c r="H2" i="1"/>
  <c r="H3" i="1"/>
  <c r="B7" i="1"/>
  <c r="B9" i="1"/>
  <c r="D20" i="1" l="1"/>
  <c r="D21" i="1"/>
  <c r="D22" i="1"/>
  <c r="D25" i="1"/>
  <c r="D23" i="1"/>
  <c r="D24" i="1"/>
  <c r="D14" i="1"/>
  <c r="D26" i="1"/>
  <c r="D28" i="1"/>
  <c r="D29" i="1"/>
  <c r="D15" i="1"/>
  <c r="D27" i="1"/>
  <c r="D19" i="1"/>
  <c r="D16" i="1"/>
  <c r="D17" i="1"/>
  <c r="D13" i="1"/>
  <c r="D18" i="1"/>
  <c r="D30" i="1"/>
  <c r="C13" i="1"/>
  <c r="C25" i="1"/>
  <c r="C18" i="1"/>
  <c r="C14" i="1"/>
  <c r="C26" i="1"/>
  <c r="C15" i="1"/>
  <c r="C27" i="1"/>
  <c r="C16" i="1"/>
  <c r="C28" i="1"/>
  <c r="C17" i="1"/>
  <c r="C29" i="1"/>
  <c r="C19" i="1"/>
  <c r="C24" i="1"/>
  <c r="C20" i="1"/>
  <c r="C21" i="1"/>
  <c r="C22" i="1"/>
  <c r="C30" i="1"/>
  <c r="C23" i="1"/>
</calcChain>
</file>

<file path=xl/sharedStrings.xml><?xml version="1.0" encoding="utf-8"?>
<sst xmlns="http://schemas.openxmlformats.org/spreadsheetml/2006/main" count="22" uniqueCount="19">
  <si>
    <t>Vl. Total</t>
  </si>
  <si>
    <t>Matérias-primas transferidas para produção</t>
  </si>
  <si>
    <t>Materiais de Embalagem transferidos para produção</t>
  </si>
  <si>
    <t>Custo da Mão de Obra da Produção apurada no mês</t>
  </si>
  <si>
    <t>Gastos Gerais de Produção apurados no mês</t>
  </si>
  <si>
    <t>TOTAL DO CUSTO DE PRODUÇÃO DO MÊS</t>
  </si>
  <si>
    <t>Saldo Contábil Anterior de Produtos em Elaboração</t>
  </si>
  <si>
    <t>Saldo Contábil Acumulado de Prod. Elaboração</t>
  </si>
  <si>
    <t>Opção</t>
  </si>
  <si>
    <t xml:space="preserve">Custo Fixo por Pedido </t>
  </si>
  <si>
    <t>Custo Variável por Unidade</t>
  </si>
  <si>
    <t>Fabricar</t>
  </si>
  <si>
    <t xml:space="preserve">Quantidade de Produto </t>
  </si>
  <si>
    <t>CUSTOS APURADOS PARA FABRICAÇÃO DE CHOCOLATE</t>
  </si>
  <si>
    <t xml:space="preserve">Cacau Show </t>
  </si>
  <si>
    <t xml:space="preserve">Brasil Cacau </t>
  </si>
  <si>
    <t xml:space="preserve">Nestle </t>
  </si>
  <si>
    <t>Cacau Show</t>
  </si>
  <si>
    <t>Brasil Cacau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</si>
</sst>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3" formatCode="_-* #,##0.00_-;\-* #,##0.00_-;_-* &quot;-&quot;??_-;_-@_-"/>
    <numFmt numFmtId="166" formatCode="&quot;R$&quot;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9"/>
      <color rgb="FF385A7B"/>
      <name val="Arial"/>
      <family val="2"/>
    </font>
    <font>
      <sz val="9"/>
      <color rgb="FF385A7B"/>
      <name val="Arial"/>
      <family val="2"/>
    </font>
    <font>
      <b/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4983BB"/>
        <bgColor indexed="64"/>
      </patternFill>
    </fill>
    <fill>
      <patternFill patternType="solid">
        <fgColor rgb="FFB9DEFA"/>
        <bgColor indexed="64"/>
      </patternFill>
    </fill>
    <fill>
      <patternFill patternType="solid">
        <fgColor rgb="FFE8EDF9"/>
        <bgColor indexed="64"/>
      </patternFill>
    </fill>
    <fill>
      <patternFill patternType="solid">
        <fgColor rgb="FFF5E3B1"/>
        <bgColor indexed="64"/>
      </patternFill>
    </fill>
    <fill>
      <patternFill patternType="solid">
        <fgColor rgb="FFF6F8FB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rgb="FF4983BB"/>
      </top>
      <bottom style="thin">
        <color rgb="FF4983BB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43" fontId="3" fillId="3" borderId="5" xfId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left" vertical="center" indent="1"/>
    </xf>
    <xf numFmtId="0" fontId="4" fillId="6" borderId="5" xfId="0" applyFont="1" applyFill="1" applyBorder="1" applyAlignment="1">
      <alignment horizontal="left" vertical="center" indent="1"/>
    </xf>
    <xf numFmtId="0" fontId="4" fillId="6" borderId="6" xfId="0" applyFont="1" applyFill="1" applyBorder="1" applyAlignment="1">
      <alignment horizontal="left" vertical="center" indent="1"/>
    </xf>
    <xf numFmtId="0" fontId="3" fillId="4" borderId="7" xfId="0" applyFont="1" applyFill="1" applyBorder="1" applyAlignment="1">
      <alignment horizontal="left" vertical="center" indent="1"/>
    </xf>
    <xf numFmtId="0" fontId="4" fillId="6" borderId="4" xfId="0" applyFont="1" applyFill="1" applyBorder="1" applyAlignment="1">
      <alignment horizontal="left" vertical="center" indent="1"/>
    </xf>
    <xf numFmtId="43" fontId="3" fillId="3" borderId="5" xfId="1" applyFont="1" applyFill="1" applyBorder="1" applyAlignment="1" applyProtection="1">
      <alignment horizontal="center" vertical="center"/>
      <protection locked="0"/>
    </xf>
    <xf numFmtId="8" fontId="4" fillId="4" borderId="5" xfId="1" applyNumberFormat="1" applyFont="1" applyFill="1" applyBorder="1" applyAlignment="1">
      <alignment horizontal="center" vertical="center"/>
    </xf>
    <xf numFmtId="8" fontId="4" fillId="5" borderId="5" xfId="1" applyNumberFormat="1" applyFont="1" applyFill="1" applyBorder="1" applyAlignment="1" applyProtection="1">
      <alignment horizontal="center" vertical="center"/>
      <protection locked="0"/>
    </xf>
    <xf numFmtId="8" fontId="4" fillId="6" borderId="5" xfId="1" applyNumberFormat="1" applyFont="1" applyFill="1" applyBorder="1" applyAlignment="1">
      <alignment horizontal="center" vertical="center"/>
    </xf>
    <xf numFmtId="8" fontId="4" fillId="6" borderId="6" xfId="1" applyNumberFormat="1" applyFont="1" applyFill="1" applyBorder="1" applyAlignment="1">
      <alignment horizontal="center" vertical="center"/>
    </xf>
    <xf numFmtId="8" fontId="4" fillId="5" borderId="6" xfId="1" applyNumberFormat="1" applyFont="1" applyFill="1" applyBorder="1" applyAlignment="1" applyProtection="1">
      <alignment horizontal="center" vertical="center"/>
      <protection locked="0"/>
    </xf>
    <xf numFmtId="8" fontId="3" fillId="4" borderId="7" xfId="1" applyNumberFormat="1" applyFont="1" applyFill="1" applyBorder="1" applyAlignment="1">
      <alignment horizontal="center" vertical="center"/>
    </xf>
    <xf numFmtId="8" fontId="4" fillId="6" borderId="4" xfId="1" applyNumberFormat="1" applyFont="1" applyFill="1" applyBorder="1" applyAlignment="1">
      <alignment horizontal="center" vertical="center"/>
    </xf>
    <xf numFmtId="8" fontId="4" fillId="5" borderId="4" xfId="1" applyNumberFormat="1" applyFont="1" applyFill="1" applyBorder="1" applyAlignment="1" applyProtection="1">
      <alignment horizontal="center" vertical="center"/>
      <protection locked="0"/>
    </xf>
    <xf numFmtId="166" fontId="4" fillId="4" borderId="5" xfId="0" applyNumberFormat="1" applyFont="1" applyFill="1" applyBorder="1" applyAlignment="1">
      <alignment horizontal="right" vertical="center" indent="1"/>
    </xf>
    <xf numFmtId="166" fontId="4" fillId="4" borderId="5" xfId="1" applyNumberFormat="1" applyFont="1" applyFill="1" applyBorder="1" applyAlignment="1">
      <alignment horizontal="right" vertical="center"/>
    </xf>
    <xf numFmtId="166" fontId="4" fillId="6" borderId="5" xfId="0" applyNumberFormat="1" applyFont="1" applyFill="1" applyBorder="1" applyAlignment="1">
      <alignment horizontal="right" vertical="center" indent="1"/>
    </xf>
    <xf numFmtId="166" fontId="4" fillId="6" borderId="5" xfId="1" applyNumberFormat="1" applyFont="1" applyFill="1" applyBorder="1" applyAlignment="1">
      <alignment horizontal="right" vertical="center"/>
    </xf>
    <xf numFmtId="166" fontId="4" fillId="4" borderId="5" xfId="0" applyNumberFormat="1" applyFont="1" applyFill="1" applyBorder="1" applyAlignment="1">
      <alignment horizontal="left" vertical="center" indent="1"/>
    </xf>
    <xf numFmtId="166" fontId="4" fillId="6" borderId="5" xfId="0" applyNumberFormat="1" applyFont="1" applyFill="1" applyBorder="1" applyAlignment="1">
      <alignment horizontal="left" vertical="center" indent="1"/>
    </xf>
    <xf numFmtId="0" fontId="5" fillId="2" borderId="1" xfId="0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Diferença de valores de chocolates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Planilha1!$C$12</c:f>
              <c:strCache>
                <c:ptCount val="1"/>
                <c:pt idx="0">
                  <c:v>Fabricar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Planilha1!$B$13:$B$30</c:f>
              <c:numCache>
                <c:formatCode>General</c:formatCode>
                <c:ptCount val="18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</c:numCache>
            </c:numRef>
          </c:xVal>
          <c:yVal>
            <c:numRef>
              <c:f>Planilha1!$C$13:$C$30</c:f>
              <c:numCache>
                <c:formatCode>"R$"\ #,##0.00</c:formatCode>
                <c:ptCount val="18"/>
                <c:pt idx="0">
                  <c:v>10360</c:v>
                </c:pt>
                <c:pt idx="1">
                  <c:v>12076</c:v>
                </c:pt>
                <c:pt idx="2">
                  <c:v>13792</c:v>
                </c:pt>
                <c:pt idx="3">
                  <c:v>15508</c:v>
                </c:pt>
                <c:pt idx="4">
                  <c:v>17224</c:v>
                </c:pt>
                <c:pt idx="5">
                  <c:v>18940</c:v>
                </c:pt>
                <c:pt idx="6">
                  <c:v>20656</c:v>
                </c:pt>
                <c:pt idx="7">
                  <c:v>22372</c:v>
                </c:pt>
                <c:pt idx="8">
                  <c:v>24088</c:v>
                </c:pt>
                <c:pt idx="9">
                  <c:v>25804</c:v>
                </c:pt>
                <c:pt idx="10">
                  <c:v>27520</c:v>
                </c:pt>
                <c:pt idx="11">
                  <c:v>29236</c:v>
                </c:pt>
                <c:pt idx="12">
                  <c:v>30952</c:v>
                </c:pt>
                <c:pt idx="13">
                  <c:v>32668</c:v>
                </c:pt>
                <c:pt idx="14">
                  <c:v>34384</c:v>
                </c:pt>
                <c:pt idx="15">
                  <c:v>36100</c:v>
                </c:pt>
                <c:pt idx="16">
                  <c:v>37816</c:v>
                </c:pt>
                <c:pt idx="17">
                  <c:v>39532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3F-4640-83C3-BD3362BB1B42}"/>
            </c:ext>
          </c:extLst>
        </c:ser>
        <c:ser>
          <c:idx val="1"/>
          <c:order val="1"/>
          <c:tx>
            <c:strRef>
              <c:f>Planilha1!$D$12</c:f>
              <c:strCache>
                <c:ptCount val="1"/>
                <c:pt idx="0">
                  <c:v>Cacau Show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Planilha1!$B$13:$B$30</c:f>
              <c:numCache>
                <c:formatCode>General</c:formatCode>
                <c:ptCount val="18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</c:numCache>
            </c:numRef>
          </c:xVal>
          <c:yVal>
            <c:numRef>
              <c:f>Planilha1!$D$13:$D$30</c:f>
              <c:numCache>
                <c:formatCode>"R$"\ #,##0.00</c:formatCode>
                <c:ptCount val="18"/>
                <c:pt idx="0">
                  <c:v>6276</c:v>
                </c:pt>
                <c:pt idx="1">
                  <c:v>7044</c:v>
                </c:pt>
                <c:pt idx="2">
                  <c:v>7812</c:v>
                </c:pt>
                <c:pt idx="3">
                  <c:v>8580</c:v>
                </c:pt>
                <c:pt idx="4">
                  <c:v>9348</c:v>
                </c:pt>
                <c:pt idx="5">
                  <c:v>10116</c:v>
                </c:pt>
                <c:pt idx="6">
                  <c:v>10884</c:v>
                </c:pt>
                <c:pt idx="7">
                  <c:v>11652</c:v>
                </c:pt>
                <c:pt idx="8">
                  <c:v>12420</c:v>
                </c:pt>
                <c:pt idx="9">
                  <c:v>13188</c:v>
                </c:pt>
                <c:pt idx="10">
                  <c:v>13956</c:v>
                </c:pt>
                <c:pt idx="11">
                  <c:v>14724</c:v>
                </c:pt>
                <c:pt idx="12">
                  <c:v>15492</c:v>
                </c:pt>
                <c:pt idx="13">
                  <c:v>16260</c:v>
                </c:pt>
                <c:pt idx="14">
                  <c:v>17028</c:v>
                </c:pt>
                <c:pt idx="15">
                  <c:v>17796</c:v>
                </c:pt>
                <c:pt idx="16">
                  <c:v>18564</c:v>
                </c:pt>
                <c:pt idx="17">
                  <c:v>19332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3F-4640-83C3-BD3362BB1B42}"/>
            </c:ext>
          </c:extLst>
        </c:ser>
        <c:ser>
          <c:idx val="2"/>
          <c:order val="2"/>
          <c:tx>
            <c:strRef>
              <c:f>Planilha1!$E$12</c:f>
              <c:strCache>
                <c:ptCount val="1"/>
                <c:pt idx="0">
                  <c:v>Brasil Cacau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Planilha1!$B$13:$B$30</c:f>
              <c:numCache>
                <c:formatCode>General</c:formatCode>
                <c:ptCount val="18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</c:numCache>
            </c:numRef>
          </c:xVal>
          <c:yVal>
            <c:numRef>
              <c:f>Planilha1!$E$13:$E$30</c:f>
              <c:numCache>
                <c:formatCode>"R$"\ #,##0.00</c:formatCode>
                <c:ptCount val="18"/>
                <c:pt idx="0">
                  <c:v>8370</c:v>
                </c:pt>
                <c:pt idx="1">
                  <c:v>11088</c:v>
                </c:pt>
                <c:pt idx="2">
                  <c:v>13806</c:v>
                </c:pt>
                <c:pt idx="3">
                  <c:v>16524</c:v>
                </c:pt>
                <c:pt idx="4">
                  <c:v>19242</c:v>
                </c:pt>
                <c:pt idx="5">
                  <c:v>21960</c:v>
                </c:pt>
                <c:pt idx="6">
                  <c:v>24678</c:v>
                </c:pt>
                <c:pt idx="7">
                  <c:v>27396</c:v>
                </c:pt>
                <c:pt idx="8">
                  <c:v>30114</c:v>
                </c:pt>
                <c:pt idx="9">
                  <c:v>32832</c:v>
                </c:pt>
                <c:pt idx="10">
                  <c:v>35550</c:v>
                </c:pt>
                <c:pt idx="11">
                  <c:v>38268</c:v>
                </c:pt>
                <c:pt idx="12">
                  <c:v>40986</c:v>
                </c:pt>
                <c:pt idx="13">
                  <c:v>43704</c:v>
                </c:pt>
                <c:pt idx="14">
                  <c:v>46422</c:v>
                </c:pt>
                <c:pt idx="15">
                  <c:v>49140</c:v>
                </c:pt>
                <c:pt idx="16">
                  <c:v>51858</c:v>
                </c:pt>
                <c:pt idx="17">
                  <c:v>54576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3F-4640-83C3-BD3362BB1B42}"/>
            </c:ext>
          </c:extLst>
        </c:ser>
        <c:ser>
          <c:idx val="3"/>
          <c:order val="3"/>
          <c:tx>
            <c:strRef>
              <c:f>Planilha1!$F$12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Planilha1!$B$13:$B$30</c:f>
              <c:numCache>
                <c:formatCode>General</c:formatCode>
                <c:ptCount val="18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</c:numCache>
            </c:numRef>
          </c:xVal>
          <c:yVal>
            <c:numRef>
              <c:f>Planilha1!$F$13:$F$30</c:f>
              <c:numCache>
                <c:formatCode>General</c:formatCode>
                <c:ptCount val="1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3F-4640-83C3-BD3362BB1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978048"/>
        <c:axId val="869626848"/>
      </c:scatterChart>
      <c:valAx>
        <c:axId val="86997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9626848"/>
        <c:crosses val="autoZero"/>
        <c:crossBetween val="midCat"/>
      </c:valAx>
      <c:valAx>
        <c:axId val="8696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9978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933450</xdr:colOff>
      <xdr:row>10</xdr:row>
      <xdr:rowOff>33336</xdr:rowOff>
    </xdr:from>
    <xdr:to>
      <xdr:col>13</xdr:col>
      <xdr:colOff>352425</xdr:colOff>
      <xdr:row>29</xdr:row>
      <xdr:rowOff>171449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F714DE7-0F1D-41BF-A4D2-94CF2C506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EDF8C-80B9-46ED-BEBE-FD9048B5508C}">
  <dimension ref="A1:I30"/>
  <sheetViews>
    <sheetView tabSelected="1" workbookViewId="0">
      <selection activeCell="N9" sqref="N9"/>
    </sheetView>
  </sheetViews>
  <sheetFormatPr defaultRowHeight="15" x14ac:dyDescent="0.25"/>
  <cols>
    <col min="1" max="1" width="44.85546875" bestFit="1" customWidth="1"/>
    <col min="2" max="2" width="25.7109375" bestFit="1" customWidth="1"/>
    <col min="3" max="3" width="18.140625" bestFit="1" customWidth="1"/>
    <col min="4" max="4" width="17.5703125" bestFit="1" customWidth="1"/>
    <col min="5" max="5" width="18.140625" bestFit="1" customWidth="1"/>
    <col min="6" max="6" width="12.85546875" bestFit="1" customWidth="1"/>
    <col min="7" max="7" width="12.5703125" bestFit="1" customWidth="1"/>
    <col min="8" max="8" width="24.5703125" bestFit="1" customWidth="1"/>
    <col min="9" max="9" width="29.28515625" bestFit="1" customWidth="1"/>
  </cols>
  <sheetData>
    <row r="1" spans="1:9" x14ac:dyDescent="0.25">
      <c r="A1" s="1" t="s">
        <v>13</v>
      </c>
      <c r="B1" s="2"/>
      <c r="C1" s="2"/>
      <c r="D1" s="2"/>
      <c r="E1" s="3"/>
      <c r="G1" s="25" t="s">
        <v>8</v>
      </c>
      <c r="H1" s="25" t="s">
        <v>9</v>
      </c>
      <c r="I1" s="25" t="s">
        <v>10</v>
      </c>
    </row>
    <row r="2" spans="1:9" x14ac:dyDescent="0.25">
      <c r="B2" s="4" t="s">
        <v>0</v>
      </c>
      <c r="C2" s="10" t="s">
        <v>14</v>
      </c>
      <c r="D2" s="10" t="s">
        <v>15</v>
      </c>
      <c r="E2" s="10" t="s">
        <v>16</v>
      </c>
      <c r="G2" s="8" t="s">
        <v>11</v>
      </c>
      <c r="H2" s="19">
        <f>C7</f>
        <v>10360</v>
      </c>
      <c r="I2" s="20">
        <v>5.72</v>
      </c>
    </row>
    <row r="3" spans="1:9" x14ac:dyDescent="0.25">
      <c r="A3" s="5" t="s">
        <v>1</v>
      </c>
      <c r="B3" s="11">
        <f>SUM(C3:E3)</f>
        <v>14050</v>
      </c>
      <c r="C3" s="12">
        <v>5000</v>
      </c>
      <c r="D3" s="12">
        <v>4000</v>
      </c>
      <c r="E3" s="12">
        <v>5050</v>
      </c>
      <c r="G3" s="8" t="s">
        <v>17</v>
      </c>
      <c r="H3" s="21">
        <f>D7</f>
        <v>6276</v>
      </c>
      <c r="I3" s="22">
        <v>2.56</v>
      </c>
    </row>
    <row r="4" spans="1:9" x14ac:dyDescent="0.25">
      <c r="A4" s="6" t="s">
        <v>2</v>
      </c>
      <c r="B4" s="13">
        <f>SUM(C4:E4)</f>
        <v>2925</v>
      </c>
      <c r="C4" s="12">
        <v>1770</v>
      </c>
      <c r="D4" s="12">
        <v>400</v>
      </c>
      <c r="E4" s="12">
        <v>755</v>
      </c>
      <c r="G4" s="8" t="s">
        <v>18</v>
      </c>
      <c r="H4" s="19">
        <f>E7</f>
        <v>8370</v>
      </c>
      <c r="I4" s="20">
        <v>9.06</v>
      </c>
    </row>
    <row r="5" spans="1:9" x14ac:dyDescent="0.25">
      <c r="A5" s="5" t="s">
        <v>3</v>
      </c>
      <c r="B5" s="11">
        <f>SUM(C5:E5)</f>
        <v>5766</v>
      </c>
      <c r="C5" s="12">
        <v>2990</v>
      </c>
      <c r="D5" s="12">
        <v>988</v>
      </c>
      <c r="E5" s="12">
        <v>1788</v>
      </c>
    </row>
    <row r="6" spans="1:9" x14ac:dyDescent="0.25">
      <c r="A6" s="7" t="s">
        <v>4</v>
      </c>
      <c r="B6" s="14">
        <f>SUM(C6:E6)</f>
        <v>2265</v>
      </c>
      <c r="C6" s="15">
        <v>600</v>
      </c>
      <c r="D6" s="15">
        <v>888</v>
      </c>
      <c r="E6" s="15">
        <v>777</v>
      </c>
    </row>
    <row r="7" spans="1:9" x14ac:dyDescent="0.25">
      <c r="A7" s="8" t="s">
        <v>5</v>
      </c>
      <c r="B7" s="16">
        <f>SUM(B3:B6)</f>
        <v>25006</v>
      </c>
      <c r="C7" s="16">
        <f>SUM(C3:C6)</f>
        <v>10360</v>
      </c>
      <c r="D7" s="16">
        <f>SUM(D3:D6)</f>
        <v>6276</v>
      </c>
      <c r="E7" s="16">
        <f>SUM(E3:E6)</f>
        <v>8370</v>
      </c>
    </row>
    <row r="8" spans="1:9" x14ac:dyDescent="0.25">
      <c r="A8" s="9" t="s">
        <v>6</v>
      </c>
      <c r="B8" s="17">
        <f>SUM(C8:E8)</f>
        <v>2071.5</v>
      </c>
      <c r="C8" s="18">
        <v>1269.5</v>
      </c>
      <c r="D8" s="18">
        <v>635</v>
      </c>
      <c r="E8" s="18">
        <v>167</v>
      </c>
    </row>
    <row r="9" spans="1:9" x14ac:dyDescent="0.25">
      <c r="A9" s="5" t="s">
        <v>7</v>
      </c>
      <c r="B9" s="11">
        <f>SUM(C9:E9)</f>
        <v>27077.5</v>
      </c>
      <c r="C9" s="11">
        <f>C7+C8</f>
        <v>11629.5</v>
      </c>
      <c r="D9" s="11">
        <f>D7+D8</f>
        <v>6911</v>
      </c>
      <c r="E9" s="11">
        <f>E7+E8</f>
        <v>8537</v>
      </c>
    </row>
    <row r="12" spans="1:9" x14ac:dyDescent="0.25">
      <c r="B12" s="25" t="s">
        <v>12</v>
      </c>
      <c r="C12" s="25" t="s">
        <v>11</v>
      </c>
      <c r="D12" s="25" t="s">
        <v>14</v>
      </c>
      <c r="E12" s="25" t="s">
        <v>15</v>
      </c>
    </row>
    <row r="13" spans="1:9" x14ac:dyDescent="0.25">
      <c r="B13" s="5">
        <v>0</v>
      </c>
      <c r="C13" s="23">
        <f>$H$2+$I$2*B13</f>
        <v>10360</v>
      </c>
      <c r="D13" s="23">
        <f>$H$3+$I$3*B13</f>
        <v>6276</v>
      </c>
      <c r="E13" s="23">
        <f>$H$4+$I$4*B13</f>
        <v>8370</v>
      </c>
    </row>
    <row r="14" spans="1:9" x14ac:dyDescent="0.25">
      <c r="B14" s="6">
        <v>300</v>
      </c>
      <c r="C14" s="24">
        <f t="shared" ref="C14:C30" si="0">$H$2+$I$2*B14</f>
        <v>12076</v>
      </c>
      <c r="D14" s="24">
        <f t="shared" ref="D14:D30" si="1">$H$3+$I$3*B14</f>
        <v>7044</v>
      </c>
      <c r="E14" s="24">
        <f t="shared" ref="E14:E30" si="2">$H$4+$I$4*B14</f>
        <v>11088</v>
      </c>
    </row>
    <row r="15" spans="1:9" x14ac:dyDescent="0.25">
      <c r="B15" s="5">
        <v>600</v>
      </c>
      <c r="C15" s="23">
        <f t="shared" si="0"/>
        <v>13792</v>
      </c>
      <c r="D15" s="23">
        <f t="shared" si="1"/>
        <v>7812</v>
      </c>
      <c r="E15" s="23">
        <f t="shared" si="2"/>
        <v>13806</v>
      </c>
    </row>
    <row r="16" spans="1:9" x14ac:dyDescent="0.25">
      <c r="B16" s="5">
        <v>900</v>
      </c>
      <c r="C16" s="23">
        <f t="shared" si="0"/>
        <v>15508</v>
      </c>
      <c r="D16" s="23">
        <f t="shared" si="1"/>
        <v>8580</v>
      </c>
      <c r="E16" s="23">
        <f t="shared" si="2"/>
        <v>16524</v>
      </c>
    </row>
    <row r="17" spans="2:5" x14ac:dyDescent="0.25">
      <c r="B17" s="6">
        <v>1200</v>
      </c>
      <c r="C17" s="24">
        <f t="shared" si="0"/>
        <v>17224</v>
      </c>
      <c r="D17" s="24">
        <f t="shared" si="1"/>
        <v>9348</v>
      </c>
      <c r="E17" s="24">
        <f t="shared" si="2"/>
        <v>19242</v>
      </c>
    </row>
    <row r="18" spans="2:5" x14ac:dyDescent="0.25">
      <c r="B18" s="5">
        <v>1500</v>
      </c>
      <c r="C18" s="23">
        <f t="shared" si="0"/>
        <v>18940</v>
      </c>
      <c r="D18" s="23">
        <f t="shared" si="1"/>
        <v>10116</v>
      </c>
      <c r="E18" s="23">
        <f t="shared" si="2"/>
        <v>21960</v>
      </c>
    </row>
    <row r="19" spans="2:5" x14ac:dyDescent="0.25">
      <c r="B19" s="5">
        <v>1800</v>
      </c>
      <c r="C19" s="23">
        <f t="shared" si="0"/>
        <v>20656</v>
      </c>
      <c r="D19" s="23">
        <f t="shared" si="1"/>
        <v>10884</v>
      </c>
      <c r="E19" s="23">
        <f t="shared" si="2"/>
        <v>24678</v>
      </c>
    </row>
    <row r="20" spans="2:5" x14ac:dyDescent="0.25">
      <c r="B20" s="6">
        <v>2100</v>
      </c>
      <c r="C20" s="24">
        <f t="shared" si="0"/>
        <v>22372</v>
      </c>
      <c r="D20" s="24">
        <f t="shared" si="1"/>
        <v>11652</v>
      </c>
      <c r="E20" s="24">
        <f t="shared" si="2"/>
        <v>27396</v>
      </c>
    </row>
    <row r="21" spans="2:5" x14ac:dyDescent="0.25">
      <c r="B21" s="5">
        <v>2400</v>
      </c>
      <c r="C21" s="23">
        <f t="shared" si="0"/>
        <v>24088</v>
      </c>
      <c r="D21" s="23">
        <f t="shared" si="1"/>
        <v>12420</v>
      </c>
      <c r="E21" s="23">
        <f t="shared" si="2"/>
        <v>30114</v>
      </c>
    </row>
    <row r="22" spans="2:5" x14ac:dyDescent="0.25">
      <c r="B22" s="5">
        <v>2700</v>
      </c>
      <c r="C22" s="23">
        <f t="shared" si="0"/>
        <v>25804</v>
      </c>
      <c r="D22" s="23">
        <f t="shared" si="1"/>
        <v>13188</v>
      </c>
      <c r="E22" s="23">
        <f t="shared" si="2"/>
        <v>32832</v>
      </c>
    </row>
    <row r="23" spans="2:5" x14ac:dyDescent="0.25">
      <c r="B23" s="6">
        <v>3000</v>
      </c>
      <c r="C23" s="24">
        <f t="shared" si="0"/>
        <v>27520</v>
      </c>
      <c r="D23" s="24">
        <f t="shared" si="1"/>
        <v>13956</v>
      </c>
      <c r="E23" s="24">
        <f t="shared" si="2"/>
        <v>35550</v>
      </c>
    </row>
    <row r="24" spans="2:5" x14ac:dyDescent="0.25">
      <c r="B24" s="5">
        <v>3300</v>
      </c>
      <c r="C24" s="23">
        <f t="shared" si="0"/>
        <v>29236</v>
      </c>
      <c r="D24" s="23">
        <f t="shared" si="1"/>
        <v>14724</v>
      </c>
      <c r="E24" s="23">
        <f t="shared" si="2"/>
        <v>38268</v>
      </c>
    </row>
    <row r="25" spans="2:5" x14ac:dyDescent="0.25">
      <c r="B25" s="5">
        <v>3600</v>
      </c>
      <c r="C25" s="23">
        <f t="shared" si="0"/>
        <v>30952</v>
      </c>
      <c r="D25" s="23">
        <f t="shared" si="1"/>
        <v>15492</v>
      </c>
      <c r="E25" s="23">
        <f t="shared" si="2"/>
        <v>40986</v>
      </c>
    </row>
    <row r="26" spans="2:5" x14ac:dyDescent="0.25">
      <c r="B26" s="6">
        <v>3900</v>
      </c>
      <c r="C26" s="24">
        <f t="shared" si="0"/>
        <v>32668</v>
      </c>
      <c r="D26" s="24">
        <f t="shared" si="1"/>
        <v>16260</v>
      </c>
      <c r="E26" s="24">
        <f t="shared" si="2"/>
        <v>43704</v>
      </c>
    </row>
    <row r="27" spans="2:5" x14ac:dyDescent="0.25">
      <c r="B27" s="5">
        <v>4200</v>
      </c>
      <c r="C27" s="23">
        <f t="shared" si="0"/>
        <v>34384</v>
      </c>
      <c r="D27" s="23">
        <f t="shared" si="1"/>
        <v>17028</v>
      </c>
      <c r="E27" s="23">
        <f t="shared" si="2"/>
        <v>46422</v>
      </c>
    </row>
    <row r="28" spans="2:5" x14ac:dyDescent="0.25">
      <c r="B28" s="5">
        <v>4500</v>
      </c>
      <c r="C28" s="23">
        <f t="shared" si="0"/>
        <v>36100</v>
      </c>
      <c r="D28" s="23">
        <f t="shared" si="1"/>
        <v>17796</v>
      </c>
      <c r="E28" s="23">
        <f t="shared" si="2"/>
        <v>49140</v>
      </c>
    </row>
    <row r="29" spans="2:5" x14ac:dyDescent="0.25">
      <c r="B29" s="6">
        <v>4800</v>
      </c>
      <c r="C29" s="24">
        <f t="shared" si="0"/>
        <v>37816</v>
      </c>
      <c r="D29" s="24">
        <f t="shared" si="1"/>
        <v>18564</v>
      </c>
      <c r="E29" s="24">
        <f t="shared" si="2"/>
        <v>51858</v>
      </c>
    </row>
    <row r="30" spans="2:5" x14ac:dyDescent="0.25">
      <c r="B30" s="5">
        <v>5100</v>
      </c>
      <c r="C30" s="23">
        <f t="shared" si="0"/>
        <v>39532</v>
      </c>
      <c r="D30" s="23">
        <f t="shared" si="1"/>
        <v>19332</v>
      </c>
      <c r="E30" s="23">
        <f t="shared" si="2"/>
        <v>54576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Fatec</dc:creator>
  <cp:lastModifiedBy>Fatec</cp:lastModifiedBy>
  <dcterms:created xsi:type="dcterms:W3CDTF">2023-09-11T22:01:30Z</dcterms:created>
  <dcterms:modified xsi:type="dcterms:W3CDTF">2023-09-11T23:19:49Z</dcterms:modified>
</cp:coreProperties>
</file>