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\OneDrive\Documents\Chemistry\Research\Campagna\Goodrich-Blair\Bugs\Repick\"/>
    </mc:Choice>
  </mc:AlternateContent>
  <xr:revisionPtr revIDLastSave="493" documentId="8_{8602E85E-2CA9-4429-BB44-D30B03A3EDF3}" xr6:coauthVersionLast="43" xr6:coauthVersionMax="43" xr10:uidLastSave="{E95EE9A9-5FFF-49A7-BECF-098D92AA87C9}"/>
  <bookViews>
    <workbookView xWindow="-108" yWindow="-108" windowWidth="23256" windowHeight="12576" activeTab="3" xr2:uid="{9E90B576-4EFE-4F7B-B4B0-8CA7717B4C31}"/>
  </bookViews>
  <sheets>
    <sheet name="raw" sheetId="1" r:id="rId1"/>
    <sheet name="normalized" sheetId="2" r:id="rId2"/>
    <sheet name="stats" sheetId="3" r:id="rId3"/>
    <sheet name="fold change" sheetId="5" r:id="rId4"/>
    <sheet name="p-values" sheetId="4" r:id="rId5"/>
    <sheet name="heatmap" sheetId="6" r:id="rId6"/>
    <sheet name="PLSDA" sheetId="7" r:id="rId7"/>
    <sheet name="VIP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H7" i="4"/>
  <c r="I7" i="4"/>
  <c r="J7" i="4"/>
  <c r="K7" i="4"/>
  <c r="L7" i="4"/>
  <c r="M7" i="4"/>
  <c r="B8" i="4"/>
  <c r="C8" i="4"/>
  <c r="D8" i="4"/>
  <c r="E8" i="4"/>
  <c r="F8" i="4"/>
  <c r="G8" i="4"/>
  <c r="H8" i="4"/>
  <c r="I8" i="4"/>
  <c r="J8" i="4"/>
  <c r="K8" i="4"/>
  <c r="L8" i="4"/>
  <c r="M8" i="4"/>
  <c r="B9" i="4"/>
  <c r="C9" i="4"/>
  <c r="D9" i="4"/>
  <c r="E9" i="4"/>
  <c r="F9" i="4"/>
  <c r="G9" i="4"/>
  <c r="H9" i="4"/>
  <c r="I9" i="4"/>
  <c r="J9" i="4"/>
  <c r="K9" i="4"/>
  <c r="L9" i="4"/>
  <c r="M9" i="4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B13" i="4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B30" i="4"/>
  <c r="C30" i="4"/>
  <c r="D30" i="4"/>
  <c r="E30" i="4"/>
  <c r="F30" i="4"/>
  <c r="G30" i="4"/>
  <c r="H30" i="4"/>
  <c r="I30" i="4"/>
  <c r="J30" i="4"/>
  <c r="K30" i="4"/>
  <c r="L30" i="4"/>
  <c r="M30" i="4"/>
  <c r="B31" i="4"/>
  <c r="C31" i="4"/>
  <c r="D31" i="4"/>
  <c r="E31" i="4"/>
  <c r="F31" i="4"/>
  <c r="G31" i="4"/>
  <c r="H31" i="4"/>
  <c r="I31" i="4"/>
  <c r="J31" i="4"/>
  <c r="K31" i="4"/>
  <c r="L31" i="4"/>
  <c r="M31" i="4"/>
  <c r="B32" i="4"/>
  <c r="C32" i="4"/>
  <c r="D32" i="4"/>
  <c r="E32" i="4"/>
  <c r="F32" i="4"/>
  <c r="G32" i="4"/>
  <c r="H32" i="4"/>
  <c r="I32" i="4"/>
  <c r="J32" i="4"/>
  <c r="K32" i="4"/>
  <c r="L32" i="4"/>
  <c r="M32" i="4"/>
  <c r="B33" i="4"/>
  <c r="C33" i="4"/>
  <c r="D33" i="4"/>
  <c r="E33" i="4"/>
  <c r="F33" i="4"/>
  <c r="G33" i="4"/>
  <c r="H33" i="4"/>
  <c r="I33" i="4"/>
  <c r="J33" i="4"/>
  <c r="K33" i="4"/>
  <c r="L33" i="4"/>
  <c r="M33" i="4"/>
  <c r="B34" i="4"/>
  <c r="C34" i="4"/>
  <c r="D34" i="4"/>
  <c r="E34" i="4"/>
  <c r="F34" i="4"/>
  <c r="G34" i="4"/>
  <c r="H34" i="4"/>
  <c r="I34" i="4"/>
  <c r="J34" i="4"/>
  <c r="K34" i="4"/>
  <c r="L34" i="4"/>
  <c r="M34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B43" i="4"/>
  <c r="C43" i="4"/>
  <c r="D43" i="4"/>
  <c r="E43" i="4"/>
  <c r="F43" i="4"/>
  <c r="G43" i="4"/>
  <c r="H43" i="4"/>
  <c r="I43" i="4"/>
  <c r="J43" i="4"/>
  <c r="K43" i="4"/>
  <c r="L43" i="4"/>
  <c r="M43" i="4"/>
  <c r="B44" i="4"/>
  <c r="C44" i="4"/>
  <c r="D44" i="4"/>
  <c r="E44" i="4"/>
  <c r="F44" i="4"/>
  <c r="G44" i="4"/>
  <c r="H44" i="4"/>
  <c r="I44" i="4"/>
  <c r="J44" i="4"/>
  <c r="K44" i="4"/>
  <c r="L44" i="4"/>
  <c r="M44" i="4"/>
  <c r="B45" i="4"/>
  <c r="C45" i="4"/>
  <c r="D45" i="4"/>
  <c r="E45" i="4"/>
  <c r="F45" i="4"/>
  <c r="G45" i="4"/>
  <c r="H45" i="4"/>
  <c r="I45" i="4"/>
  <c r="J45" i="4"/>
  <c r="K45" i="4"/>
  <c r="L45" i="4"/>
  <c r="M45" i="4"/>
  <c r="B46" i="4"/>
  <c r="C46" i="4"/>
  <c r="D46" i="4"/>
  <c r="E46" i="4"/>
  <c r="F46" i="4"/>
  <c r="G46" i="4"/>
  <c r="H46" i="4"/>
  <c r="I46" i="4"/>
  <c r="J46" i="4"/>
  <c r="K46" i="4"/>
  <c r="L46" i="4"/>
  <c r="M46" i="4"/>
  <c r="B47" i="4"/>
  <c r="C47" i="4"/>
  <c r="D47" i="4"/>
  <c r="E47" i="4"/>
  <c r="F47" i="4"/>
  <c r="G47" i="4"/>
  <c r="H47" i="4"/>
  <c r="I47" i="4"/>
  <c r="J47" i="4"/>
  <c r="K47" i="4"/>
  <c r="L47" i="4"/>
  <c r="M47" i="4"/>
  <c r="B48" i="4"/>
  <c r="C48" i="4"/>
  <c r="D48" i="4"/>
  <c r="E48" i="4"/>
  <c r="F48" i="4"/>
  <c r="G48" i="4"/>
  <c r="H48" i="4"/>
  <c r="I48" i="4"/>
  <c r="J48" i="4"/>
  <c r="K48" i="4"/>
  <c r="L48" i="4"/>
  <c r="M48" i="4"/>
  <c r="B49" i="4"/>
  <c r="C49" i="4"/>
  <c r="D49" i="4"/>
  <c r="E49" i="4"/>
  <c r="F49" i="4"/>
  <c r="G49" i="4"/>
  <c r="H49" i="4"/>
  <c r="I49" i="4"/>
  <c r="J49" i="4"/>
  <c r="K49" i="4"/>
  <c r="L49" i="4"/>
  <c r="M49" i="4"/>
  <c r="B50" i="4"/>
  <c r="C50" i="4"/>
  <c r="D50" i="4"/>
  <c r="E50" i="4"/>
  <c r="F50" i="4"/>
  <c r="G50" i="4"/>
  <c r="H50" i="4"/>
  <c r="I50" i="4"/>
  <c r="J50" i="4"/>
  <c r="K50" i="4"/>
  <c r="L50" i="4"/>
  <c r="M50" i="4"/>
  <c r="B51" i="4"/>
  <c r="C51" i="4"/>
  <c r="D51" i="4"/>
  <c r="E51" i="4"/>
  <c r="F51" i="4"/>
  <c r="G51" i="4"/>
  <c r="H51" i="4"/>
  <c r="I51" i="4"/>
  <c r="J51" i="4"/>
  <c r="K51" i="4"/>
  <c r="L51" i="4"/>
  <c r="M51" i="4"/>
  <c r="B52" i="4"/>
  <c r="C52" i="4"/>
  <c r="D52" i="4"/>
  <c r="E52" i="4"/>
  <c r="F52" i="4"/>
  <c r="G52" i="4"/>
  <c r="H52" i="4"/>
  <c r="I52" i="4"/>
  <c r="J52" i="4"/>
  <c r="K52" i="4"/>
  <c r="L52" i="4"/>
  <c r="M52" i="4"/>
  <c r="B53" i="4"/>
  <c r="C53" i="4"/>
  <c r="D53" i="4"/>
  <c r="E53" i="4"/>
  <c r="F53" i="4"/>
  <c r="G53" i="4"/>
  <c r="H53" i="4"/>
  <c r="I53" i="4"/>
  <c r="J53" i="4"/>
  <c r="K53" i="4"/>
  <c r="L53" i="4"/>
  <c r="M53" i="4"/>
  <c r="B54" i="4"/>
  <c r="C54" i="4"/>
  <c r="D54" i="4"/>
  <c r="E54" i="4"/>
  <c r="F54" i="4"/>
  <c r="G54" i="4"/>
  <c r="H54" i="4"/>
  <c r="I54" i="4"/>
  <c r="J54" i="4"/>
  <c r="K54" i="4"/>
  <c r="L54" i="4"/>
  <c r="M54" i="4"/>
  <c r="B55" i="4"/>
  <c r="C55" i="4"/>
  <c r="D55" i="4"/>
  <c r="E55" i="4"/>
  <c r="F55" i="4"/>
  <c r="G55" i="4"/>
  <c r="H55" i="4"/>
  <c r="I55" i="4"/>
  <c r="J55" i="4"/>
  <c r="K55" i="4"/>
  <c r="L55" i="4"/>
  <c r="M55" i="4"/>
  <c r="B56" i="4"/>
  <c r="C56" i="4"/>
  <c r="D56" i="4"/>
  <c r="E56" i="4"/>
  <c r="F56" i="4"/>
  <c r="G56" i="4"/>
  <c r="H56" i="4"/>
  <c r="I56" i="4"/>
  <c r="J56" i="4"/>
  <c r="K56" i="4"/>
  <c r="L56" i="4"/>
  <c r="M56" i="4"/>
  <c r="B57" i="4"/>
  <c r="C57" i="4"/>
  <c r="D57" i="4"/>
  <c r="E57" i="4"/>
  <c r="F57" i="4"/>
  <c r="G57" i="4"/>
  <c r="H57" i="4"/>
  <c r="I57" i="4"/>
  <c r="J57" i="4"/>
  <c r="K57" i="4"/>
  <c r="L57" i="4"/>
  <c r="M57" i="4"/>
  <c r="B58" i="4"/>
  <c r="C58" i="4"/>
  <c r="D58" i="4"/>
  <c r="E58" i="4"/>
  <c r="F58" i="4"/>
  <c r="G58" i="4"/>
  <c r="H58" i="4"/>
  <c r="I58" i="4"/>
  <c r="J58" i="4"/>
  <c r="K58" i="4"/>
  <c r="L58" i="4"/>
  <c r="M58" i="4"/>
  <c r="B59" i="4"/>
  <c r="C59" i="4"/>
  <c r="D59" i="4"/>
  <c r="E59" i="4"/>
  <c r="F59" i="4"/>
  <c r="G59" i="4"/>
  <c r="H59" i="4"/>
  <c r="I59" i="4"/>
  <c r="J59" i="4"/>
  <c r="K59" i="4"/>
  <c r="L59" i="4"/>
  <c r="M59" i="4"/>
  <c r="B60" i="4"/>
  <c r="C60" i="4"/>
  <c r="D60" i="4"/>
  <c r="E60" i="4"/>
  <c r="F60" i="4"/>
  <c r="G60" i="4"/>
  <c r="H60" i="4"/>
  <c r="I60" i="4"/>
  <c r="J60" i="4"/>
  <c r="K60" i="4"/>
  <c r="L60" i="4"/>
  <c r="M60" i="4"/>
  <c r="B61" i="4"/>
  <c r="C61" i="4"/>
  <c r="D61" i="4"/>
  <c r="E61" i="4"/>
  <c r="F61" i="4"/>
  <c r="G61" i="4"/>
  <c r="H61" i="4"/>
  <c r="I61" i="4"/>
  <c r="J61" i="4"/>
  <c r="K61" i="4"/>
  <c r="L61" i="4"/>
  <c r="M61" i="4"/>
  <c r="B62" i="4"/>
  <c r="C62" i="4"/>
  <c r="D62" i="4"/>
  <c r="E62" i="4"/>
  <c r="F62" i="4"/>
  <c r="G62" i="4"/>
  <c r="H62" i="4"/>
  <c r="I62" i="4"/>
  <c r="J62" i="4"/>
  <c r="K62" i="4"/>
  <c r="L62" i="4"/>
  <c r="M62" i="4"/>
  <c r="B63" i="4"/>
  <c r="C63" i="4"/>
  <c r="D63" i="4"/>
  <c r="E63" i="4"/>
  <c r="F63" i="4"/>
  <c r="G63" i="4"/>
  <c r="H63" i="4"/>
  <c r="I63" i="4"/>
  <c r="J63" i="4"/>
  <c r="K63" i="4"/>
  <c r="L63" i="4"/>
  <c r="M63" i="4"/>
  <c r="B64" i="4"/>
  <c r="C64" i="4"/>
  <c r="D64" i="4"/>
  <c r="E64" i="4"/>
  <c r="F64" i="4"/>
  <c r="G64" i="4"/>
  <c r="H64" i="4"/>
  <c r="I64" i="4"/>
  <c r="J64" i="4"/>
  <c r="K64" i="4"/>
  <c r="L64" i="4"/>
  <c r="M64" i="4"/>
  <c r="B65" i="4"/>
  <c r="C65" i="4"/>
  <c r="D65" i="4"/>
  <c r="E65" i="4"/>
  <c r="F65" i="4"/>
  <c r="G65" i="4"/>
  <c r="H65" i="4"/>
  <c r="I65" i="4"/>
  <c r="J65" i="4"/>
  <c r="K65" i="4"/>
  <c r="L65" i="4"/>
  <c r="M65" i="4"/>
  <c r="B66" i="4"/>
  <c r="C66" i="4"/>
  <c r="D66" i="4"/>
  <c r="E66" i="4"/>
  <c r="F66" i="4"/>
  <c r="G66" i="4"/>
  <c r="H66" i="4"/>
  <c r="I66" i="4"/>
  <c r="J66" i="4"/>
  <c r="K66" i="4"/>
  <c r="L66" i="4"/>
  <c r="M66" i="4"/>
  <c r="B67" i="4"/>
  <c r="C67" i="4"/>
  <c r="D67" i="4"/>
  <c r="E67" i="4"/>
  <c r="F67" i="4"/>
  <c r="G67" i="4"/>
  <c r="H67" i="4"/>
  <c r="I67" i="4"/>
  <c r="J67" i="4"/>
  <c r="K67" i="4"/>
  <c r="L67" i="4"/>
  <c r="M67" i="4"/>
  <c r="B68" i="4"/>
  <c r="C68" i="4"/>
  <c r="D68" i="4"/>
  <c r="E68" i="4"/>
  <c r="F68" i="4"/>
  <c r="G68" i="4"/>
  <c r="H68" i="4"/>
  <c r="I68" i="4"/>
  <c r="J68" i="4"/>
  <c r="K68" i="4"/>
  <c r="L68" i="4"/>
  <c r="M68" i="4"/>
  <c r="B69" i="4"/>
  <c r="C69" i="4"/>
  <c r="D69" i="4"/>
  <c r="E69" i="4"/>
  <c r="F69" i="4"/>
  <c r="G69" i="4"/>
  <c r="H69" i="4"/>
  <c r="I69" i="4"/>
  <c r="J69" i="4"/>
  <c r="K69" i="4"/>
  <c r="L69" i="4"/>
  <c r="M69" i="4"/>
  <c r="B70" i="4"/>
  <c r="C70" i="4"/>
  <c r="D70" i="4"/>
  <c r="E70" i="4"/>
  <c r="F70" i="4"/>
  <c r="G70" i="4"/>
  <c r="H70" i="4"/>
  <c r="I70" i="4"/>
  <c r="J70" i="4"/>
  <c r="K70" i="4"/>
  <c r="L70" i="4"/>
  <c r="M70" i="4"/>
  <c r="B71" i="4"/>
  <c r="C71" i="4"/>
  <c r="D71" i="4"/>
  <c r="E71" i="4"/>
  <c r="F71" i="4"/>
  <c r="G71" i="4"/>
  <c r="H71" i="4"/>
  <c r="I71" i="4"/>
  <c r="J71" i="4"/>
  <c r="K71" i="4"/>
  <c r="L71" i="4"/>
  <c r="M71" i="4"/>
  <c r="B72" i="4"/>
  <c r="C72" i="4"/>
  <c r="D72" i="4"/>
  <c r="E72" i="4"/>
  <c r="F72" i="4"/>
  <c r="G72" i="4"/>
  <c r="H72" i="4"/>
  <c r="I72" i="4"/>
  <c r="J72" i="4"/>
  <c r="K72" i="4"/>
  <c r="L72" i="4"/>
  <c r="M72" i="4"/>
  <c r="B73" i="4"/>
  <c r="C73" i="4"/>
  <c r="D73" i="4"/>
  <c r="E73" i="4"/>
  <c r="F73" i="4"/>
  <c r="G73" i="4"/>
  <c r="H73" i="4"/>
  <c r="I73" i="4"/>
  <c r="J73" i="4"/>
  <c r="K73" i="4"/>
  <c r="L73" i="4"/>
  <c r="M73" i="4"/>
  <c r="B74" i="4"/>
  <c r="C74" i="4"/>
  <c r="D74" i="4"/>
  <c r="E74" i="4"/>
  <c r="F74" i="4"/>
  <c r="G74" i="4"/>
  <c r="H74" i="4"/>
  <c r="I74" i="4"/>
  <c r="J74" i="4"/>
  <c r="K74" i="4"/>
  <c r="L74" i="4"/>
  <c r="M74" i="4"/>
  <c r="B75" i="4"/>
  <c r="C75" i="4"/>
  <c r="D75" i="4"/>
  <c r="E75" i="4"/>
  <c r="F75" i="4"/>
  <c r="G75" i="4"/>
  <c r="H75" i="4"/>
  <c r="I75" i="4"/>
  <c r="J75" i="4"/>
  <c r="K75" i="4"/>
  <c r="L75" i="4"/>
  <c r="M75" i="4"/>
  <c r="B76" i="4"/>
  <c r="C76" i="4"/>
  <c r="D76" i="4"/>
  <c r="E76" i="4"/>
  <c r="F76" i="4"/>
  <c r="G76" i="4"/>
  <c r="H76" i="4"/>
  <c r="I76" i="4"/>
  <c r="J76" i="4"/>
  <c r="K76" i="4"/>
  <c r="L76" i="4"/>
  <c r="M76" i="4"/>
  <c r="B77" i="4"/>
  <c r="C77" i="4"/>
  <c r="D77" i="4"/>
  <c r="E77" i="4"/>
  <c r="F77" i="4"/>
  <c r="G77" i="4"/>
  <c r="H77" i="4"/>
  <c r="I77" i="4"/>
  <c r="J77" i="4"/>
  <c r="K77" i="4"/>
  <c r="L77" i="4"/>
  <c r="M77" i="4"/>
  <c r="B78" i="4"/>
  <c r="C78" i="4"/>
  <c r="D78" i="4"/>
  <c r="E78" i="4"/>
  <c r="F78" i="4"/>
  <c r="G78" i="4"/>
  <c r="H78" i="4"/>
  <c r="I78" i="4"/>
  <c r="J78" i="4"/>
  <c r="K78" i="4"/>
  <c r="L78" i="4"/>
  <c r="M78" i="4"/>
  <c r="B79" i="4"/>
  <c r="C79" i="4"/>
  <c r="D79" i="4"/>
  <c r="E79" i="4"/>
  <c r="F79" i="4"/>
  <c r="G79" i="4"/>
  <c r="H79" i="4"/>
  <c r="I79" i="4"/>
  <c r="J79" i="4"/>
  <c r="K79" i="4"/>
  <c r="L79" i="4"/>
  <c r="M79" i="4"/>
  <c r="B80" i="4"/>
  <c r="C80" i="4"/>
  <c r="D80" i="4"/>
  <c r="E80" i="4"/>
  <c r="F80" i="4"/>
  <c r="G80" i="4"/>
  <c r="H80" i="4"/>
  <c r="I80" i="4"/>
  <c r="J80" i="4"/>
  <c r="K80" i="4"/>
  <c r="L80" i="4"/>
  <c r="M80" i="4"/>
  <c r="B81" i="4"/>
  <c r="C81" i="4"/>
  <c r="D81" i="4"/>
  <c r="E81" i="4"/>
  <c r="F81" i="4"/>
  <c r="G81" i="4"/>
  <c r="H81" i="4"/>
  <c r="I81" i="4"/>
  <c r="J81" i="4"/>
  <c r="K81" i="4"/>
  <c r="L81" i="4"/>
  <c r="M81" i="4"/>
  <c r="B82" i="4"/>
  <c r="C82" i="4"/>
  <c r="D82" i="4"/>
  <c r="E82" i="4"/>
  <c r="F82" i="4"/>
  <c r="G82" i="4"/>
  <c r="H82" i="4"/>
  <c r="I82" i="4"/>
  <c r="J82" i="4"/>
  <c r="K82" i="4"/>
  <c r="L82" i="4"/>
  <c r="M82" i="4"/>
  <c r="B83" i="4"/>
  <c r="C83" i="4"/>
  <c r="D83" i="4"/>
  <c r="E83" i="4"/>
  <c r="F83" i="4"/>
  <c r="G83" i="4"/>
  <c r="H83" i="4"/>
  <c r="I83" i="4"/>
  <c r="J83" i="4"/>
  <c r="K83" i="4"/>
  <c r="L83" i="4"/>
  <c r="M83" i="4"/>
  <c r="B84" i="4"/>
  <c r="C84" i="4"/>
  <c r="D84" i="4"/>
  <c r="E84" i="4"/>
  <c r="F84" i="4"/>
  <c r="G84" i="4"/>
  <c r="H84" i="4"/>
  <c r="I84" i="4"/>
  <c r="J84" i="4"/>
  <c r="K84" i="4"/>
  <c r="L84" i="4"/>
  <c r="M84" i="4"/>
  <c r="B85" i="4"/>
  <c r="C85" i="4"/>
  <c r="D85" i="4"/>
  <c r="E85" i="4"/>
  <c r="F85" i="4"/>
  <c r="G85" i="4"/>
  <c r="H85" i="4"/>
  <c r="I85" i="4"/>
  <c r="J85" i="4"/>
  <c r="K85" i="4"/>
  <c r="L85" i="4"/>
  <c r="M85" i="4"/>
  <c r="B86" i="4"/>
  <c r="C86" i="4"/>
  <c r="D86" i="4"/>
  <c r="E86" i="4"/>
  <c r="F86" i="4"/>
  <c r="G86" i="4"/>
  <c r="H86" i="4"/>
  <c r="I86" i="4"/>
  <c r="J86" i="4"/>
  <c r="K86" i="4"/>
  <c r="L86" i="4"/>
  <c r="M86" i="4"/>
  <c r="B87" i="4"/>
  <c r="C87" i="4"/>
  <c r="D87" i="4"/>
  <c r="E87" i="4"/>
  <c r="F87" i="4"/>
  <c r="G87" i="4"/>
  <c r="H87" i="4"/>
  <c r="I87" i="4"/>
  <c r="J87" i="4"/>
  <c r="K87" i="4"/>
  <c r="L87" i="4"/>
  <c r="M87" i="4"/>
  <c r="B88" i="4"/>
  <c r="C88" i="4"/>
  <c r="D88" i="4"/>
  <c r="E88" i="4"/>
  <c r="F88" i="4"/>
  <c r="G88" i="4"/>
  <c r="H88" i="4"/>
  <c r="I88" i="4"/>
  <c r="J88" i="4"/>
  <c r="K88" i="4"/>
  <c r="L88" i="4"/>
  <c r="M88" i="4"/>
  <c r="B89" i="4"/>
  <c r="C89" i="4"/>
  <c r="D89" i="4"/>
  <c r="E89" i="4"/>
  <c r="F89" i="4"/>
  <c r="G89" i="4"/>
  <c r="H89" i="4"/>
  <c r="I89" i="4"/>
  <c r="J89" i="4"/>
  <c r="K89" i="4"/>
  <c r="L89" i="4"/>
  <c r="M89" i="4"/>
  <c r="B90" i="4"/>
  <c r="C90" i="4"/>
  <c r="D90" i="4"/>
  <c r="E90" i="4"/>
  <c r="F90" i="4"/>
  <c r="G90" i="4"/>
  <c r="H90" i="4"/>
  <c r="I90" i="4"/>
  <c r="J90" i="4"/>
  <c r="K90" i="4"/>
  <c r="L90" i="4"/>
  <c r="M90" i="4"/>
  <c r="B91" i="4"/>
  <c r="C91" i="4"/>
  <c r="D91" i="4"/>
  <c r="E91" i="4"/>
  <c r="F91" i="4"/>
  <c r="G91" i="4"/>
  <c r="H91" i="4"/>
  <c r="I91" i="4"/>
  <c r="J91" i="4"/>
  <c r="K91" i="4"/>
  <c r="L91" i="4"/>
  <c r="M91" i="4"/>
  <c r="B92" i="4"/>
  <c r="C92" i="4"/>
  <c r="D92" i="4"/>
  <c r="E92" i="4"/>
  <c r="F92" i="4"/>
  <c r="G92" i="4"/>
  <c r="H92" i="4"/>
  <c r="I92" i="4"/>
  <c r="J92" i="4"/>
  <c r="K92" i="4"/>
  <c r="L92" i="4"/>
  <c r="M92" i="4"/>
  <c r="B93" i="4"/>
  <c r="C93" i="4"/>
  <c r="D93" i="4"/>
  <c r="E93" i="4"/>
  <c r="F93" i="4"/>
  <c r="G93" i="4"/>
  <c r="H93" i="4"/>
  <c r="I93" i="4"/>
  <c r="J93" i="4"/>
  <c r="K93" i="4"/>
  <c r="L93" i="4"/>
  <c r="M93" i="4"/>
  <c r="B94" i="4"/>
  <c r="C94" i="4"/>
  <c r="D94" i="4"/>
  <c r="E94" i="4"/>
  <c r="F94" i="4"/>
  <c r="G94" i="4"/>
  <c r="H94" i="4"/>
  <c r="I94" i="4"/>
  <c r="J94" i="4"/>
  <c r="K94" i="4"/>
  <c r="L94" i="4"/>
  <c r="M94" i="4"/>
  <c r="B95" i="4"/>
  <c r="C95" i="4"/>
  <c r="D95" i="4"/>
  <c r="E95" i="4"/>
  <c r="F95" i="4"/>
  <c r="G95" i="4"/>
  <c r="H95" i="4"/>
  <c r="I95" i="4"/>
  <c r="J95" i="4"/>
  <c r="K95" i="4"/>
  <c r="L95" i="4"/>
  <c r="M95" i="4"/>
  <c r="B96" i="4"/>
  <c r="C96" i="4"/>
  <c r="D96" i="4"/>
  <c r="E96" i="4"/>
  <c r="F96" i="4"/>
  <c r="G96" i="4"/>
  <c r="H96" i="4"/>
  <c r="I96" i="4"/>
  <c r="J96" i="4"/>
  <c r="K96" i="4"/>
  <c r="L96" i="4"/>
  <c r="M96" i="4"/>
  <c r="B97" i="4"/>
  <c r="C97" i="4"/>
  <c r="D97" i="4"/>
  <c r="E97" i="4"/>
  <c r="F97" i="4"/>
  <c r="G97" i="4"/>
  <c r="H97" i="4"/>
  <c r="I97" i="4"/>
  <c r="J97" i="4"/>
  <c r="K97" i="4"/>
  <c r="L97" i="4"/>
  <c r="M97" i="4"/>
  <c r="B98" i="4"/>
  <c r="C98" i="4"/>
  <c r="D98" i="4"/>
  <c r="E98" i="4"/>
  <c r="F98" i="4"/>
  <c r="G98" i="4"/>
  <c r="H98" i="4"/>
  <c r="I98" i="4"/>
  <c r="J98" i="4"/>
  <c r="K98" i="4"/>
  <c r="L98" i="4"/>
  <c r="M98" i="4"/>
  <c r="B99" i="4"/>
  <c r="C99" i="4"/>
  <c r="D99" i="4"/>
  <c r="E99" i="4"/>
  <c r="F99" i="4"/>
  <c r="G99" i="4"/>
  <c r="H99" i="4"/>
  <c r="I99" i="4"/>
  <c r="J99" i="4"/>
  <c r="K99" i="4"/>
  <c r="L99" i="4"/>
  <c r="M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M6" i="4"/>
  <c r="L6" i="4"/>
  <c r="K6" i="4"/>
  <c r="J6" i="4"/>
  <c r="I6" i="4"/>
  <c r="H6" i="4"/>
  <c r="G6" i="4"/>
  <c r="F6" i="4"/>
  <c r="E6" i="4"/>
  <c r="D6" i="4"/>
  <c r="C6" i="4"/>
  <c r="B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6" i="4"/>
  <c r="B7" i="5"/>
  <c r="C7" i="5"/>
  <c r="D7" i="5"/>
  <c r="E7" i="5"/>
  <c r="F7" i="5"/>
  <c r="G7" i="5"/>
  <c r="H7" i="5"/>
  <c r="I7" i="5"/>
  <c r="J7" i="5"/>
  <c r="K7" i="5"/>
  <c r="L7" i="5"/>
  <c r="M7" i="5"/>
  <c r="B8" i="5"/>
  <c r="C8" i="5"/>
  <c r="D8" i="5"/>
  <c r="E8" i="5"/>
  <c r="F8" i="5"/>
  <c r="G8" i="5"/>
  <c r="H8" i="5"/>
  <c r="I8" i="5"/>
  <c r="J8" i="5"/>
  <c r="K8" i="5"/>
  <c r="L8" i="5"/>
  <c r="M8" i="5"/>
  <c r="B9" i="5"/>
  <c r="C9" i="5"/>
  <c r="D9" i="5"/>
  <c r="E9" i="5"/>
  <c r="F9" i="5"/>
  <c r="G9" i="5"/>
  <c r="H9" i="5"/>
  <c r="I9" i="5"/>
  <c r="J9" i="5"/>
  <c r="K9" i="5"/>
  <c r="L9" i="5"/>
  <c r="M9" i="5"/>
  <c r="B10" i="5"/>
  <c r="C10" i="5"/>
  <c r="D10" i="5"/>
  <c r="E10" i="5"/>
  <c r="F10" i="5"/>
  <c r="G10" i="5"/>
  <c r="H10" i="5"/>
  <c r="I10" i="5"/>
  <c r="J10" i="5"/>
  <c r="K10" i="5"/>
  <c r="L10" i="5"/>
  <c r="M10" i="5"/>
  <c r="B11" i="5"/>
  <c r="C11" i="5"/>
  <c r="D11" i="5"/>
  <c r="E11" i="5"/>
  <c r="F11" i="5"/>
  <c r="G11" i="5"/>
  <c r="H11" i="5"/>
  <c r="I11" i="5"/>
  <c r="J11" i="5"/>
  <c r="K11" i="5"/>
  <c r="L11" i="5"/>
  <c r="M11" i="5"/>
  <c r="B12" i="5"/>
  <c r="C12" i="5"/>
  <c r="D12" i="5"/>
  <c r="E12" i="5"/>
  <c r="F12" i="5"/>
  <c r="G12" i="5"/>
  <c r="H12" i="5"/>
  <c r="I12" i="5"/>
  <c r="J12" i="5"/>
  <c r="K12" i="5"/>
  <c r="L12" i="5"/>
  <c r="M12" i="5"/>
  <c r="B13" i="5"/>
  <c r="C13" i="5"/>
  <c r="D13" i="5"/>
  <c r="E13" i="5"/>
  <c r="F13" i="5"/>
  <c r="G13" i="5"/>
  <c r="H13" i="5"/>
  <c r="I13" i="5"/>
  <c r="J13" i="5"/>
  <c r="K13" i="5"/>
  <c r="L13" i="5"/>
  <c r="M13" i="5"/>
  <c r="B14" i="5"/>
  <c r="C14" i="5"/>
  <c r="D14" i="5"/>
  <c r="E14" i="5"/>
  <c r="F14" i="5"/>
  <c r="G14" i="5"/>
  <c r="H14" i="5"/>
  <c r="I14" i="5"/>
  <c r="J14" i="5"/>
  <c r="K14" i="5"/>
  <c r="L14" i="5"/>
  <c r="M14" i="5"/>
  <c r="B15" i="5"/>
  <c r="C15" i="5"/>
  <c r="D15" i="5"/>
  <c r="E15" i="5"/>
  <c r="F15" i="5"/>
  <c r="G15" i="5"/>
  <c r="H15" i="5"/>
  <c r="I15" i="5"/>
  <c r="J15" i="5"/>
  <c r="K15" i="5"/>
  <c r="L15" i="5"/>
  <c r="M15" i="5"/>
  <c r="B16" i="5"/>
  <c r="C16" i="5"/>
  <c r="D16" i="5"/>
  <c r="E16" i="5"/>
  <c r="F16" i="5"/>
  <c r="G16" i="5"/>
  <c r="H16" i="5"/>
  <c r="I16" i="5"/>
  <c r="J16" i="5"/>
  <c r="K16" i="5"/>
  <c r="L16" i="5"/>
  <c r="M16" i="5"/>
  <c r="B17" i="5"/>
  <c r="C17" i="5"/>
  <c r="D17" i="5"/>
  <c r="E17" i="5"/>
  <c r="F17" i="5"/>
  <c r="G17" i="5"/>
  <c r="H17" i="5"/>
  <c r="I17" i="5"/>
  <c r="J17" i="5"/>
  <c r="K17" i="5"/>
  <c r="L17" i="5"/>
  <c r="M17" i="5"/>
  <c r="B18" i="5"/>
  <c r="C18" i="5"/>
  <c r="D18" i="5"/>
  <c r="E18" i="5"/>
  <c r="F18" i="5"/>
  <c r="G18" i="5"/>
  <c r="H18" i="5"/>
  <c r="I18" i="5"/>
  <c r="J18" i="5"/>
  <c r="K18" i="5"/>
  <c r="L18" i="5"/>
  <c r="M18" i="5"/>
  <c r="B19" i="5"/>
  <c r="C19" i="5"/>
  <c r="D19" i="5"/>
  <c r="E19" i="5"/>
  <c r="F19" i="5"/>
  <c r="G19" i="5"/>
  <c r="H19" i="5"/>
  <c r="I19" i="5"/>
  <c r="J19" i="5"/>
  <c r="K19" i="5"/>
  <c r="L19" i="5"/>
  <c r="M19" i="5"/>
  <c r="B20" i="5"/>
  <c r="C20" i="5"/>
  <c r="D20" i="5"/>
  <c r="E20" i="5"/>
  <c r="F20" i="5"/>
  <c r="G20" i="5"/>
  <c r="H20" i="5"/>
  <c r="I20" i="5"/>
  <c r="J20" i="5"/>
  <c r="K20" i="5"/>
  <c r="L20" i="5"/>
  <c r="M20" i="5"/>
  <c r="B21" i="5"/>
  <c r="C21" i="5"/>
  <c r="D21" i="5"/>
  <c r="E21" i="5"/>
  <c r="F21" i="5"/>
  <c r="G21" i="5"/>
  <c r="H21" i="5"/>
  <c r="I21" i="5"/>
  <c r="J21" i="5"/>
  <c r="K21" i="5"/>
  <c r="L21" i="5"/>
  <c r="M21" i="5"/>
  <c r="B22" i="5"/>
  <c r="C22" i="5"/>
  <c r="D22" i="5"/>
  <c r="E22" i="5"/>
  <c r="F22" i="5"/>
  <c r="G22" i="5"/>
  <c r="H22" i="5"/>
  <c r="I22" i="5"/>
  <c r="J22" i="5"/>
  <c r="K22" i="5"/>
  <c r="L22" i="5"/>
  <c r="M22" i="5"/>
  <c r="B23" i="5"/>
  <c r="C23" i="5"/>
  <c r="D23" i="5"/>
  <c r="E23" i="5"/>
  <c r="F23" i="5"/>
  <c r="G23" i="5"/>
  <c r="H23" i="5"/>
  <c r="I23" i="5"/>
  <c r="J23" i="5"/>
  <c r="K23" i="5"/>
  <c r="L23" i="5"/>
  <c r="M23" i="5"/>
  <c r="B24" i="5"/>
  <c r="C24" i="5"/>
  <c r="D24" i="5"/>
  <c r="E24" i="5"/>
  <c r="F24" i="5"/>
  <c r="G24" i="5"/>
  <c r="H24" i="5"/>
  <c r="I24" i="5"/>
  <c r="J24" i="5"/>
  <c r="K24" i="5"/>
  <c r="L24" i="5"/>
  <c r="M24" i="5"/>
  <c r="B25" i="5"/>
  <c r="C25" i="5"/>
  <c r="D25" i="5"/>
  <c r="E25" i="5"/>
  <c r="F25" i="5"/>
  <c r="G25" i="5"/>
  <c r="H25" i="5"/>
  <c r="I25" i="5"/>
  <c r="J25" i="5"/>
  <c r="K25" i="5"/>
  <c r="L25" i="5"/>
  <c r="M25" i="5"/>
  <c r="B26" i="5"/>
  <c r="C26" i="5"/>
  <c r="D26" i="5"/>
  <c r="E26" i="5"/>
  <c r="F26" i="5"/>
  <c r="G26" i="5"/>
  <c r="H26" i="5"/>
  <c r="I26" i="5"/>
  <c r="J26" i="5"/>
  <c r="K26" i="5"/>
  <c r="L26" i="5"/>
  <c r="M26" i="5"/>
  <c r="B27" i="5"/>
  <c r="C27" i="5"/>
  <c r="D27" i="5"/>
  <c r="E27" i="5"/>
  <c r="F27" i="5"/>
  <c r="G27" i="5"/>
  <c r="H27" i="5"/>
  <c r="I27" i="5"/>
  <c r="J27" i="5"/>
  <c r="K27" i="5"/>
  <c r="L27" i="5"/>
  <c r="M27" i="5"/>
  <c r="B28" i="5"/>
  <c r="C28" i="5"/>
  <c r="D28" i="5"/>
  <c r="E28" i="5"/>
  <c r="F28" i="5"/>
  <c r="G28" i="5"/>
  <c r="H28" i="5"/>
  <c r="I28" i="5"/>
  <c r="J28" i="5"/>
  <c r="K28" i="5"/>
  <c r="L28" i="5"/>
  <c r="M28" i="5"/>
  <c r="B29" i="5"/>
  <c r="C29" i="5"/>
  <c r="D29" i="5"/>
  <c r="E29" i="5"/>
  <c r="F29" i="5"/>
  <c r="G29" i="5"/>
  <c r="H29" i="5"/>
  <c r="I29" i="5"/>
  <c r="J29" i="5"/>
  <c r="K29" i="5"/>
  <c r="L29" i="5"/>
  <c r="M29" i="5"/>
  <c r="B30" i="5"/>
  <c r="C30" i="5"/>
  <c r="D30" i="5"/>
  <c r="E30" i="5"/>
  <c r="F30" i="5"/>
  <c r="G30" i="5"/>
  <c r="H30" i="5"/>
  <c r="I30" i="5"/>
  <c r="J30" i="5"/>
  <c r="K30" i="5"/>
  <c r="L30" i="5"/>
  <c r="M30" i="5"/>
  <c r="B31" i="5"/>
  <c r="C31" i="5"/>
  <c r="D31" i="5"/>
  <c r="E31" i="5"/>
  <c r="F31" i="5"/>
  <c r="G31" i="5"/>
  <c r="H31" i="5"/>
  <c r="I31" i="5"/>
  <c r="J31" i="5"/>
  <c r="K31" i="5"/>
  <c r="L31" i="5"/>
  <c r="M31" i="5"/>
  <c r="B32" i="5"/>
  <c r="C32" i="5"/>
  <c r="D32" i="5"/>
  <c r="E32" i="5"/>
  <c r="F32" i="5"/>
  <c r="G32" i="5"/>
  <c r="H32" i="5"/>
  <c r="I32" i="5"/>
  <c r="J32" i="5"/>
  <c r="K32" i="5"/>
  <c r="L32" i="5"/>
  <c r="M32" i="5"/>
  <c r="B33" i="5"/>
  <c r="C33" i="5"/>
  <c r="D33" i="5"/>
  <c r="E33" i="5"/>
  <c r="F33" i="5"/>
  <c r="G33" i="5"/>
  <c r="H33" i="5"/>
  <c r="I33" i="5"/>
  <c r="J33" i="5"/>
  <c r="K33" i="5"/>
  <c r="L33" i="5"/>
  <c r="M33" i="5"/>
  <c r="B34" i="5"/>
  <c r="C34" i="5"/>
  <c r="D34" i="5"/>
  <c r="E34" i="5"/>
  <c r="F34" i="5"/>
  <c r="G34" i="5"/>
  <c r="H34" i="5"/>
  <c r="I34" i="5"/>
  <c r="J34" i="5"/>
  <c r="K34" i="5"/>
  <c r="L34" i="5"/>
  <c r="M34" i="5"/>
  <c r="B35" i="5"/>
  <c r="C35" i="5"/>
  <c r="D35" i="5"/>
  <c r="E35" i="5"/>
  <c r="F35" i="5"/>
  <c r="G35" i="5"/>
  <c r="H35" i="5"/>
  <c r="I35" i="5"/>
  <c r="J35" i="5"/>
  <c r="K35" i="5"/>
  <c r="L35" i="5"/>
  <c r="M35" i="5"/>
  <c r="B36" i="5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E39" i="5"/>
  <c r="F39" i="5"/>
  <c r="G39" i="5"/>
  <c r="H39" i="5"/>
  <c r="I39" i="5"/>
  <c r="J39" i="5"/>
  <c r="K39" i="5"/>
  <c r="L39" i="5"/>
  <c r="M39" i="5"/>
  <c r="B40" i="5"/>
  <c r="C40" i="5"/>
  <c r="D40" i="5"/>
  <c r="E40" i="5"/>
  <c r="F40" i="5"/>
  <c r="G40" i="5"/>
  <c r="H40" i="5"/>
  <c r="I40" i="5"/>
  <c r="J40" i="5"/>
  <c r="K40" i="5"/>
  <c r="L40" i="5"/>
  <c r="M40" i="5"/>
  <c r="B41" i="5"/>
  <c r="C41" i="5"/>
  <c r="D41" i="5"/>
  <c r="E41" i="5"/>
  <c r="F41" i="5"/>
  <c r="G41" i="5"/>
  <c r="H41" i="5"/>
  <c r="I41" i="5"/>
  <c r="J41" i="5"/>
  <c r="K41" i="5"/>
  <c r="L41" i="5"/>
  <c r="M41" i="5"/>
  <c r="B42" i="5"/>
  <c r="C42" i="5"/>
  <c r="D42" i="5"/>
  <c r="E42" i="5"/>
  <c r="F42" i="5"/>
  <c r="G42" i="5"/>
  <c r="H42" i="5"/>
  <c r="I42" i="5"/>
  <c r="J42" i="5"/>
  <c r="K42" i="5"/>
  <c r="L42" i="5"/>
  <c r="M42" i="5"/>
  <c r="B43" i="5"/>
  <c r="C43" i="5"/>
  <c r="D43" i="5"/>
  <c r="E43" i="5"/>
  <c r="F43" i="5"/>
  <c r="G43" i="5"/>
  <c r="H43" i="5"/>
  <c r="I43" i="5"/>
  <c r="J43" i="5"/>
  <c r="K43" i="5"/>
  <c r="L43" i="5"/>
  <c r="M43" i="5"/>
  <c r="B44" i="5"/>
  <c r="C44" i="5"/>
  <c r="D44" i="5"/>
  <c r="E44" i="5"/>
  <c r="F44" i="5"/>
  <c r="G44" i="5"/>
  <c r="H44" i="5"/>
  <c r="I44" i="5"/>
  <c r="J44" i="5"/>
  <c r="K44" i="5"/>
  <c r="L44" i="5"/>
  <c r="M44" i="5"/>
  <c r="B45" i="5"/>
  <c r="C45" i="5"/>
  <c r="D45" i="5"/>
  <c r="E45" i="5"/>
  <c r="F45" i="5"/>
  <c r="G45" i="5"/>
  <c r="H45" i="5"/>
  <c r="I45" i="5"/>
  <c r="J45" i="5"/>
  <c r="K45" i="5"/>
  <c r="L45" i="5"/>
  <c r="M45" i="5"/>
  <c r="B46" i="5"/>
  <c r="C46" i="5"/>
  <c r="D46" i="5"/>
  <c r="E46" i="5"/>
  <c r="F46" i="5"/>
  <c r="G46" i="5"/>
  <c r="H46" i="5"/>
  <c r="I46" i="5"/>
  <c r="J46" i="5"/>
  <c r="K46" i="5"/>
  <c r="L46" i="5"/>
  <c r="M46" i="5"/>
  <c r="B47" i="5"/>
  <c r="C47" i="5"/>
  <c r="D47" i="5"/>
  <c r="E47" i="5"/>
  <c r="F47" i="5"/>
  <c r="G47" i="5"/>
  <c r="H47" i="5"/>
  <c r="I47" i="5"/>
  <c r="J47" i="5"/>
  <c r="K47" i="5"/>
  <c r="L47" i="5"/>
  <c r="M47" i="5"/>
  <c r="B48" i="5"/>
  <c r="C48" i="5"/>
  <c r="D48" i="5"/>
  <c r="E48" i="5"/>
  <c r="F48" i="5"/>
  <c r="G48" i="5"/>
  <c r="H48" i="5"/>
  <c r="I48" i="5"/>
  <c r="J48" i="5"/>
  <c r="K48" i="5"/>
  <c r="L48" i="5"/>
  <c r="M48" i="5"/>
  <c r="B49" i="5"/>
  <c r="C49" i="5"/>
  <c r="D49" i="5"/>
  <c r="E49" i="5"/>
  <c r="F49" i="5"/>
  <c r="G49" i="5"/>
  <c r="H49" i="5"/>
  <c r="I49" i="5"/>
  <c r="J49" i="5"/>
  <c r="K49" i="5"/>
  <c r="L49" i="5"/>
  <c r="M49" i="5"/>
  <c r="B50" i="5"/>
  <c r="C50" i="5"/>
  <c r="D50" i="5"/>
  <c r="E50" i="5"/>
  <c r="F50" i="5"/>
  <c r="G50" i="5"/>
  <c r="H50" i="5"/>
  <c r="I50" i="5"/>
  <c r="J50" i="5"/>
  <c r="K50" i="5"/>
  <c r="L50" i="5"/>
  <c r="M50" i="5"/>
  <c r="B51" i="5"/>
  <c r="C51" i="5"/>
  <c r="D51" i="5"/>
  <c r="E51" i="5"/>
  <c r="F51" i="5"/>
  <c r="G51" i="5"/>
  <c r="H51" i="5"/>
  <c r="I51" i="5"/>
  <c r="J51" i="5"/>
  <c r="K51" i="5"/>
  <c r="L51" i="5"/>
  <c r="M51" i="5"/>
  <c r="B52" i="5"/>
  <c r="C52" i="5"/>
  <c r="D52" i="5"/>
  <c r="E52" i="5"/>
  <c r="F52" i="5"/>
  <c r="G52" i="5"/>
  <c r="H52" i="5"/>
  <c r="I52" i="5"/>
  <c r="J52" i="5"/>
  <c r="K52" i="5"/>
  <c r="L52" i="5"/>
  <c r="M52" i="5"/>
  <c r="B53" i="5"/>
  <c r="C53" i="5"/>
  <c r="D53" i="5"/>
  <c r="E53" i="5"/>
  <c r="F53" i="5"/>
  <c r="G53" i="5"/>
  <c r="H53" i="5"/>
  <c r="I53" i="5"/>
  <c r="J53" i="5"/>
  <c r="K53" i="5"/>
  <c r="L53" i="5"/>
  <c r="M53" i="5"/>
  <c r="B54" i="5"/>
  <c r="C54" i="5"/>
  <c r="D54" i="5"/>
  <c r="E54" i="5"/>
  <c r="F54" i="5"/>
  <c r="G54" i="5"/>
  <c r="H54" i="5"/>
  <c r="I54" i="5"/>
  <c r="J54" i="5"/>
  <c r="K54" i="5"/>
  <c r="L54" i="5"/>
  <c r="M54" i="5"/>
  <c r="B55" i="5"/>
  <c r="C55" i="5"/>
  <c r="D55" i="5"/>
  <c r="E55" i="5"/>
  <c r="F55" i="5"/>
  <c r="G55" i="5"/>
  <c r="H55" i="5"/>
  <c r="I55" i="5"/>
  <c r="J55" i="5"/>
  <c r="K55" i="5"/>
  <c r="L55" i="5"/>
  <c r="M55" i="5"/>
  <c r="B56" i="5"/>
  <c r="C56" i="5"/>
  <c r="D56" i="5"/>
  <c r="E56" i="5"/>
  <c r="F56" i="5"/>
  <c r="G56" i="5"/>
  <c r="H56" i="5"/>
  <c r="I56" i="5"/>
  <c r="J56" i="5"/>
  <c r="K56" i="5"/>
  <c r="L56" i="5"/>
  <c r="M56" i="5"/>
  <c r="B57" i="5"/>
  <c r="C57" i="5"/>
  <c r="D57" i="5"/>
  <c r="E57" i="5"/>
  <c r="F57" i="5"/>
  <c r="G57" i="5"/>
  <c r="H57" i="5"/>
  <c r="I57" i="5"/>
  <c r="J57" i="5"/>
  <c r="K57" i="5"/>
  <c r="L57" i="5"/>
  <c r="M57" i="5"/>
  <c r="B58" i="5"/>
  <c r="C58" i="5"/>
  <c r="D58" i="5"/>
  <c r="E58" i="5"/>
  <c r="F58" i="5"/>
  <c r="G58" i="5"/>
  <c r="H58" i="5"/>
  <c r="I58" i="5"/>
  <c r="J58" i="5"/>
  <c r="K58" i="5"/>
  <c r="L58" i="5"/>
  <c r="M58" i="5"/>
  <c r="B59" i="5"/>
  <c r="C59" i="5"/>
  <c r="D59" i="5"/>
  <c r="E59" i="5"/>
  <c r="F59" i="5"/>
  <c r="G59" i="5"/>
  <c r="H59" i="5"/>
  <c r="I59" i="5"/>
  <c r="J59" i="5"/>
  <c r="K59" i="5"/>
  <c r="L59" i="5"/>
  <c r="M59" i="5"/>
  <c r="B60" i="5"/>
  <c r="C60" i="5"/>
  <c r="D60" i="5"/>
  <c r="E60" i="5"/>
  <c r="F60" i="5"/>
  <c r="G60" i="5"/>
  <c r="H60" i="5"/>
  <c r="I60" i="5"/>
  <c r="J60" i="5"/>
  <c r="K60" i="5"/>
  <c r="L60" i="5"/>
  <c r="M60" i="5"/>
  <c r="B61" i="5"/>
  <c r="C61" i="5"/>
  <c r="D61" i="5"/>
  <c r="E61" i="5"/>
  <c r="F61" i="5"/>
  <c r="G61" i="5"/>
  <c r="H61" i="5"/>
  <c r="I61" i="5"/>
  <c r="J61" i="5"/>
  <c r="K61" i="5"/>
  <c r="L61" i="5"/>
  <c r="M61" i="5"/>
  <c r="B62" i="5"/>
  <c r="C62" i="5"/>
  <c r="D62" i="5"/>
  <c r="E62" i="5"/>
  <c r="F62" i="5"/>
  <c r="G62" i="5"/>
  <c r="H62" i="5"/>
  <c r="I62" i="5"/>
  <c r="J62" i="5"/>
  <c r="K62" i="5"/>
  <c r="L62" i="5"/>
  <c r="M62" i="5"/>
  <c r="B63" i="5"/>
  <c r="C63" i="5"/>
  <c r="D63" i="5"/>
  <c r="E63" i="5"/>
  <c r="F63" i="5"/>
  <c r="G63" i="5"/>
  <c r="H63" i="5"/>
  <c r="I63" i="5"/>
  <c r="J63" i="5"/>
  <c r="K63" i="5"/>
  <c r="L63" i="5"/>
  <c r="M63" i="5"/>
  <c r="B64" i="5"/>
  <c r="C64" i="5"/>
  <c r="D64" i="5"/>
  <c r="E64" i="5"/>
  <c r="F64" i="5"/>
  <c r="G64" i="5"/>
  <c r="H64" i="5"/>
  <c r="I64" i="5"/>
  <c r="J64" i="5"/>
  <c r="K64" i="5"/>
  <c r="L64" i="5"/>
  <c r="M64" i="5"/>
  <c r="B65" i="5"/>
  <c r="C65" i="5"/>
  <c r="D65" i="5"/>
  <c r="E65" i="5"/>
  <c r="F65" i="5"/>
  <c r="G65" i="5"/>
  <c r="H65" i="5"/>
  <c r="I65" i="5"/>
  <c r="J65" i="5"/>
  <c r="K65" i="5"/>
  <c r="L65" i="5"/>
  <c r="M65" i="5"/>
  <c r="B66" i="5"/>
  <c r="C66" i="5"/>
  <c r="D66" i="5"/>
  <c r="E66" i="5"/>
  <c r="F66" i="5"/>
  <c r="G66" i="5"/>
  <c r="H66" i="5"/>
  <c r="I66" i="5"/>
  <c r="J66" i="5"/>
  <c r="K66" i="5"/>
  <c r="L66" i="5"/>
  <c r="M66" i="5"/>
  <c r="B67" i="5"/>
  <c r="C67" i="5"/>
  <c r="D67" i="5"/>
  <c r="E67" i="5"/>
  <c r="F67" i="5"/>
  <c r="G67" i="5"/>
  <c r="H67" i="5"/>
  <c r="I67" i="5"/>
  <c r="J67" i="5"/>
  <c r="K67" i="5"/>
  <c r="L67" i="5"/>
  <c r="M67" i="5"/>
  <c r="B68" i="5"/>
  <c r="C68" i="5"/>
  <c r="D68" i="5"/>
  <c r="E68" i="5"/>
  <c r="F68" i="5"/>
  <c r="G68" i="5"/>
  <c r="H68" i="5"/>
  <c r="I68" i="5"/>
  <c r="J68" i="5"/>
  <c r="K68" i="5"/>
  <c r="L68" i="5"/>
  <c r="M68" i="5"/>
  <c r="B69" i="5"/>
  <c r="C69" i="5"/>
  <c r="D69" i="5"/>
  <c r="E69" i="5"/>
  <c r="F69" i="5"/>
  <c r="G69" i="5"/>
  <c r="H69" i="5"/>
  <c r="I69" i="5"/>
  <c r="J69" i="5"/>
  <c r="K69" i="5"/>
  <c r="L69" i="5"/>
  <c r="M69" i="5"/>
  <c r="B70" i="5"/>
  <c r="C70" i="5"/>
  <c r="D70" i="5"/>
  <c r="E70" i="5"/>
  <c r="F70" i="5"/>
  <c r="G70" i="5"/>
  <c r="H70" i="5"/>
  <c r="I70" i="5"/>
  <c r="J70" i="5"/>
  <c r="K70" i="5"/>
  <c r="L70" i="5"/>
  <c r="M70" i="5"/>
  <c r="B71" i="5"/>
  <c r="C71" i="5"/>
  <c r="D71" i="5"/>
  <c r="E71" i="5"/>
  <c r="F71" i="5"/>
  <c r="G71" i="5"/>
  <c r="H71" i="5"/>
  <c r="I71" i="5"/>
  <c r="J71" i="5"/>
  <c r="K71" i="5"/>
  <c r="L71" i="5"/>
  <c r="M71" i="5"/>
  <c r="B72" i="5"/>
  <c r="C72" i="5"/>
  <c r="D72" i="5"/>
  <c r="E72" i="5"/>
  <c r="F72" i="5"/>
  <c r="G72" i="5"/>
  <c r="H72" i="5"/>
  <c r="I72" i="5"/>
  <c r="J72" i="5"/>
  <c r="K72" i="5"/>
  <c r="L72" i="5"/>
  <c r="M72" i="5"/>
  <c r="B73" i="5"/>
  <c r="C73" i="5"/>
  <c r="D73" i="5"/>
  <c r="E73" i="5"/>
  <c r="F73" i="5"/>
  <c r="G73" i="5"/>
  <c r="H73" i="5"/>
  <c r="I73" i="5"/>
  <c r="J73" i="5"/>
  <c r="K73" i="5"/>
  <c r="L73" i="5"/>
  <c r="M73" i="5"/>
  <c r="B74" i="5"/>
  <c r="C74" i="5"/>
  <c r="D74" i="5"/>
  <c r="E74" i="5"/>
  <c r="F74" i="5"/>
  <c r="G74" i="5"/>
  <c r="H74" i="5"/>
  <c r="I74" i="5"/>
  <c r="J74" i="5"/>
  <c r="K74" i="5"/>
  <c r="L74" i="5"/>
  <c r="M74" i="5"/>
  <c r="B75" i="5"/>
  <c r="C75" i="5"/>
  <c r="D75" i="5"/>
  <c r="E75" i="5"/>
  <c r="F75" i="5"/>
  <c r="G75" i="5"/>
  <c r="H75" i="5"/>
  <c r="I75" i="5"/>
  <c r="J75" i="5"/>
  <c r="K75" i="5"/>
  <c r="L75" i="5"/>
  <c r="M75" i="5"/>
  <c r="B76" i="5"/>
  <c r="C76" i="5"/>
  <c r="D76" i="5"/>
  <c r="E76" i="5"/>
  <c r="F76" i="5"/>
  <c r="G76" i="5"/>
  <c r="H76" i="5"/>
  <c r="I76" i="5"/>
  <c r="J76" i="5"/>
  <c r="K76" i="5"/>
  <c r="L76" i="5"/>
  <c r="M76" i="5"/>
  <c r="B77" i="5"/>
  <c r="C77" i="5"/>
  <c r="D77" i="5"/>
  <c r="E77" i="5"/>
  <c r="F77" i="5"/>
  <c r="G77" i="5"/>
  <c r="H77" i="5"/>
  <c r="I77" i="5"/>
  <c r="J77" i="5"/>
  <c r="K77" i="5"/>
  <c r="L77" i="5"/>
  <c r="M77" i="5"/>
  <c r="B78" i="5"/>
  <c r="C78" i="5"/>
  <c r="D78" i="5"/>
  <c r="E78" i="5"/>
  <c r="F78" i="5"/>
  <c r="G78" i="5"/>
  <c r="H78" i="5"/>
  <c r="I78" i="5"/>
  <c r="J78" i="5"/>
  <c r="K78" i="5"/>
  <c r="L78" i="5"/>
  <c r="M78" i="5"/>
  <c r="B79" i="5"/>
  <c r="C79" i="5"/>
  <c r="D79" i="5"/>
  <c r="E79" i="5"/>
  <c r="F79" i="5"/>
  <c r="G79" i="5"/>
  <c r="H79" i="5"/>
  <c r="I79" i="5"/>
  <c r="J79" i="5"/>
  <c r="K79" i="5"/>
  <c r="L79" i="5"/>
  <c r="M79" i="5"/>
  <c r="B80" i="5"/>
  <c r="C80" i="5"/>
  <c r="D80" i="5"/>
  <c r="E80" i="5"/>
  <c r="F80" i="5"/>
  <c r="G80" i="5"/>
  <c r="H80" i="5"/>
  <c r="I80" i="5"/>
  <c r="J80" i="5"/>
  <c r="K80" i="5"/>
  <c r="L80" i="5"/>
  <c r="M80" i="5"/>
  <c r="B81" i="5"/>
  <c r="C81" i="5"/>
  <c r="D81" i="5"/>
  <c r="E81" i="5"/>
  <c r="F81" i="5"/>
  <c r="G81" i="5"/>
  <c r="H81" i="5"/>
  <c r="I81" i="5"/>
  <c r="J81" i="5"/>
  <c r="K81" i="5"/>
  <c r="L81" i="5"/>
  <c r="M81" i="5"/>
  <c r="B82" i="5"/>
  <c r="C82" i="5"/>
  <c r="D82" i="5"/>
  <c r="E82" i="5"/>
  <c r="F82" i="5"/>
  <c r="G82" i="5"/>
  <c r="H82" i="5"/>
  <c r="I82" i="5"/>
  <c r="J82" i="5"/>
  <c r="K82" i="5"/>
  <c r="L82" i="5"/>
  <c r="M82" i="5"/>
  <c r="B83" i="5"/>
  <c r="C83" i="5"/>
  <c r="D83" i="5"/>
  <c r="E83" i="5"/>
  <c r="F83" i="5"/>
  <c r="G83" i="5"/>
  <c r="H83" i="5"/>
  <c r="I83" i="5"/>
  <c r="J83" i="5"/>
  <c r="K83" i="5"/>
  <c r="L83" i="5"/>
  <c r="M83" i="5"/>
  <c r="B84" i="5"/>
  <c r="C84" i="5"/>
  <c r="D84" i="5"/>
  <c r="E84" i="5"/>
  <c r="F84" i="5"/>
  <c r="G84" i="5"/>
  <c r="H84" i="5"/>
  <c r="I84" i="5"/>
  <c r="J84" i="5"/>
  <c r="K84" i="5"/>
  <c r="L84" i="5"/>
  <c r="M84" i="5"/>
  <c r="B85" i="5"/>
  <c r="C85" i="5"/>
  <c r="D85" i="5"/>
  <c r="E85" i="5"/>
  <c r="F85" i="5"/>
  <c r="G85" i="5"/>
  <c r="H85" i="5"/>
  <c r="I85" i="5"/>
  <c r="J85" i="5"/>
  <c r="K85" i="5"/>
  <c r="L85" i="5"/>
  <c r="M85" i="5"/>
  <c r="B86" i="5"/>
  <c r="C86" i="5"/>
  <c r="D86" i="5"/>
  <c r="E86" i="5"/>
  <c r="F86" i="5"/>
  <c r="G86" i="5"/>
  <c r="H86" i="5"/>
  <c r="I86" i="5"/>
  <c r="J86" i="5"/>
  <c r="K86" i="5"/>
  <c r="L86" i="5"/>
  <c r="M86" i="5"/>
  <c r="B87" i="5"/>
  <c r="C87" i="5"/>
  <c r="D87" i="5"/>
  <c r="E87" i="5"/>
  <c r="F87" i="5"/>
  <c r="G87" i="5"/>
  <c r="H87" i="5"/>
  <c r="I87" i="5"/>
  <c r="J87" i="5"/>
  <c r="K87" i="5"/>
  <c r="L87" i="5"/>
  <c r="M87" i="5"/>
  <c r="B88" i="5"/>
  <c r="C88" i="5"/>
  <c r="D88" i="5"/>
  <c r="E88" i="5"/>
  <c r="F88" i="5"/>
  <c r="G88" i="5"/>
  <c r="H88" i="5"/>
  <c r="I88" i="5"/>
  <c r="J88" i="5"/>
  <c r="K88" i="5"/>
  <c r="L88" i="5"/>
  <c r="M88" i="5"/>
  <c r="B89" i="5"/>
  <c r="C89" i="5"/>
  <c r="D89" i="5"/>
  <c r="E89" i="5"/>
  <c r="F89" i="5"/>
  <c r="G89" i="5"/>
  <c r="H89" i="5"/>
  <c r="I89" i="5"/>
  <c r="J89" i="5"/>
  <c r="K89" i="5"/>
  <c r="L89" i="5"/>
  <c r="M89" i="5"/>
  <c r="B90" i="5"/>
  <c r="C90" i="5"/>
  <c r="D90" i="5"/>
  <c r="E90" i="5"/>
  <c r="F90" i="5"/>
  <c r="G90" i="5"/>
  <c r="H90" i="5"/>
  <c r="I90" i="5"/>
  <c r="J90" i="5"/>
  <c r="K90" i="5"/>
  <c r="L90" i="5"/>
  <c r="M90" i="5"/>
  <c r="B91" i="5"/>
  <c r="C91" i="5"/>
  <c r="D91" i="5"/>
  <c r="E91" i="5"/>
  <c r="F91" i="5"/>
  <c r="G91" i="5"/>
  <c r="H91" i="5"/>
  <c r="I91" i="5"/>
  <c r="J91" i="5"/>
  <c r="K91" i="5"/>
  <c r="L91" i="5"/>
  <c r="M91" i="5"/>
  <c r="B92" i="5"/>
  <c r="C92" i="5"/>
  <c r="D92" i="5"/>
  <c r="E92" i="5"/>
  <c r="F92" i="5"/>
  <c r="G92" i="5"/>
  <c r="H92" i="5"/>
  <c r="I92" i="5"/>
  <c r="J92" i="5"/>
  <c r="K92" i="5"/>
  <c r="L92" i="5"/>
  <c r="M92" i="5"/>
  <c r="B93" i="5"/>
  <c r="C93" i="5"/>
  <c r="D93" i="5"/>
  <c r="E93" i="5"/>
  <c r="F93" i="5"/>
  <c r="G93" i="5"/>
  <c r="H93" i="5"/>
  <c r="I93" i="5"/>
  <c r="J93" i="5"/>
  <c r="K93" i="5"/>
  <c r="L93" i="5"/>
  <c r="M93" i="5"/>
  <c r="B94" i="5"/>
  <c r="C94" i="5"/>
  <c r="D94" i="5"/>
  <c r="E94" i="5"/>
  <c r="F94" i="5"/>
  <c r="G94" i="5"/>
  <c r="H94" i="5"/>
  <c r="I94" i="5"/>
  <c r="J94" i="5"/>
  <c r="K94" i="5"/>
  <c r="L94" i="5"/>
  <c r="M94" i="5"/>
  <c r="B95" i="5"/>
  <c r="C95" i="5"/>
  <c r="D95" i="5"/>
  <c r="E95" i="5"/>
  <c r="F95" i="5"/>
  <c r="G95" i="5"/>
  <c r="H95" i="5"/>
  <c r="I95" i="5"/>
  <c r="J95" i="5"/>
  <c r="K95" i="5"/>
  <c r="L95" i="5"/>
  <c r="M95" i="5"/>
  <c r="B96" i="5"/>
  <c r="C96" i="5"/>
  <c r="D96" i="5"/>
  <c r="E96" i="5"/>
  <c r="F96" i="5"/>
  <c r="G96" i="5"/>
  <c r="H96" i="5"/>
  <c r="I96" i="5"/>
  <c r="J96" i="5"/>
  <c r="K96" i="5"/>
  <c r="L96" i="5"/>
  <c r="M96" i="5"/>
  <c r="B97" i="5"/>
  <c r="C97" i="5"/>
  <c r="D97" i="5"/>
  <c r="E97" i="5"/>
  <c r="F97" i="5"/>
  <c r="G97" i="5"/>
  <c r="H97" i="5"/>
  <c r="I97" i="5"/>
  <c r="J97" i="5"/>
  <c r="K97" i="5"/>
  <c r="L97" i="5"/>
  <c r="M97" i="5"/>
  <c r="B98" i="5"/>
  <c r="C98" i="5"/>
  <c r="D98" i="5"/>
  <c r="E98" i="5"/>
  <c r="F98" i="5"/>
  <c r="G98" i="5"/>
  <c r="H98" i="5"/>
  <c r="I98" i="5"/>
  <c r="J98" i="5"/>
  <c r="K98" i="5"/>
  <c r="L98" i="5"/>
  <c r="M98" i="5"/>
  <c r="B99" i="5"/>
  <c r="C99" i="5"/>
  <c r="D99" i="5"/>
  <c r="E99" i="5"/>
  <c r="F99" i="5"/>
  <c r="G99" i="5"/>
  <c r="H99" i="5"/>
  <c r="I99" i="5"/>
  <c r="J99" i="5"/>
  <c r="K99" i="5"/>
  <c r="L99" i="5"/>
  <c r="M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C6" i="5"/>
  <c r="D6" i="5"/>
  <c r="E6" i="5"/>
  <c r="F6" i="5"/>
  <c r="G6" i="5"/>
  <c r="H6" i="5"/>
  <c r="I6" i="5"/>
  <c r="J6" i="5"/>
  <c r="K6" i="5"/>
  <c r="L6" i="5"/>
  <c r="M6" i="5"/>
  <c r="B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6" i="5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AS6" i="3"/>
  <c r="AT6" i="3"/>
  <c r="AU6" i="3"/>
  <c r="AV6" i="3"/>
  <c r="AW6" i="3"/>
  <c r="AX6" i="3"/>
  <c r="AY6" i="3"/>
  <c r="AZ6" i="3"/>
  <c r="BA6" i="3"/>
  <c r="BB6" i="3"/>
  <c r="BC6" i="3"/>
  <c r="BD6" i="3"/>
  <c r="AR6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E6" i="3"/>
  <c r="AF6" i="3"/>
  <c r="AG6" i="3"/>
  <c r="AH6" i="3"/>
  <c r="AI6" i="3"/>
  <c r="AJ6" i="3"/>
  <c r="AK6" i="3"/>
  <c r="AL6" i="3"/>
  <c r="AM6" i="3"/>
  <c r="AN6" i="3"/>
  <c r="AO6" i="3"/>
  <c r="AP6" i="3"/>
  <c r="AD6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N3" i="3"/>
  <c r="M3" i="3"/>
  <c r="L3" i="3"/>
  <c r="K3" i="3"/>
  <c r="J3" i="3"/>
  <c r="I3" i="3"/>
  <c r="H3" i="3"/>
  <c r="G3" i="3"/>
  <c r="F3" i="3"/>
  <c r="E3" i="3"/>
  <c r="D3" i="3"/>
  <c r="C4" i="3"/>
  <c r="C3" i="3"/>
  <c r="B3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D26" i="3"/>
  <c r="E26" i="3"/>
  <c r="F26" i="3"/>
  <c r="G26" i="3"/>
  <c r="H26" i="3"/>
  <c r="K26" i="3"/>
  <c r="L26" i="3"/>
  <c r="M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B48" i="3"/>
  <c r="D48" i="3"/>
  <c r="E48" i="3"/>
  <c r="F48" i="3"/>
  <c r="G48" i="3"/>
  <c r="H48" i="3"/>
  <c r="I48" i="3"/>
  <c r="K48" i="3"/>
  <c r="L48" i="3"/>
  <c r="M48" i="3"/>
  <c r="N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B93" i="3"/>
  <c r="D93" i="3"/>
  <c r="E93" i="3"/>
  <c r="F93" i="3"/>
  <c r="G93" i="3"/>
  <c r="H93" i="3"/>
  <c r="I93" i="3"/>
  <c r="J93" i="3"/>
  <c r="K93" i="3"/>
  <c r="L93" i="3"/>
  <c r="M93" i="3"/>
  <c r="N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B136" i="3"/>
  <c r="D136" i="3"/>
  <c r="E136" i="3"/>
  <c r="F136" i="3"/>
  <c r="G136" i="3"/>
  <c r="H136" i="3"/>
  <c r="K136" i="3"/>
  <c r="L136" i="3"/>
  <c r="M136" i="3"/>
  <c r="N136" i="3"/>
  <c r="D137" i="3"/>
  <c r="E137" i="3"/>
  <c r="G137" i="3"/>
  <c r="H137" i="3"/>
  <c r="I137" i="3"/>
  <c r="J137" i="3"/>
  <c r="K137" i="3"/>
  <c r="L137" i="3"/>
  <c r="M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6" i="3"/>
  <c r="N4" i="3"/>
  <c r="M4" i="3"/>
  <c r="L4" i="3"/>
  <c r="K4" i="3"/>
  <c r="J4" i="3"/>
  <c r="I4" i="3"/>
  <c r="H4" i="3"/>
  <c r="G4" i="3"/>
  <c r="F4" i="3"/>
  <c r="E4" i="3"/>
  <c r="D4" i="3"/>
  <c r="B4" i="3"/>
  <c r="A1" i="3"/>
  <c r="B1" i="3"/>
  <c r="C1" i="3"/>
  <c r="D1" i="3"/>
  <c r="E1" i="3"/>
  <c r="F1" i="3"/>
  <c r="G1" i="3"/>
  <c r="H1" i="3"/>
  <c r="I1" i="3"/>
  <c r="J1" i="3"/>
  <c r="K1" i="3"/>
  <c r="L1" i="3"/>
  <c r="M1" i="3"/>
  <c r="N1" i="3"/>
  <c r="A4" i="3"/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4" i="2"/>
  <c r="B7" i="2" s="1"/>
  <c r="C4" i="2"/>
  <c r="D4" i="2"/>
  <c r="D133" i="2" s="1"/>
  <c r="E4" i="2"/>
  <c r="F4" i="2"/>
  <c r="F8" i="2" s="1"/>
  <c r="G4" i="2"/>
  <c r="H4" i="2"/>
  <c r="H174" i="2" s="1"/>
  <c r="I4" i="2"/>
  <c r="J4" i="2"/>
  <c r="J9" i="2" s="1"/>
  <c r="K4" i="2"/>
  <c r="L4" i="2"/>
  <c r="M4" i="2"/>
  <c r="N4" i="2"/>
  <c r="N8" i="2" s="1"/>
  <c r="O4" i="2"/>
  <c r="P4" i="2"/>
  <c r="Q4" i="2"/>
  <c r="R4" i="2"/>
  <c r="R7" i="2" s="1"/>
  <c r="S4" i="2"/>
  <c r="T4" i="2"/>
  <c r="T133" i="2" s="1"/>
  <c r="U4" i="2"/>
  <c r="V4" i="2"/>
  <c r="V8" i="2" s="1"/>
  <c r="W4" i="2"/>
  <c r="X4" i="2"/>
  <c r="X174" i="2" s="1"/>
  <c r="Y4" i="2"/>
  <c r="Z4" i="2"/>
  <c r="Z9" i="2" s="1"/>
  <c r="AA4" i="2"/>
  <c r="AB4" i="2"/>
  <c r="AC4" i="2"/>
  <c r="AD4" i="2"/>
  <c r="AD8" i="2" s="1"/>
  <c r="AE4" i="2"/>
  <c r="AF4" i="2"/>
  <c r="AF174" i="2" s="1"/>
  <c r="AG4" i="2"/>
  <c r="AH4" i="2"/>
  <c r="AI4" i="2"/>
  <c r="AJ4" i="2"/>
  <c r="AJ133" i="2" s="1"/>
  <c r="AK4" i="2"/>
  <c r="AL4" i="2"/>
  <c r="AM4" i="2"/>
  <c r="AN4" i="2"/>
  <c r="AO4" i="2"/>
  <c r="AP4" i="2"/>
  <c r="AQ4" i="2"/>
  <c r="AR4" i="2"/>
  <c r="AR133" i="2" s="1"/>
  <c r="AS4" i="2"/>
  <c r="AT4" i="2"/>
  <c r="AU4" i="2"/>
  <c r="AV4" i="2"/>
  <c r="AV174" i="2" s="1"/>
  <c r="AW4" i="2"/>
  <c r="AX4" i="2"/>
  <c r="AY4" i="2"/>
  <c r="AZ4" i="2"/>
  <c r="BA4" i="2"/>
  <c r="BB4" i="2"/>
  <c r="BC4" i="2"/>
  <c r="BD4" i="2"/>
  <c r="BE4" i="2"/>
  <c r="BF4" i="2"/>
  <c r="BG4" i="2"/>
  <c r="BH4" i="2"/>
  <c r="BH133" i="2" s="1"/>
  <c r="BI4" i="2"/>
  <c r="BJ4" i="2"/>
  <c r="BK4" i="2"/>
  <c r="BL4" i="2"/>
  <c r="BL174" i="2" s="1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A1" i="2"/>
  <c r="A2" i="2"/>
  <c r="A3" i="2"/>
  <c r="A4" i="2"/>
  <c r="A5" i="2"/>
  <c r="C7" i="2"/>
  <c r="E7" i="2"/>
  <c r="G7" i="2"/>
  <c r="I7" i="2"/>
  <c r="K7" i="2"/>
  <c r="M7" i="2"/>
  <c r="N7" i="2"/>
  <c r="O7" i="2"/>
  <c r="Q7" i="2"/>
  <c r="S7" i="2"/>
  <c r="U7" i="2"/>
  <c r="V7" i="2"/>
  <c r="W7" i="2"/>
  <c r="Y7" i="2"/>
  <c r="AA7" i="2"/>
  <c r="AC7" i="2"/>
  <c r="AD7" i="2"/>
  <c r="AE7" i="2"/>
  <c r="AG7" i="2"/>
  <c r="AH7" i="2"/>
  <c r="AI7" i="2"/>
  <c r="AK7" i="2"/>
  <c r="AL7" i="2"/>
  <c r="AM7" i="2"/>
  <c r="AO7" i="2"/>
  <c r="AP7" i="2"/>
  <c r="AQ7" i="2"/>
  <c r="AS7" i="2"/>
  <c r="AT7" i="2"/>
  <c r="AU7" i="2"/>
  <c r="AW7" i="2"/>
  <c r="AX7" i="2"/>
  <c r="AY7" i="2"/>
  <c r="BA7" i="2"/>
  <c r="BB7" i="2"/>
  <c r="BC7" i="2"/>
  <c r="BE7" i="2"/>
  <c r="BF7" i="2"/>
  <c r="BG7" i="2"/>
  <c r="BI7" i="2"/>
  <c r="BJ7" i="2"/>
  <c r="BK7" i="2"/>
  <c r="B8" i="2"/>
  <c r="C8" i="2"/>
  <c r="E8" i="2"/>
  <c r="G8" i="2"/>
  <c r="I8" i="2"/>
  <c r="J8" i="2"/>
  <c r="K8" i="2"/>
  <c r="M8" i="2"/>
  <c r="O8" i="2"/>
  <c r="Q8" i="2"/>
  <c r="R8" i="2"/>
  <c r="S8" i="2"/>
  <c r="U8" i="2"/>
  <c r="W8" i="2"/>
  <c r="Y8" i="2"/>
  <c r="Z8" i="2"/>
  <c r="AA8" i="2"/>
  <c r="AC8" i="2"/>
  <c r="AE8" i="2"/>
  <c r="AG8" i="2"/>
  <c r="AH8" i="2"/>
  <c r="AI8" i="2"/>
  <c r="AK8" i="2"/>
  <c r="AL8" i="2"/>
  <c r="AM8" i="2"/>
  <c r="AO8" i="2"/>
  <c r="AP8" i="2"/>
  <c r="AQ8" i="2"/>
  <c r="AS8" i="2"/>
  <c r="AT8" i="2"/>
  <c r="AU8" i="2"/>
  <c r="AW8" i="2"/>
  <c r="AX8" i="2"/>
  <c r="AY8" i="2"/>
  <c r="BA8" i="2"/>
  <c r="BB8" i="2"/>
  <c r="BC8" i="2"/>
  <c r="BE8" i="2"/>
  <c r="BF8" i="2"/>
  <c r="BG8" i="2"/>
  <c r="BI8" i="2"/>
  <c r="BJ8" i="2"/>
  <c r="BK8" i="2"/>
  <c r="C9" i="2"/>
  <c r="E9" i="2"/>
  <c r="F9" i="2"/>
  <c r="G9" i="2"/>
  <c r="I9" i="2"/>
  <c r="K9" i="2"/>
  <c r="M9" i="2"/>
  <c r="N9" i="2"/>
  <c r="O9" i="2"/>
  <c r="Q9" i="2"/>
  <c r="S9" i="2"/>
  <c r="U9" i="2"/>
  <c r="V9" i="2"/>
  <c r="W9" i="2"/>
  <c r="Y9" i="2"/>
  <c r="AA9" i="2"/>
  <c r="AC9" i="2"/>
  <c r="AD9" i="2"/>
  <c r="AE9" i="2"/>
  <c r="AG9" i="2"/>
  <c r="AH9" i="2"/>
  <c r="AI9" i="2"/>
  <c r="AK9" i="2"/>
  <c r="AL9" i="2"/>
  <c r="AM9" i="2"/>
  <c r="AO9" i="2"/>
  <c r="AP9" i="2"/>
  <c r="AQ9" i="2"/>
  <c r="AS9" i="2"/>
  <c r="AT9" i="2"/>
  <c r="AU9" i="2"/>
  <c r="AW9" i="2"/>
  <c r="AX9" i="2"/>
  <c r="AY9" i="2"/>
  <c r="BA9" i="2"/>
  <c r="BB9" i="2"/>
  <c r="BC9" i="2"/>
  <c r="BE9" i="2"/>
  <c r="BF9" i="2"/>
  <c r="BG9" i="2"/>
  <c r="BI9" i="2"/>
  <c r="BJ9" i="2"/>
  <c r="BK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C11" i="2"/>
  <c r="E11" i="2"/>
  <c r="F11" i="2"/>
  <c r="G11" i="2"/>
  <c r="I11" i="2"/>
  <c r="K11" i="2"/>
  <c r="M11" i="2"/>
  <c r="N11" i="2"/>
  <c r="O11" i="2"/>
  <c r="Q11" i="2"/>
  <c r="S11" i="2"/>
  <c r="U11" i="2"/>
  <c r="V11" i="2"/>
  <c r="W11" i="2"/>
  <c r="Y11" i="2"/>
  <c r="AA11" i="2"/>
  <c r="AC11" i="2"/>
  <c r="AD11" i="2"/>
  <c r="AE11" i="2"/>
  <c r="AG11" i="2"/>
  <c r="AH11" i="2"/>
  <c r="AI11" i="2"/>
  <c r="AK11" i="2"/>
  <c r="AL11" i="2"/>
  <c r="AM11" i="2"/>
  <c r="AO11" i="2"/>
  <c r="AP11" i="2"/>
  <c r="AQ11" i="2"/>
  <c r="AS11" i="2"/>
  <c r="AT11" i="2"/>
  <c r="AU11" i="2"/>
  <c r="AW11" i="2"/>
  <c r="AX11" i="2"/>
  <c r="AY11" i="2"/>
  <c r="BA11" i="2"/>
  <c r="BB11" i="2"/>
  <c r="BC11" i="2"/>
  <c r="BE11" i="2"/>
  <c r="BF11" i="2"/>
  <c r="BG11" i="2"/>
  <c r="BI11" i="2"/>
  <c r="BJ11" i="2"/>
  <c r="BK11" i="2"/>
  <c r="B12" i="2"/>
  <c r="C12" i="2"/>
  <c r="E12" i="2"/>
  <c r="G12" i="2"/>
  <c r="I12" i="2"/>
  <c r="J12" i="2"/>
  <c r="K12" i="2"/>
  <c r="M12" i="2"/>
  <c r="O12" i="2"/>
  <c r="Q12" i="2"/>
  <c r="R12" i="2"/>
  <c r="S12" i="2"/>
  <c r="U12" i="2"/>
  <c r="W12" i="2"/>
  <c r="Y12" i="2"/>
  <c r="Z12" i="2"/>
  <c r="AA12" i="2"/>
  <c r="AC12" i="2"/>
  <c r="AE12" i="2"/>
  <c r="AG12" i="2"/>
  <c r="AH12" i="2"/>
  <c r="AI12" i="2"/>
  <c r="AK12" i="2"/>
  <c r="AL12" i="2"/>
  <c r="AM12" i="2"/>
  <c r="AO12" i="2"/>
  <c r="AP12" i="2"/>
  <c r="AQ12" i="2"/>
  <c r="AS12" i="2"/>
  <c r="AT12" i="2"/>
  <c r="AU12" i="2"/>
  <c r="AW12" i="2"/>
  <c r="AX12" i="2"/>
  <c r="AY12" i="2"/>
  <c r="BA12" i="2"/>
  <c r="BB12" i="2"/>
  <c r="BC12" i="2"/>
  <c r="BE12" i="2"/>
  <c r="BF12" i="2"/>
  <c r="BG12" i="2"/>
  <c r="BI12" i="2"/>
  <c r="BJ12" i="2"/>
  <c r="BK12" i="2"/>
  <c r="B13" i="2"/>
  <c r="C13" i="2"/>
  <c r="E13" i="2"/>
  <c r="F13" i="2"/>
  <c r="G13" i="2"/>
  <c r="I13" i="2"/>
  <c r="J13" i="2"/>
  <c r="K13" i="2"/>
  <c r="M13" i="2"/>
  <c r="N13" i="2"/>
  <c r="O13" i="2"/>
  <c r="Q13" i="2"/>
  <c r="R13" i="2"/>
  <c r="S13" i="2"/>
  <c r="U13" i="2"/>
  <c r="V13" i="2"/>
  <c r="W13" i="2"/>
  <c r="Y13" i="2"/>
  <c r="Z13" i="2"/>
  <c r="AA13" i="2"/>
  <c r="AC13" i="2"/>
  <c r="AD13" i="2"/>
  <c r="AE13" i="2"/>
  <c r="AG13" i="2"/>
  <c r="AH13" i="2"/>
  <c r="AI13" i="2"/>
  <c r="AK13" i="2"/>
  <c r="AL13" i="2"/>
  <c r="AM13" i="2"/>
  <c r="AO13" i="2"/>
  <c r="AP13" i="2"/>
  <c r="AQ13" i="2"/>
  <c r="AS13" i="2"/>
  <c r="AT13" i="2"/>
  <c r="AU13" i="2"/>
  <c r="AW13" i="2"/>
  <c r="AX13" i="2"/>
  <c r="AY13" i="2"/>
  <c r="BA13" i="2"/>
  <c r="BB13" i="2"/>
  <c r="BC13" i="2"/>
  <c r="BE13" i="2"/>
  <c r="BF13" i="2"/>
  <c r="BG13" i="2"/>
  <c r="BI13" i="2"/>
  <c r="BJ13" i="2"/>
  <c r="BK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15" i="2"/>
  <c r="C15" i="2"/>
  <c r="E15" i="2"/>
  <c r="F15" i="2"/>
  <c r="G15" i="2"/>
  <c r="I15" i="2"/>
  <c r="J15" i="2"/>
  <c r="K15" i="2"/>
  <c r="M15" i="2"/>
  <c r="N15" i="2"/>
  <c r="O15" i="2"/>
  <c r="Q15" i="2"/>
  <c r="R15" i="2"/>
  <c r="S15" i="2"/>
  <c r="U15" i="2"/>
  <c r="V15" i="2"/>
  <c r="W15" i="2"/>
  <c r="Y15" i="2"/>
  <c r="Z15" i="2"/>
  <c r="AA15" i="2"/>
  <c r="AC15" i="2"/>
  <c r="AD15" i="2"/>
  <c r="AE15" i="2"/>
  <c r="AG15" i="2"/>
  <c r="AH15" i="2"/>
  <c r="AI15" i="2"/>
  <c r="AK15" i="2"/>
  <c r="AL15" i="2"/>
  <c r="AM15" i="2"/>
  <c r="AO15" i="2"/>
  <c r="AP15" i="2"/>
  <c r="AQ15" i="2"/>
  <c r="AS15" i="2"/>
  <c r="AT15" i="2"/>
  <c r="AU15" i="2"/>
  <c r="AW15" i="2"/>
  <c r="AX15" i="2"/>
  <c r="AY15" i="2"/>
  <c r="BA15" i="2"/>
  <c r="BB15" i="2"/>
  <c r="BC15" i="2"/>
  <c r="BE15" i="2"/>
  <c r="BF15" i="2"/>
  <c r="BG15" i="2"/>
  <c r="BI15" i="2"/>
  <c r="BJ15" i="2"/>
  <c r="BK15" i="2"/>
  <c r="B16" i="2"/>
  <c r="C16" i="2"/>
  <c r="E16" i="2"/>
  <c r="F16" i="2"/>
  <c r="G16" i="2"/>
  <c r="I16" i="2"/>
  <c r="J16" i="2"/>
  <c r="K16" i="2"/>
  <c r="M16" i="2"/>
  <c r="N16" i="2"/>
  <c r="O16" i="2"/>
  <c r="Q16" i="2"/>
  <c r="R16" i="2"/>
  <c r="S16" i="2"/>
  <c r="U16" i="2"/>
  <c r="V16" i="2"/>
  <c r="W16" i="2"/>
  <c r="Y16" i="2"/>
  <c r="Z16" i="2"/>
  <c r="AA16" i="2"/>
  <c r="AC16" i="2"/>
  <c r="AD16" i="2"/>
  <c r="AE16" i="2"/>
  <c r="AG16" i="2"/>
  <c r="AH16" i="2"/>
  <c r="AI16" i="2"/>
  <c r="AK16" i="2"/>
  <c r="AL16" i="2"/>
  <c r="AM16" i="2"/>
  <c r="AO16" i="2"/>
  <c r="AP16" i="2"/>
  <c r="AQ16" i="2"/>
  <c r="AS16" i="2"/>
  <c r="AT16" i="2"/>
  <c r="AU16" i="2"/>
  <c r="AW16" i="2"/>
  <c r="AX16" i="2"/>
  <c r="AY16" i="2"/>
  <c r="BA16" i="2"/>
  <c r="BB16" i="2"/>
  <c r="BC16" i="2"/>
  <c r="BE16" i="2"/>
  <c r="BF16" i="2"/>
  <c r="BG16" i="2"/>
  <c r="BI16" i="2"/>
  <c r="BJ16" i="2"/>
  <c r="BK16" i="2"/>
  <c r="B17" i="2"/>
  <c r="C17" i="2"/>
  <c r="E17" i="2"/>
  <c r="F17" i="2"/>
  <c r="G17" i="2"/>
  <c r="I17" i="2"/>
  <c r="J17" i="2"/>
  <c r="K17" i="2"/>
  <c r="M17" i="2"/>
  <c r="N17" i="2"/>
  <c r="O17" i="2"/>
  <c r="Q17" i="2"/>
  <c r="R17" i="2"/>
  <c r="S17" i="2"/>
  <c r="U17" i="2"/>
  <c r="V17" i="2"/>
  <c r="W17" i="2"/>
  <c r="Y17" i="2"/>
  <c r="Z17" i="2"/>
  <c r="AA17" i="2"/>
  <c r="AC17" i="2"/>
  <c r="AD17" i="2"/>
  <c r="AE17" i="2"/>
  <c r="AG17" i="2"/>
  <c r="AH17" i="2"/>
  <c r="AI17" i="2"/>
  <c r="AK17" i="2"/>
  <c r="AL17" i="2"/>
  <c r="AM17" i="2"/>
  <c r="AO17" i="2"/>
  <c r="AP17" i="2"/>
  <c r="AQ17" i="2"/>
  <c r="AS17" i="2"/>
  <c r="AT17" i="2"/>
  <c r="AU17" i="2"/>
  <c r="AW17" i="2"/>
  <c r="AX17" i="2"/>
  <c r="AY17" i="2"/>
  <c r="BA17" i="2"/>
  <c r="BB17" i="2"/>
  <c r="BC17" i="2"/>
  <c r="BE17" i="2"/>
  <c r="BF17" i="2"/>
  <c r="BG17" i="2"/>
  <c r="BI17" i="2"/>
  <c r="BJ17" i="2"/>
  <c r="BK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19" i="2"/>
  <c r="C19" i="2"/>
  <c r="E19" i="2"/>
  <c r="F19" i="2"/>
  <c r="G19" i="2"/>
  <c r="I19" i="2"/>
  <c r="J19" i="2"/>
  <c r="K19" i="2"/>
  <c r="M19" i="2"/>
  <c r="N19" i="2"/>
  <c r="O19" i="2"/>
  <c r="Q19" i="2"/>
  <c r="R19" i="2"/>
  <c r="S19" i="2"/>
  <c r="U19" i="2"/>
  <c r="V19" i="2"/>
  <c r="W19" i="2"/>
  <c r="Y19" i="2"/>
  <c r="Z19" i="2"/>
  <c r="AA19" i="2"/>
  <c r="AC19" i="2"/>
  <c r="AD19" i="2"/>
  <c r="AE19" i="2"/>
  <c r="AG19" i="2"/>
  <c r="AH19" i="2"/>
  <c r="AI19" i="2"/>
  <c r="AK19" i="2"/>
  <c r="AL19" i="2"/>
  <c r="AM19" i="2"/>
  <c r="AO19" i="2"/>
  <c r="AP19" i="2"/>
  <c r="AQ19" i="2"/>
  <c r="AS19" i="2"/>
  <c r="AT19" i="2"/>
  <c r="AU19" i="2"/>
  <c r="AW19" i="2"/>
  <c r="AX19" i="2"/>
  <c r="AY19" i="2"/>
  <c r="BA19" i="2"/>
  <c r="BB19" i="2"/>
  <c r="BC19" i="2"/>
  <c r="BE19" i="2"/>
  <c r="BF19" i="2"/>
  <c r="BG19" i="2"/>
  <c r="BI19" i="2"/>
  <c r="BJ19" i="2"/>
  <c r="BK19" i="2"/>
  <c r="B20" i="2"/>
  <c r="C20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AC20" i="2"/>
  <c r="AD20" i="2"/>
  <c r="AE20" i="2"/>
  <c r="AG20" i="2"/>
  <c r="AH20" i="2"/>
  <c r="AI20" i="2"/>
  <c r="AK20" i="2"/>
  <c r="AL20" i="2"/>
  <c r="AM20" i="2"/>
  <c r="AO20" i="2"/>
  <c r="AP20" i="2"/>
  <c r="AQ20" i="2"/>
  <c r="AS20" i="2"/>
  <c r="AT20" i="2"/>
  <c r="AU20" i="2"/>
  <c r="AW20" i="2"/>
  <c r="AX20" i="2"/>
  <c r="AY20" i="2"/>
  <c r="BA20" i="2"/>
  <c r="BB20" i="2"/>
  <c r="BC20" i="2"/>
  <c r="BE20" i="2"/>
  <c r="BF20" i="2"/>
  <c r="BG20" i="2"/>
  <c r="BI20" i="2"/>
  <c r="BJ20" i="2"/>
  <c r="BK20" i="2"/>
  <c r="B21" i="2"/>
  <c r="C21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Y21" i="2"/>
  <c r="Z21" i="2"/>
  <c r="AA21" i="2"/>
  <c r="AC21" i="2"/>
  <c r="AD21" i="2"/>
  <c r="AE21" i="2"/>
  <c r="AG21" i="2"/>
  <c r="AH21" i="2"/>
  <c r="AI21" i="2"/>
  <c r="AK21" i="2"/>
  <c r="AL21" i="2"/>
  <c r="AM21" i="2"/>
  <c r="AO21" i="2"/>
  <c r="AP21" i="2"/>
  <c r="AQ21" i="2"/>
  <c r="AS21" i="2"/>
  <c r="AT21" i="2"/>
  <c r="AU21" i="2"/>
  <c r="AW21" i="2"/>
  <c r="AX21" i="2"/>
  <c r="AY21" i="2"/>
  <c r="BA21" i="2"/>
  <c r="BB21" i="2"/>
  <c r="BC21" i="2"/>
  <c r="BE21" i="2"/>
  <c r="BF21" i="2"/>
  <c r="BG21" i="2"/>
  <c r="BI21" i="2"/>
  <c r="BJ21" i="2"/>
  <c r="BK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23" i="2"/>
  <c r="C23" i="2"/>
  <c r="E23" i="2"/>
  <c r="F23" i="2"/>
  <c r="G23" i="2"/>
  <c r="I23" i="2"/>
  <c r="J23" i="2"/>
  <c r="K23" i="2"/>
  <c r="M23" i="2"/>
  <c r="N23" i="2"/>
  <c r="O23" i="2"/>
  <c r="Q23" i="2"/>
  <c r="R23" i="2"/>
  <c r="S23" i="2"/>
  <c r="U23" i="2"/>
  <c r="V23" i="2"/>
  <c r="W23" i="2"/>
  <c r="Y23" i="2"/>
  <c r="Z23" i="2"/>
  <c r="AA23" i="2"/>
  <c r="AC23" i="2"/>
  <c r="AD23" i="2"/>
  <c r="AE23" i="2"/>
  <c r="AG23" i="2"/>
  <c r="AH23" i="2"/>
  <c r="AI23" i="2"/>
  <c r="AK23" i="2"/>
  <c r="AL23" i="2"/>
  <c r="AM23" i="2"/>
  <c r="AO23" i="2"/>
  <c r="AP23" i="2"/>
  <c r="AQ23" i="2"/>
  <c r="AS23" i="2"/>
  <c r="AT23" i="2"/>
  <c r="AU23" i="2"/>
  <c r="AW23" i="2"/>
  <c r="AX23" i="2"/>
  <c r="AY23" i="2"/>
  <c r="BA23" i="2"/>
  <c r="BB23" i="2"/>
  <c r="BC23" i="2"/>
  <c r="BE23" i="2"/>
  <c r="BF23" i="2"/>
  <c r="BG23" i="2"/>
  <c r="BI23" i="2"/>
  <c r="BJ23" i="2"/>
  <c r="BK23" i="2"/>
  <c r="B24" i="2"/>
  <c r="C24" i="2"/>
  <c r="E24" i="2"/>
  <c r="F24" i="2"/>
  <c r="G24" i="2"/>
  <c r="I24" i="2"/>
  <c r="J24" i="2"/>
  <c r="K24" i="2"/>
  <c r="M24" i="2"/>
  <c r="N24" i="2"/>
  <c r="O24" i="2"/>
  <c r="Q24" i="2"/>
  <c r="R24" i="2"/>
  <c r="S24" i="2"/>
  <c r="U24" i="2"/>
  <c r="V24" i="2"/>
  <c r="W24" i="2"/>
  <c r="Y24" i="2"/>
  <c r="Z24" i="2"/>
  <c r="AA24" i="2"/>
  <c r="AC24" i="2"/>
  <c r="AD24" i="2"/>
  <c r="AE24" i="2"/>
  <c r="AG24" i="2"/>
  <c r="AH24" i="2"/>
  <c r="AI24" i="2"/>
  <c r="AK24" i="2"/>
  <c r="AL24" i="2"/>
  <c r="AM24" i="2"/>
  <c r="AO24" i="2"/>
  <c r="AP24" i="2"/>
  <c r="AQ24" i="2"/>
  <c r="AS24" i="2"/>
  <c r="AT24" i="2"/>
  <c r="AU24" i="2"/>
  <c r="AW24" i="2"/>
  <c r="AX24" i="2"/>
  <c r="AY24" i="2"/>
  <c r="BA24" i="2"/>
  <c r="BB24" i="2"/>
  <c r="BC24" i="2"/>
  <c r="BE24" i="2"/>
  <c r="BF24" i="2"/>
  <c r="BG24" i="2"/>
  <c r="BI24" i="2"/>
  <c r="BJ24" i="2"/>
  <c r="BK24" i="2"/>
  <c r="B25" i="2"/>
  <c r="C25" i="2"/>
  <c r="E25" i="2"/>
  <c r="F25" i="2"/>
  <c r="G25" i="2"/>
  <c r="I25" i="2"/>
  <c r="J25" i="2"/>
  <c r="K25" i="2"/>
  <c r="M25" i="2"/>
  <c r="N25" i="2"/>
  <c r="O25" i="2"/>
  <c r="Q25" i="2"/>
  <c r="R25" i="2"/>
  <c r="S25" i="2"/>
  <c r="U25" i="2"/>
  <c r="V25" i="2"/>
  <c r="W25" i="2"/>
  <c r="Y25" i="2"/>
  <c r="Z25" i="2"/>
  <c r="AA25" i="2"/>
  <c r="AC25" i="2"/>
  <c r="AD25" i="2"/>
  <c r="AE25" i="2"/>
  <c r="AG25" i="2"/>
  <c r="AH25" i="2"/>
  <c r="AI25" i="2"/>
  <c r="AK25" i="2"/>
  <c r="AL25" i="2"/>
  <c r="AM25" i="2"/>
  <c r="AO25" i="2"/>
  <c r="AP25" i="2"/>
  <c r="AQ25" i="2"/>
  <c r="AS25" i="2"/>
  <c r="AT25" i="2"/>
  <c r="AU25" i="2"/>
  <c r="AW25" i="2"/>
  <c r="AX25" i="2"/>
  <c r="AY25" i="2"/>
  <c r="BA25" i="2"/>
  <c r="BB25" i="2"/>
  <c r="BC25" i="2"/>
  <c r="BE25" i="2"/>
  <c r="BF25" i="2"/>
  <c r="BG25" i="2"/>
  <c r="BI25" i="2"/>
  <c r="BJ25" i="2"/>
  <c r="BK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27" i="2"/>
  <c r="C27" i="2"/>
  <c r="E27" i="2"/>
  <c r="F27" i="2"/>
  <c r="G27" i="2"/>
  <c r="I27" i="2"/>
  <c r="J27" i="2"/>
  <c r="K27" i="2"/>
  <c r="M27" i="2"/>
  <c r="N27" i="2"/>
  <c r="O27" i="2"/>
  <c r="Q27" i="2"/>
  <c r="R27" i="2"/>
  <c r="S27" i="2"/>
  <c r="U27" i="2"/>
  <c r="V27" i="2"/>
  <c r="W27" i="2"/>
  <c r="Y27" i="2"/>
  <c r="Z27" i="2"/>
  <c r="AA27" i="2"/>
  <c r="AC27" i="2"/>
  <c r="AD27" i="2"/>
  <c r="AE27" i="2"/>
  <c r="AG27" i="2"/>
  <c r="AH27" i="2"/>
  <c r="AI27" i="2"/>
  <c r="AK27" i="2"/>
  <c r="AL27" i="2"/>
  <c r="AM27" i="2"/>
  <c r="AO27" i="2"/>
  <c r="AP27" i="2"/>
  <c r="AQ27" i="2"/>
  <c r="AS27" i="2"/>
  <c r="AT27" i="2"/>
  <c r="AU27" i="2"/>
  <c r="AW27" i="2"/>
  <c r="AX27" i="2"/>
  <c r="AY27" i="2"/>
  <c r="BA27" i="2"/>
  <c r="BB27" i="2"/>
  <c r="BC27" i="2"/>
  <c r="BE27" i="2"/>
  <c r="BF27" i="2"/>
  <c r="BG27" i="2"/>
  <c r="BI27" i="2"/>
  <c r="BJ27" i="2"/>
  <c r="BK27" i="2"/>
  <c r="B28" i="2"/>
  <c r="C28" i="2"/>
  <c r="E28" i="2"/>
  <c r="F28" i="2"/>
  <c r="G28" i="2"/>
  <c r="I28" i="2"/>
  <c r="J28" i="2"/>
  <c r="K28" i="2"/>
  <c r="M28" i="2"/>
  <c r="N28" i="2"/>
  <c r="O28" i="2"/>
  <c r="Q28" i="2"/>
  <c r="R28" i="2"/>
  <c r="S28" i="2"/>
  <c r="U28" i="2"/>
  <c r="V28" i="2"/>
  <c r="W28" i="2"/>
  <c r="Y28" i="2"/>
  <c r="Z28" i="2"/>
  <c r="AA28" i="2"/>
  <c r="AC28" i="2"/>
  <c r="AD28" i="2"/>
  <c r="AE28" i="2"/>
  <c r="AG28" i="2"/>
  <c r="AH28" i="2"/>
  <c r="AI28" i="2"/>
  <c r="AK28" i="2"/>
  <c r="AL28" i="2"/>
  <c r="AM28" i="2"/>
  <c r="AO28" i="2"/>
  <c r="AP28" i="2"/>
  <c r="AQ28" i="2"/>
  <c r="AS28" i="2"/>
  <c r="AT28" i="2"/>
  <c r="AU28" i="2"/>
  <c r="AW28" i="2"/>
  <c r="AX28" i="2"/>
  <c r="AY28" i="2"/>
  <c r="BA28" i="2"/>
  <c r="BB28" i="2"/>
  <c r="BC28" i="2"/>
  <c r="BE28" i="2"/>
  <c r="BF28" i="2"/>
  <c r="BG28" i="2"/>
  <c r="BI28" i="2"/>
  <c r="BJ28" i="2"/>
  <c r="BK28" i="2"/>
  <c r="B29" i="2"/>
  <c r="C29" i="2"/>
  <c r="E29" i="2"/>
  <c r="F29" i="2"/>
  <c r="G29" i="2"/>
  <c r="I29" i="2"/>
  <c r="J29" i="2"/>
  <c r="K29" i="2"/>
  <c r="M29" i="2"/>
  <c r="N29" i="2"/>
  <c r="O29" i="2"/>
  <c r="Q29" i="2"/>
  <c r="R29" i="2"/>
  <c r="S29" i="2"/>
  <c r="U29" i="2"/>
  <c r="V29" i="2"/>
  <c r="W29" i="2"/>
  <c r="Y29" i="2"/>
  <c r="Z29" i="2"/>
  <c r="AA29" i="2"/>
  <c r="AC29" i="2"/>
  <c r="AD29" i="2"/>
  <c r="AE29" i="2"/>
  <c r="AG29" i="2"/>
  <c r="AH29" i="2"/>
  <c r="AI29" i="2"/>
  <c r="AK29" i="2"/>
  <c r="AL29" i="2"/>
  <c r="AM29" i="2"/>
  <c r="AO29" i="2"/>
  <c r="AP29" i="2"/>
  <c r="AQ29" i="2"/>
  <c r="AS29" i="2"/>
  <c r="AT29" i="2"/>
  <c r="AU29" i="2"/>
  <c r="AW29" i="2"/>
  <c r="AX29" i="2"/>
  <c r="AY29" i="2"/>
  <c r="BA29" i="2"/>
  <c r="BB29" i="2"/>
  <c r="BC29" i="2"/>
  <c r="BE29" i="2"/>
  <c r="BF29" i="2"/>
  <c r="BG29" i="2"/>
  <c r="BI29" i="2"/>
  <c r="BJ29" i="2"/>
  <c r="BK29" i="2"/>
  <c r="B30" i="2"/>
  <c r="C30" i="2"/>
  <c r="E30" i="2"/>
  <c r="F30" i="2"/>
  <c r="G30" i="2"/>
  <c r="I30" i="2"/>
  <c r="J30" i="2"/>
  <c r="K30" i="2"/>
  <c r="M30" i="2"/>
  <c r="N30" i="2"/>
  <c r="O30" i="2"/>
  <c r="Q30" i="2"/>
  <c r="R30" i="2"/>
  <c r="S30" i="2"/>
  <c r="U30" i="2"/>
  <c r="V30" i="2"/>
  <c r="W30" i="2"/>
  <c r="Y30" i="2"/>
  <c r="Z30" i="2"/>
  <c r="AA30" i="2"/>
  <c r="AC30" i="2"/>
  <c r="AD30" i="2"/>
  <c r="AE30" i="2"/>
  <c r="AG30" i="2"/>
  <c r="AH30" i="2"/>
  <c r="AI30" i="2"/>
  <c r="AK30" i="2"/>
  <c r="AL30" i="2"/>
  <c r="AM30" i="2"/>
  <c r="AO30" i="2"/>
  <c r="AP30" i="2"/>
  <c r="AQ30" i="2"/>
  <c r="AS30" i="2"/>
  <c r="AT30" i="2"/>
  <c r="AU30" i="2"/>
  <c r="AW30" i="2"/>
  <c r="AX30" i="2"/>
  <c r="AY30" i="2"/>
  <c r="BA30" i="2"/>
  <c r="BB30" i="2"/>
  <c r="BC30" i="2"/>
  <c r="BE30" i="2"/>
  <c r="BF30" i="2"/>
  <c r="BG30" i="2"/>
  <c r="BI30" i="2"/>
  <c r="BJ30" i="2"/>
  <c r="BK30" i="2"/>
  <c r="B31" i="2"/>
  <c r="C31" i="2"/>
  <c r="E31" i="2"/>
  <c r="F31" i="2"/>
  <c r="G31" i="2"/>
  <c r="I31" i="2"/>
  <c r="J31" i="2"/>
  <c r="K31" i="2"/>
  <c r="M31" i="2"/>
  <c r="N31" i="2"/>
  <c r="O31" i="2"/>
  <c r="Q31" i="2"/>
  <c r="R31" i="2"/>
  <c r="S31" i="2"/>
  <c r="U31" i="2"/>
  <c r="V31" i="2"/>
  <c r="W31" i="2"/>
  <c r="Y31" i="2"/>
  <c r="Z31" i="2"/>
  <c r="AA31" i="2"/>
  <c r="AC31" i="2"/>
  <c r="AD31" i="2"/>
  <c r="AE31" i="2"/>
  <c r="AG31" i="2"/>
  <c r="AH31" i="2"/>
  <c r="AI31" i="2"/>
  <c r="AK31" i="2"/>
  <c r="AL31" i="2"/>
  <c r="AM31" i="2"/>
  <c r="AO31" i="2"/>
  <c r="AP31" i="2"/>
  <c r="AQ31" i="2"/>
  <c r="AS31" i="2"/>
  <c r="AT31" i="2"/>
  <c r="AU31" i="2"/>
  <c r="AW31" i="2"/>
  <c r="AX31" i="2"/>
  <c r="AY31" i="2"/>
  <c r="BA31" i="2"/>
  <c r="BB31" i="2"/>
  <c r="BC31" i="2"/>
  <c r="BE31" i="2"/>
  <c r="BF31" i="2"/>
  <c r="BG31" i="2"/>
  <c r="BI31" i="2"/>
  <c r="BJ31" i="2"/>
  <c r="BK31" i="2"/>
  <c r="B32" i="2"/>
  <c r="C32" i="2"/>
  <c r="E32" i="2"/>
  <c r="F32" i="2"/>
  <c r="G32" i="2"/>
  <c r="I32" i="2"/>
  <c r="J32" i="2"/>
  <c r="K32" i="2"/>
  <c r="M32" i="2"/>
  <c r="N32" i="2"/>
  <c r="O32" i="2"/>
  <c r="Q32" i="2"/>
  <c r="R32" i="2"/>
  <c r="S32" i="2"/>
  <c r="U32" i="2"/>
  <c r="V32" i="2"/>
  <c r="W32" i="2"/>
  <c r="Y32" i="2"/>
  <c r="Z32" i="2"/>
  <c r="AA32" i="2"/>
  <c r="AC32" i="2"/>
  <c r="AD32" i="2"/>
  <c r="AE32" i="2"/>
  <c r="AG32" i="2"/>
  <c r="AH32" i="2"/>
  <c r="AI32" i="2"/>
  <c r="AK32" i="2"/>
  <c r="AL32" i="2"/>
  <c r="AM32" i="2"/>
  <c r="AO32" i="2"/>
  <c r="AP32" i="2"/>
  <c r="AQ32" i="2"/>
  <c r="AS32" i="2"/>
  <c r="AT32" i="2"/>
  <c r="AU32" i="2"/>
  <c r="AW32" i="2"/>
  <c r="AX32" i="2"/>
  <c r="AY32" i="2"/>
  <c r="BA32" i="2"/>
  <c r="BB32" i="2"/>
  <c r="BC32" i="2"/>
  <c r="BE32" i="2"/>
  <c r="BF32" i="2"/>
  <c r="BG32" i="2"/>
  <c r="BI32" i="2"/>
  <c r="BJ32" i="2"/>
  <c r="BK32" i="2"/>
  <c r="B33" i="2"/>
  <c r="C33" i="2"/>
  <c r="E33" i="2"/>
  <c r="F33" i="2"/>
  <c r="G33" i="2"/>
  <c r="I33" i="2"/>
  <c r="J33" i="2"/>
  <c r="K33" i="2"/>
  <c r="M33" i="2"/>
  <c r="N33" i="2"/>
  <c r="O33" i="2"/>
  <c r="Q33" i="2"/>
  <c r="R33" i="2"/>
  <c r="S33" i="2"/>
  <c r="U33" i="2"/>
  <c r="V33" i="2"/>
  <c r="W33" i="2"/>
  <c r="Y33" i="2"/>
  <c r="Z33" i="2"/>
  <c r="AA33" i="2"/>
  <c r="AC33" i="2"/>
  <c r="AD33" i="2"/>
  <c r="AE33" i="2"/>
  <c r="AG33" i="2"/>
  <c r="AH33" i="2"/>
  <c r="AI33" i="2"/>
  <c r="AK33" i="2"/>
  <c r="AL33" i="2"/>
  <c r="AM33" i="2"/>
  <c r="AO33" i="2"/>
  <c r="AP33" i="2"/>
  <c r="AQ33" i="2"/>
  <c r="AS33" i="2"/>
  <c r="AT33" i="2"/>
  <c r="AU33" i="2"/>
  <c r="AW33" i="2"/>
  <c r="AX33" i="2"/>
  <c r="AY33" i="2"/>
  <c r="BA33" i="2"/>
  <c r="BB33" i="2"/>
  <c r="BC33" i="2"/>
  <c r="BE33" i="2"/>
  <c r="BF33" i="2"/>
  <c r="BG33" i="2"/>
  <c r="BI33" i="2"/>
  <c r="BJ33" i="2"/>
  <c r="BK33" i="2"/>
  <c r="B34" i="2"/>
  <c r="C34" i="2"/>
  <c r="E34" i="2"/>
  <c r="F34" i="2"/>
  <c r="G34" i="2"/>
  <c r="I34" i="2"/>
  <c r="J34" i="2"/>
  <c r="K34" i="2"/>
  <c r="M34" i="2"/>
  <c r="N34" i="2"/>
  <c r="O34" i="2"/>
  <c r="Q34" i="2"/>
  <c r="R34" i="2"/>
  <c r="S34" i="2"/>
  <c r="U34" i="2"/>
  <c r="V34" i="2"/>
  <c r="W34" i="2"/>
  <c r="Y34" i="2"/>
  <c r="Z34" i="2"/>
  <c r="AA34" i="2"/>
  <c r="AC34" i="2"/>
  <c r="AD34" i="2"/>
  <c r="AE34" i="2"/>
  <c r="AG34" i="2"/>
  <c r="AH34" i="2"/>
  <c r="AI34" i="2"/>
  <c r="AK34" i="2"/>
  <c r="AL34" i="2"/>
  <c r="AM34" i="2"/>
  <c r="AO34" i="2"/>
  <c r="AP34" i="2"/>
  <c r="AQ34" i="2"/>
  <c r="AS34" i="2"/>
  <c r="AT34" i="2"/>
  <c r="AU34" i="2"/>
  <c r="AW34" i="2"/>
  <c r="AX34" i="2"/>
  <c r="AY34" i="2"/>
  <c r="BA34" i="2"/>
  <c r="BB34" i="2"/>
  <c r="BC34" i="2"/>
  <c r="BE34" i="2"/>
  <c r="BF34" i="2"/>
  <c r="BG34" i="2"/>
  <c r="BI34" i="2"/>
  <c r="BJ34" i="2"/>
  <c r="BK34" i="2"/>
  <c r="B35" i="2"/>
  <c r="C35" i="2"/>
  <c r="E35" i="2"/>
  <c r="F35" i="2"/>
  <c r="G35" i="2"/>
  <c r="I35" i="2"/>
  <c r="J35" i="2"/>
  <c r="K35" i="2"/>
  <c r="M35" i="2"/>
  <c r="N35" i="2"/>
  <c r="O35" i="2"/>
  <c r="Q35" i="2"/>
  <c r="R35" i="2"/>
  <c r="S35" i="2"/>
  <c r="U35" i="2"/>
  <c r="V35" i="2"/>
  <c r="W35" i="2"/>
  <c r="Y35" i="2"/>
  <c r="Z35" i="2"/>
  <c r="AA35" i="2"/>
  <c r="AC35" i="2"/>
  <c r="AD35" i="2"/>
  <c r="AE35" i="2"/>
  <c r="AG35" i="2"/>
  <c r="AH35" i="2"/>
  <c r="AI35" i="2"/>
  <c r="AK35" i="2"/>
  <c r="AL35" i="2"/>
  <c r="AM35" i="2"/>
  <c r="AO35" i="2"/>
  <c r="AP35" i="2"/>
  <c r="AQ35" i="2"/>
  <c r="AS35" i="2"/>
  <c r="AT35" i="2"/>
  <c r="AU35" i="2"/>
  <c r="AW35" i="2"/>
  <c r="AX35" i="2"/>
  <c r="AY35" i="2"/>
  <c r="BA35" i="2"/>
  <c r="BB35" i="2"/>
  <c r="BC35" i="2"/>
  <c r="BE35" i="2"/>
  <c r="BF35" i="2"/>
  <c r="BG35" i="2"/>
  <c r="BI35" i="2"/>
  <c r="BJ35" i="2"/>
  <c r="BK35" i="2"/>
  <c r="B36" i="2"/>
  <c r="C36" i="2"/>
  <c r="E36" i="2"/>
  <c r="F36" i="2"/>
  <c r="G36" i="2"/>
  <c r="I36" i="2"/>
  <c r="J36" i="2"/>
  <c r="K36" i="2"/>
  <c r="M36" i="2"/>
  <c r="N36" i="2"/>
  <c r="O36" i="2"/>
  <c r="Q36" i="2"/>
  <c r="R36" i="2"/>
  <c r="S36" i="2"/>
  <c r="U36" i="2"/>
  <c r="V36" i="2"/>
  <c r="W36" i="2"/>
  <c r="Y36" i="2"/>
  <c r="Z36" i="2"/>
  <c r="AA36" i="2"/>
  <c r="AC36" i="2"/>
  <c r="AD36" i="2"/>
  <c r="AE36" i="2"/>
  <c r="AG36" i="2"/>
  <c r="AH36" i="2"/>
  <c r="AI36" i="2"/>
  <c r="AK36" i="2"/>
  <c r="AL36" i="2"/>
  <c r="AM36" i="2"/>
  <c r="AO36" i="2"/>
  <c r="AP36" i="2"/>
  <c r="AQ36" i="2"/>
  <c r="AS36" i="2"/>
  <c r="AT36" i="2"/>
  <c r="AU36" i="2"/>
  <c r="AW36" i="2"/>
  <c r="AX36" i="2"/>
  <c r="AY36" i="2"/>
  <c r="BA36" i="2"/>
  <c r="BB36" i="2"/>
  <c r="BC36" i="2"/>
  <c r="BE36" i="2"/>
  <c r="BF36" i="2"/>
  <c r="BG36" i="2"/>
  <c r="BI36" i="2"/>
  <c r="BJ36" i="2"/>
  <c r="BK36" i="2"/>
  <c r="B37" i="2"/>
  <c r="C37" i="2"/>
  <c r="E37" i="2"/>
  <c r="F37" i="2"/>
  <c r="G37" i="2"/>
  <c r="I37" i="2"/>
  <c r="J37" i="2"/>
  <c r="K37" i="2"/>
  <c r="M37" i="2"/>
  <c r="N37" i="2"/>
  <c r="O37" i="2"/>
  <c r="Q37" i="2"/>
  <c r="R37" i="2"/>
  <c r="S37" i="2"/>
  <c r="U37" i="2"/>
  <c r="V37" i="2"/>
  <c r="W37" i="2"/>
  <c r="Y37" i="2"/>
  <c r="Z37" i="2"/>
  <c r="AA37" i="2"/>
  <c r="AC37" i="2"/>
  <c r="AD37" i="2"/>
  <c r="AE37" i="2"/>
  <c r="AG37" i="2"/>
  <c r="AH37" i="2"/>
  <c r="AI37" i="2"/>
  <c r="AK37" i="2"/>
  <c r="AL37" i="2"/>
  <c r="AM37" i="2"/>
  <c r="AO37" i="2"/>
  <c r="AP37" i="2"/>
  <c r="AQ37" i="2"/>
  <c r="AS37" i="2"/>
  <c r="AT37" i="2"/>
  <c r="AU37" i="2"/>
  <c r="AW37" i="2"/>
  <c r="AX37" i="2"/>
  <c r="AY37" i="2"/>
  <c r="BA37" i="2"/>
  <c r="BB37" i="2"/>
  <c r="BC37" i="2"/>
  <c r="BE37" i="2"/>
  <c r="BF37" i="2"/>
  <c r="BG37" i="2"/>
  <c r="BI37" i="2"/>
  <c r="BJ37" i="2"/>
  <c r="BK37" i="2"/>
  <c r="B38" i="2"/>
  <c r="C38" i="2"/>
  <c r="E38" i="2"/>
  <c r="F38" i="2"/>
  <c r="G38" i="2"/>
  <c r="I38" i="2"/>
  <c r="J38" i="2"/>
  <c r="K38" i="2"/>
  <c r="M38" i="2"/>
  <c r="N38" i="2"/>
  <c r="O38" i="2"/>
  <c r="Q38" i="2"/>
  <c r="R38" i="2"/>
  <c r="S38" i="2"/>
  <c r="U38" i="2"/>
  <c r="V38" i="2"/>
  <c r="W38" i="2"/>
  <c r="Y38" i="2"/>
  <c r="Z38" i="2"/>
  <c r="AA38" i="2"/>
  <c r="AC38" i="2"/>
  <c r="AD38" i="2"/>
  <c r="AE38" i="2"/>
  <c r="AG38" i="2"/>
  <c r="AH38" i="2"/>
  <c r="AI38" i="2"/>
  <c r="AK38" i="2"/>
  <c r="AL38" i="2"/>
  <c r="AM38" i="2"/>
  <c r="AO38" i="2"/>
  <c r="AP38" i="2"/>
  <c r="AQ38" i="2"/>
  <c r="AS38" i="2"/>
  <c r="AT38" i="2"/>
  <c r="AU38" i="2"/>
  <c r="AW38" i="2"/>
  <c r="AX38" i="2"/>
  <c r="AY38" i="2"/>
  <c r="BA38" i="2"/>
  <c r="BB38" i="2"/>
  <c r="BC38" i="2"/>
  <c r="BE38" i="2"/>
  <c r="BF38" i="2"/>
  <c r="BG38" i="2"/>
  <c r="BI38" i="2"/>
  <c r="BJ38" i="2"/>
  <c r="BK38" i="2"/>
  <c r="B39" i="2"/>
  <c r="C39" i="2"/>
  <c r="E39" i="2"/>
  <c r="F39" i="2"/>
  <c r="G39" i="2"/>
  <c r="I39" i="2"/>
  <c r="J39" i="2"/>
  <c r="K39" i="2"/>
  <c r="M39" i="2"/>
  <c r="N39" i="2"/>
  <c r="O39" i="2"/>
  <c r="Q39" i="2"/>
  <c r="R39" i="2"/>
  <c r="S39" i="2"/>
  <c r="U39" i="2"/>
  <c r="V39" i="2"/>
  <c r="W39" i="2"/>
  <c r="Y39" i="2"/>
  <c r="Z39" i="2"/>
  <c r="AA39" i="2"/>
  <c r="AC39" i="2"/>
  <c r="AD39" i="2"/>
  <c r="AE39" i="2"/>
  <c r="AG39" i="2"/>
  <c r="AH39" i="2"/>
  <c r="AI39" i="2"/>
  <c r="AK39" i="2"/>
  <c r="AL39" i="2"/>
  <c r="AM39" i="2"/>
  <c r="AO39" i="2"/>
  <c r="AP39" i="2"/>
  <c r="AQ39" i="2"/>
  <c r="AS39" i="2"/>
  <c r="AT39" i="2"/>
  <c r="AU39" i="2"/>
  <c r="AW39" i="2"/>
  <c r="AX39" i="2"/>
  <c r="AY39" i="2"/>
  <c r="BA39" i="2"/>
  <c r="BB39" i="2"/>
  <c r="BC39" i="2"/>
  <c r="BE39" i="2"/>
  <c r="BF39" i="2"/>
  <c r="BG39" i="2"/>
  <c r="BI39" i="2"/>
  <c r="BJ39" i="2"/>
  <c r="BK39" i="2"/>
  <c r="B40" i="2"/>
  <c r="C40" i="2"/>
  <c r="E40" i="2"/>
  <c r="F40" i="2"/>
  <c r="G40" i="2"/>
  <c r="I40" i="2"/>
  <c r="J40" i="2"/>
  <c r="K40" i="2"/>
  <c r="M40" i="2"/>
  <c r="N40" i="2"/>
  <c r="O40" i="2"/>
  <c r="Q40" i="2"/>
  <c r="R40" i="2"/>
  <c r="S40" i="2"/>
  <c r="U40" i="2"/>
  <c r="V40" i="2"/>
  <c r="W40" i="2"/>
  <c r="Y40" i="2"/>
  <c r="Z40" i="2"/>
  <c r="AA40" i="2"/>
  <c r="AC40" i="2"/>
  <c r="AD40" i="2"/>
  <c r="AE40" i="2"/>
  <c r="AG40" i="2"/>
  <c r="AH40" i="2"/>
  <c r="AI40" i="2"/>
  <c r="AK40" i="2"/>
  <c r="AL40" i="2"/>
  <c r="AM40" i="2"/>
  <c r="AO40" i="2"/>
  <c r="AP40" i="2"/>
  <c r="AQ40" i="2"/>
  <c r="AS40" i="2"/>
  <c r="AT40" i="2"/>
  <c r="AU40" i="2"/>
  <c r="AW40" i="2"/>
  <c r="AX40" i="2"/>
  <c r="AY40" i="2"/>
  <c r="BA40" i="2"/>
  <c r="BB40" i="2"/>
  <c r="BC40" i="2"/>
  <c r="BE40" i="2"/>
  <c r="BF40" i="2"/>
  <c r="BG40" i="2"/>
  <c r="BI40" i="2"/>
  <c r="BJ40" i="2"/>
  <c r="BK40" i="2"/>
  <c r="B41" i="2"/>
  <c r="C41" i="2"/>
  <c r="E41" i="2"/>
  <c r="F41" i="2"/>
  <c r="G41" i="2"/>
  <c r="I41" i="2"/>
  <c r="J41" i="2"/>
  <c r="K41" i="2"/>
  <c r="M41" i="2"/>
  <c r="N41" i="2"/>
  <c r="O41" i="2"/>
  <c r="Q41" i="2"/>
  <c r="R41" i="2"/>
  <c r="S41" i="2"/>
  <c r="U41" i="2"/>
  <c r="V41" i="2"/>
  <c r="W41" i="2"/>
  <c r="Y41" i="2"/>
  <c r="Z41" i="2"/>
  <c r="AA41" i="2"/>
  <c r="AC41" i="2"/>
  <c r="AD41" i="2"/>
  <c r="AE41" i="2"/>
  <c r="AG41" i="2"/>
  <c r="AH41" i="2"/>
  <c r="AI41" i="2"/>
  <c r="AK41" i="2"/>
  <c r="AL41" i="2"/>
  <c r="AM41" i="2"/>
  <c r="AO41" i="2"/>
  <c r="AP41" i="2"/>
  <c r="AQ41" i="2"/>
  <c r="AS41" i="2"/>
  <c r="AT41" i="2"/>
  <c r="AU41" i="2"/>
  <c r="AW41" i="2"/>
  <c r="AX41" i="2"/>
  <c r="AY41" i="2"/>
  <c r="BA41" i="2"/>
  <c r="BB41" i="2"/>
  <c r="BC41" i="2"/>
  <c r="BE41" i="2"/>
  <c r="BF41" i="2"/>
  <c r="BG41" i="2"/>
  <c r="BI41" i="2"/>
  <c r="BJ41" i="2"/>
  <c r="BK41" i="2"/>
  <c r="B42" i="2"/>
  <c r="C42" i="2"/>
  <c r="E42" i="2"/>
  <c r="F42" i="2"/>
  <c r="G42" i="2"/>
  <c r="I42" i="2"/>
  <c r="J42" i="2"/>
  <c r="K42" i="2"/>
  <c r="M42" i="2"/>
  <c r="N42" i="2"/>
  <c r="O42" i="2"/>
  <c r="Q42" i="2"/>
  <c r="R42" i="2"/>
  <c r="S42" i="2"/>
  <c r="U42" i="2"/>
  <c r="V42" i="2"/>
  <c r="W42" i="2"/>
  <c r="Y42" i="2"/>
  <c r="Z42" i="2"/>
  <c r="AA42" i="2"/>
  <c r="AC42" i="2"/>
  <c r="AD42" i="2"/>
  <c r="AE42" i="2"/>
  <c r="AG42" i="2"/>
  <c r="AH42" i="2"/>
  <c r="AI42" i="2"/>
  <c r="AK42" i="2"/>
  <c r="AL42" i="2"/>
  <c r="AM42" i="2"/>
  <c r="AO42" i="2"/>
  <c r="AP42" i="2"/>
  <c r="AQ42" i="2"/>
  <c r="AS42" i="2"/>
  <c r="AT42" i="2"/>
  <c r="AU42" i="2"/>
  <c r="AW42" i="2"/>
  <c r="AX42" i="2"/>
  <c r="AY42" i="2"/>
  <c r="BA42" i="2"/>
  <c r="BB42" i="2"/>
  <c r="BC42" i="2"/>
  <c r="BE42" i="2"/>
  <c r="BF42" i="2"/>
  <c r="BG42" i="2"/>
  <c r="BI42" i="2"/>
  <c r="BJ42" i="2"/>
  <c r="BK42" i="2"/>
  <c r="B43" i="2"/>
  <c r="C43" i="2"/>
  <c r="E43" i="2"/>
  <c r="F43" i="2"/>
  <c r="G43" i="2"/>
  <c r="I43" i="2"/>
  <c r="J43" i="2"/>
  <c r="K43" i="2"/>
  <c r="M43" i="2"/>
  <c r="N43" i="2"/>
  <c r="O43" i="2"/>
  <c r="Q43" i="2"/>
  <c r="R43" i="2"/>
  <c r="S43" i="2"/>
  <c r="U43" i="2"/>
  <c r="V43" i="2"/>
  <c r="W43" i="2"/>
  <c r="Y43" i="2"/>
  <c r="Z43" i="2"/>
  <c r="AA43" i="2"/>
  <c r="AC43" i="2"/>
  <c r="AD43" i="2"/>
  <c r="AE43" i="2"/>
  <c r="AG43" i="2"/>
  <c r="AH43" i="2"/>
  <c r="AI43" i="2"/>
  <c r="AK43" i="2"/>
  <c r="AL43" i="2"/>
  <c r="AM43" i="2"/>
  <c r="AO43" i="2"/>
  <c r="AP43" i="2"/>
  <c r="AQ43" i="2"/>
  <c r="AS43" i="2"/>
  <c r="AT43" i="2"/>
  <c r="AU43" i="2"/>
  <c r="AW43" i="2"/>
  <c r="AX43" i="2"/>
  <c r="AY43" i="2"/>
  <c r="BA43" i="2"/>
  <c r="BB43" i="2"/>
  <c r="BC43" i="2"/>
  <c r="BE43" i="2"/>
  <c r="BF43" i="2"/>
  <c r="BG43" i="2"/>
  <c r="BI43" i="2"/>
  <c r="BJ43" i="2"/>
  <c r="BK43" i="2"/>
  <c r="B44" i="2"/>
  <c r="C44" i="2"/>
  <c r="E44" i="2"/>
  <c r="F44" i="2"/>
  <c r="G44" i="2"/>
  <c r="I44" i="2"/>
  <c r="J44" i="2"/>
  <c r="K44" i="2"/>
  <c r="M44" i="2"/>
  <c r="N44" i="2"/>
  <c r="O44" i="2"/>
  <c r="Q44" i="2"/>
  <c r="R44" i="2"/>
  <c r="S44" i="2"/>
  <c r="U44" i="2"/>
  <c r="V44" i="2"/>
  <c r="W44" i="2"/>
  <c r="Y44" i="2"/>
  <c r="Z44" i="2"/>
  <c r="AA44" i="2"/>
  <c r="AC44" i="2"/>
  <c r="AD44" i="2"/>
  <c r="AE44" i="2"/>
  <c r="AG44" i="2"/>
  <c r="AH44" i="2"/>
  <c r="AI44" i="2"/>
  <c r="AK44" i="2"/>
  <c r="AL44" i="2"/>
  <c r="AM44" i="2"/>
  <c r="AO44" i="2"/>
  <c r="AP44" i="2"/>
  <c r="AQ44" i="2"/>
  <c r="AS44" i="2"/>
  <c r="AT44" i="2"/>
  <c r="AU44" i="2"/>
  <c r="AW44" i="2"/>
  <c r="AX44" i="2"/>
  <c r="AY44" i="2"/>
  <c r="BA44" i="2"/>
  <c r="BB44" i="2"/>
  <c r="BC44" i="2"/>
  <c r="BE44" i="2"/>
  <c r="BF44" i="2"/>
  <c r="BG44" i="2"/>
  <c r="BI44" i="2"/>
  <c r="BJ44" i="2"/>
  <c r="BK44" i="2"/>
  <c r="B45" i="2"/>
  <c r="C45" i="2"/>
  <c r="E45" i="2"/>
  <c r="F45" i="2"/>
  <c r="G45" i="2"/>
  <c r="I45" i="2"/>
  <c r="J45" i="2"/>
  <c r="K45" i="2"/>
  <c r="M45" i="2"/>
  <c r="N45" i="2"/>
  <c r="O45" i="2"/>
  <c r="Q45" i="2"/>
  <c r="R45" i="2"/>
  <c r="S45" i="2"/>
  <c r="U45" i="2"/>
  <c r="V45" i="2"/>
  <c r="W45" i="2"/>
  <c r="Y45" i="2"/>
  <c r="Z45" i="2"/>
  <c r="AA45" i="2"/>
  <c r="AC45" i="2"/>
  <c r="AD45" i="2"/>
  <c r="AE45" i="2"/>
  <c r="AG45" i="2"/>
  <c r="AH45" i="2"/>
  <c r="AI45" i="2"/>
  <c r="AK45" i="2"/>
  <c r="AL45" i="2"/>
  <c r="AM45" i="2"/>
  <c r="AO45" i="2"/>
  <c r="AP45" i="2"/>
  <c r="AQ45" i="2"/>
  <c r="AS45" i="2"/>
  <c r="AT45" i="2"/>
  <c r="AU45" i="2"/>
  <c r="AW45" i="2"/>
  <c r="AX45" i="2"/>
  <c r="AY45" i="2"/>
  <c r="BA45" i="2"/>
  <c r="BB45" i="2"/>
  <c r="BC45" i="2"/>
  <c r="BE45" i="2"/>
  <c r="BF45" i="2"/>
  <c r="BG45" i="2"/>
  <c r="BI45" i="2"/>
  <c r="BJ45" i="2"/>
  <c r="BK45" i="2"/>
  <c r="B46" i="2"/>
  <c r="C46" i="2"/>
  <c r="E46" i="2"/>
  <c r="F46" i="2"/>
  <c r="G46" i="2"/>
  <c r="I46" i="2"/>
  <c r="J46" i="2"/>
  <c r="K46" i="2"/>
  <c r="M46" i="2"/>
  <c r="N46" i="2"/>
  <c r="O46" i="2"/>
  <c r="Q46" i="2"/>
  <c r="R46" i="2"/>
  <c r="S46" i="2"/>
  <c r="U46" i="2"/>
  <c r="V46" i="2"/>
  <c r="W46" i="2"/>
  <c r="Y46" i="2"/>
  <c r="Z46" i="2"/>
  <c r="AA46" i="2"/>
  <c r="AC46" i="2"/>
  <c r="AD46" i="2"/>
  <c r="AE46" i="2"/>
  <c r="AG46" i="2"/>
  <c r="AH46" i="2"/>
  <c r="AI46" i="2"/>
  <c r="AK46" i="2"/>
  <c r="AL46" i="2"/>
  <c r="AM46" i="2"/>
  <c r="AO46" i="2"/>
  <c r="AP46" i="2"/>
  <c r="AQ46" i="2"/>
  <c r="AS46" i="2"/>
  <c r="AT46" i="2"/>
  <c r="AU46" i="2"/>
  <c r="AW46" i="2"/>
  <c r="AX46" i="2"/>
  <c r="AY46" i="2"/>
  <c r="BA46" i="2"/>
  <c r="BB46" i="2"/>
  <c r="BC46" i="2"/>
  <c r="BE46" i="2"/>
  <c r="BF46" i="2"/>
  <c r="BG46" i="2"/>
  <c r="BI46" i="2"/>
  <c r="BJ46" i="2"/>
  <c r="BK46" i="2"/>
  <c r="B47" i="2"/>
  <c r="C47" i="2"/>
  <c r="E47" i="2"/>
  <c r="F47" i="2"/>
  <c r="G47" i="2"/>
  <c r="I47" i="2"/>
  <c r="J47" i="2"/>
  <c r="K47" i="2"/>
  <c r="M47" i="2"/>
  <c r="N47" i="2"/>
  <c r="O47" i="2"/>
  <c r="Q47" i="2"/>
  <c r="R47" i="2"/>
  <c r="S47" i="2"/>
  <c r="U47" i="2"/>
  <c r="V47" i="2"/>
  <c r="W47" i="2"/>
  <c r="Y47" i="2"/>
  <c r="Z47" i="2"/>
  <c r="AA47" i="2"/>
  <c r="AC47" i="2"/>
  <c r="AD47" i="2"/>
  <c r="AE47" i="2"/>
  <c r="AG47" i="2"/>
  <c r="AH47" i="2"/>
  <c r="AI47" i="2"/>
  <c r="AK47" i="2"/>
  <c r="AL47" i="2"/>
  <c r="AM47" i="2"/>
  <c r="AO47" i="2"/>
  <c r="AP47" i="2"/>
  <c r="AQ47" i="2"/>
  <c r="AS47" i="2"/>
  <c r="AT47" i="2"/>
  <c r="AU47" i="2"/>
  <c r="AW47" i="2"/>
  <c r="AX47" i="2"/>
  <c r="AY47" i="2"/>
  <c r="BA47" i="2"/>
  <c r="BB47" i="2"/>
  <c r="BC47" i="2"/>
  <c r="BE47" i="2"/>
  <c r="BF47" i="2"/>
  <c r="BG47" i="2"/>
  <c r="BI47" i="2"/>
  <c r="BJ47" i="2"/>
  <c r="BK47" i="2"/>
  <c r="BL47" i="2"/>
  <c r="B48" i="2"/>
  <c r="C48" i="2"/>
  <c r="E48" i="2"/>
  <c r="F48" i="2"/>
  <c r="G48" i="2"/>
  <c r="I48" i="2"/>
  <c r="J48" i="2"/>
  <c r="K48" i="2"/>
  <c r="M48" i="2"/>
  <c r="N48" i="2"/>
  <c r="O48" i="2"/>
  <c r="Q48" i="2"/>
  <c r="R48" i="2"/>
  <c r="S48" i="2"/>
  <c r="U48" i="2"/>
  <c r="V48" i="2"/>
  <c r="W48" i="2"/>
  <c r="Y48" i="2"/>
  <c r="Z48" i="2"/>
  <c r="AA48" i="2"/>
  <c r="AC48" i="2"/>
  <c r="AD48" i="2"/>
  <c r="AE48" i="2"/>
  <c r="AG48" i="2"/>
  <c r="AH48" i="2"/>
  <c r="AI48" i="2"/>
  <c r="AK48" i="2"/>
  <c r="AL48" i="2"/>
  <c r="AM48" i="2"/>
  <c r="AO48" i="2"/>
  <c r="AP48" i="2"/>
  <c r="AQ48" i="2"/>
  <c r="AS48" i="2"/>
  <c r="AT48" i="2"/>
  <c r="AU48" i="2"/>
  <c r="AW48" i="2"/>
  <c r="AX48" i="2"/>
  <c r="AY48" i="2"/>
  <c r="BA48" i="2"/>
  <c r="BB48" i="2"/>
  <c r="BC48" i="2"/>
  <c r="BE48" i="2"/>
  <c r="BF48" i="2"/>
  <c r="BG48" i="2"/>
  <c r="BI48" i="2"/>
  <c r="BJ48" i="2"/>
  <c r="BK48" i="2"/>
  <c r="B49" i="2"/>
  <c r="C49" i="2"/>
  <c r="E49" i="2"/>
  <c r="F49" i="2"/>
  <c r="G49" i="2"/>
  <c r="I49" i="2"/>
  <c r="J49" i="2"/>
  <c r="K49" i="2"/>
  <c r="M49" i="2"/>
  <c r="N49" i="2"/>
  <c r="O49" i="2"/>
  <c r="Q49" i="2"/>
  <c r="R49" i="2"/>
  <c r="S49" i="2"/>
  <c r="U49" i="2"/>
  <c r="V49" i="2"/>
  <c r="W49" i="2"/>
  <c r="Y49" i="2"/>
  <c r="Z49" i="2"/>
  <c r="AA49" i="2"/>
  <c r="AC49" i="2"/>
  <c r="AD49" i="2"/>
  <c r="AE49" i="2"/>
  <c r="AG49" i="2"/>
  <c r="AH49" i="2"/>
  <c r="AI49" i="2"/>
  <c r="AK49" i="2"/>
  <c r="AL49" i="2"/>
  <c r="AM49" i="2"/>
  <c r="AO49" i="2"/>
  <c r="AP49" i="2"/>
  <c r="AQ49" i="2"/>
  <c r="AS49" i="2"/>
  <c r="AT49" i="2"/>
  <c r="AU49" i="2"/>
  <c r="AW49" i="2"/>
  <c r="AX49" i="2"/>
  <c r="AY49" i="2"/>
  <c r="BA49" i="2"/>
  <c r="BB49" i="2"/>
  <c r="BC49" i="2"/>
  <c r="BE49" i="2"/>
  <c r="BF49" i="2"/>
  <c r="BG49" i="2"/>
  <c r="BI49" i="2"/>
  <c r="BJ49" i="2"/>
  <c r="BK49" i="2"/>
  <c r="B50" i="2"/>
  <c r="C50" i="2"/>
  <c r="E50" i="2"/>
  <c r="F50" i="2"/>
  <c r="G50" i="2"/>
  <c r="I50" i="2"/>
  <c r="J50" i="2"/>
  <c r="K50" i="2"/>
  <c r="M50" i="2"/>
  <c r="N50" i="2"/>
  <c r="O50" i="2"/>
  <c r="Q50" i="2"/>
  <c r="R50" i="2"/>
  <c r="S50" i="2"/>
  <c r="U50" i="2"/>
  <c r="V50" i="2"/>
  <c r="W50" i="2"/>
  <c r="Y50" i="2"/>
  <c r="Z50" i="2"/>
  <c r="AA50" i="2"/>
  <c r="AC50" i="2"/>
  <c r="AD50" i="2"/>
  <c r="AE50" i="2"/>
  <c r="AG50" i="2"/>
  <c r="AH50" i="2"/>
  <c r="AI50" i="2"/>
  <c r="AK50" i="2"/>
  <c r="AL50" i="2"/>
  <c r="AM50" i="2"/>
  <c r="AO50" i="2"/>
  <c r="AP50" i="2"/>
  <c r="AQ50" i="2"/>
  <c r="AS50" i="2"/>
  <c r="AT50" i="2"/>
  <c r="AU50" i="2"/>
  <c r="AW50" i="2"/>
  <c r="AX50" i="2"/>
  <c r="AY50" i="2"/>
  <c r="BA50" i="2"/>
  <c r="BB50" i="2"/>
  <c r="BC50" i="2"/>
  <c r="BE50" i="2"/>
  <c r="BF50" i="2"/>
  <c r="BG50" i="2"/>
  <c r="BI50" i="2"/>
  <c r="BJ50" i="2"/>
  <c r="BK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52" i="2"/>
  <c r="C52" i="2"/>
  <c r="E52" i="2"/>
  <c r="F52" i="2"/>
  <c r="G52" i="2"/>
  <c r="I52" i="2"/>
  <c r="J52" i="2"/>
  <c r="K52" i="2"/>
  <c r="M52" i="2"/>
  <c r="N52" i="2"/>
  <c r="O52" i="2"/>
  <c r="Q52" i="2"/>
  <c r="R52" i="2"/>
  <c r="S52" i="2"/>
  <c r="U52" i="2"/>
  <c r="V52" i="2"/>
  <c r="W52" i="2"/>
  <c r="Y52" i="2"/>
  <c r="Z52" i="2"/>
  <c r="AA52" i="2"/>
  <c r="AC52" i="2"/>
  <c r="AD52" i="2"/>
  <c r="AE52" i="2"/>
  <c r="AG52" i="2"/>
  <c r="AH52" i="2"/>
  <c r="AI52" i="2"/>
  <c r="AK52" i="2"/>
  <c r="AL52" i="2"/>
  <c r="AM52" i="2"/>
  <c r="AO52" i="2"/>
  <c r="AP52" i="2"/>
  <c r="AQ52" i="2"/>
  <c r="AS52" i="2"/>
  <c r="AT52" i="2"/>
  <c r="AU52" i="2"/>
  <c r="AW52" i="2"/>
  <c r="AX52" i="2"/>
  <c r="AY52" i="2"/>
  <c r="BA52" i="2"/>
  <c r="BB52" i="2"/>
  <c r="BC52" i="2"/>
  <c r="BE52" i="2"/>
  <c r="BF52" i="2"/>
  <c r="BG52" i="2"/>
  <c r="BI52" i="2"/>
  <c r="BJ52" i="2"/>
  <c r="BK52" i="2"/>
  <c r="B53" i="2"/>
  <c r="C53" i="2"/>
  <c r="E53" i="2"/>
  <c r="F53" i="2"/>
  <c r="G53" i="2"/>
  <c r="I53" i="2"/>
  <c r="J53" i="2"/>
  <c r="K53" i="2"/>
  <c r="M53" i="2"/>
  <c r="N53" i="2"/>
  <c r="O53" i="2"/>
  <c r="Q53" i="2"/>
  <c r="R53" i="2"/>
  <c r="S53" i="2"/>
  <c r="U53" i="2"/>
  <c r="V53" i="2"/>
  <c r="W53" i="2"/>
  <c r="Y53" i="2"/>
  <c r="Z53" i="2"/>
  <c r="AA53" i="2"/>
  <c r="AC53" i="2"/>
  <c r="AD53" i="2"/>
  <c r="AE53" i="2"/>
  <c r="AG53" i="2"/>
  <c r="AH53" i="2"/>
  <c r="AI53" i="2"/>
  <c r="AK53" i="2"/>
  <c r="AL53" i="2"/>
  <c r="AM53" i="2"/>
  <c r="AO53" i="2"/>
  <c r="AP53" i="2"/>
  <c r="AQ53" i="2"/>
  <c r="AS53" i="2"/>
  <c r="AT53" i="2"/>
  <c r="AU53" i="2"/>
  <c r="AW53" i="2"/>
  <c r="AX53" i="2"/>
  <c r="AY53" i="2"/>
  <c r="BA53" i="2"/>
  <c r="BB53" i="2"/>
  <c r="BC53" i="2"/>
  <c r="BE53" i="2"/>
  <c r="BF53" i="2"/>
  <c r="BG53" i="2"/>
  <c r="BI53" i="2"/>
  <c r="BJ53" i="2"/>
  <c r="BK53" i="2"/>
  <c r="B54" i="2"/>
  <c r="C54" i="2"/>
  <c r="E54" i="2"/>
  <c r="F54" i="2"/>
  <c r="G54" i="2"/>
  <c r="I54" i="2"/>
  <c r="J54" i="2"/>
  <c r="K54" i="2"/>
  <c r="M54" i="2"/>
  <c r="N54" i="2"/>
  <c r="O54" i="2"/>
  <c r="Q54" i="2"/>
  <c r="R54" i="2"/>
  <c r="S54" i="2"/>
  <c r="U54" i="2"/>
  <c r="V54" i="2"/>
  <c r="W54" i="2"/>
  <c r="Y54" i="2"/>
  <c r="Z54" i="2"/>
  <c r="AA54" i="2"/>
  <c r="AC54" i="2"/>
  <c r="AD54" i="2"/>
  <c r="AE54" i="2"/>
  <c r="AG54" i="2"/>
  <c r="AH54" i="2"/>
  <c r="AI54" i="2"/>
  <c r="AK54" i="2"/>
  <c r="AL54" i="2"/>
  <c r="AM54" i="2"/>
  <c r="AO54" i="2"/>
  <c r="AP54" i="2"/>
  <c r="AQ54" i="2"/>
  <c r="AS54" i="2"/>
  <c r="AT54" i="2"/>
  <c r="AU54" i="2"/>
  <c r="AW54" i="2"/>
  <c r="AX54" i="2"/>
  <c r="AY54" i="2"/>
  <c r="BA54" i="2"/>
  <c r="BB54" i="2"/>
  <c r="BC54" i="2"/>
  <c r="BE54" i="2"/>
  <c r="BF54" i="2"/>
  <c r="BG54" i="2"/>
  <c r="BI54" i="2"/>
  <c r="BJ54" i="2"/>
  <c r="BK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56" i="2"/>
  <c r="C56" i="2"/>
  <c r="E56" i="2"/>
  <c r="F56" i="2"/>
  <c r="G56" i="2"/>
  <c r="I56" i="2"/>
  <c r="J56" i="2"/>
  <c r="K56" i="2"/>
  <c r="M56" i="2"/>
  <c r="N56" i="2"/>
  <c r="O56" i="2"/>
  <c r="Q56" i="2"/>
  <c r="R56" i="2"/>
  <c r="S56" i="2"/>
  <c r="U56" i="2"/>
  <c r="V56" i="2"/>
  <c r="W56" i="2"/>
  <c r="Y56" i="2"/>
  <c r="Z56" i="2"/>
  <c r="AA56" i="2"/>
  <c r="AC56" i="2"/>
  <c r="AD56" i="2"/>
  <c r="AE56" i="2"/>
  <c r="AG56" i="2"/>
  <c r="AH56" i="2"/>
  <c r="AI56" i="2"/>
  <c r="AK56" i="2"/>
  <c r="AL56" i="2"/>
  <c r="AM56" i="2"/>
  <c r="AO56" i="2"/>
  <c r="AP56" i="2"/>
  <c r="AQ56" i="2"/>
  <c r="AS56" i="2"/>
  <c r="AT56" i="2"/>
  <c r="AU56" i="2"/>
  <c r="AW56" i="2"/>
  <c r="AX56" i="2"/>
  <c r="AY56" i="2"/>
  <c r="BA56" i="2"/>
  <c r="BB56" i="2"/>
  <c r="BC56" i="2"/>
  <c r="BE56" i="2"/>
  <c r="BF56" i="2"/>
  <c r="BG56" i="2"/>
  <c r="BI56" i="2"/>
  <c r="BJ56" i="2"/>
  <c r="BK56" i="2"/>
  <c r="B57" i="2"/>
  <c r="C57" i="2"/>
  <c r="E57" i="2"/>
  <c r="F57" i="2"/>
  <c r="G57" i="2"/>
  <c r="I57" i="2"/>
  <c r="J57" i="2"/>
  <c r="K57" i="2"/>
  <c r="M57" i="2"/>
  <c r="N57" i="2"/>
  <c r="O57" i="2"/>
  <c r="Q57" i="2"/>
  <c r="R57" i="2"/>
  <c r="S57" i="2"/>
  <c r="U57" i="2"/>
  <c r="V57" i="2"/>
  <c r="W57" i="2"/>
  <c r="Y57" i="2"/>
  <c r="Z57" i="2"/>
  <c r="AA57" i="2"/>
  <c r="AC57" i="2"/>
  <c r="AD57" i="2"/>
  <c r="AE57" i="2"/>
  <c r="AG57" i="2"/>
  <c r="AH57" i="2"/>
  <c r="AI57" i="2"/>
  <c r="AK57" i="2"/>
  <c r="AL57" i="2"/>
  <c r="AM57" i="2"/>
  <c r="AO57" i="2"/>
  <c r="AP57" i="2"/>
  <c r="AQ57" i="2"/>
  <c r="AS57" i="2"/>
  <c r="AT57" i="2"/>
  <c r="AU57" i="2"/>
  <c r="AW57" i="2"/>
  <c r="AX57" i="2"/>
  <c r="AY57" i="2"/>
  <c r="BA57" i="2"/>
  <c r="BB57" i="2"/>
  <c r="BC57" i="2"/>
  <c r="BE57" i="2"/>
  <c r="BF57" i="2"/>
  <c r="BG57" i="2"/>
  <c r="BI57" i="2"/>
  <c r="BJ57" i="2"/>
  <c r="BK57" i="2"/>
  <c r="B58" i="2"/>
  <c r="C58" i="2"/>
  <c r="E58" i="2"/>
  <c r="F58" i="2"/>
  <c r="G58" i="2"/>
  <c r="I58" i="2"/>
  <c r="J58" i="2"/>
  <c r="K58" i="2"/>
  <c r="M58" i="2"/>
  <c r="N58" i="2"/>
  <c r="O58" i="2"/>
  <c r="Q58" i="2"/>
  <c r="R58" i="2"/>
  <c r="S58" i="2"/>
  <c r="U58" i="2"/>
  <c r="V58" i="2"/>
  <c r="W58" i="2"/>
  <c r="Y58" i="2"/>
  <c r="Z58" i="2"/>
  <c r="AA58" i="2"/>
  <c r="AC58" i="2"/>
  <c r="AD58" i="2"/>
  <c r="AE58" i="2"/>
  <c r="AG58" i="2"/>
  <c r="AH58" i="2"/>
  <c r="AI58" i="2"/>
  <c r="AK58" i="2"/>
  <c r="AL58" i="2"/>
  <c r="AM58" i="2"/>
  <c r="AO58" i="2"/>
  <c r="AP58" i="2"/>
  <c r="AQ58" i="2"/>
  <c r="AS58" i="2"/>
  <c r="AT58" i="2"/>
  <c r="AU58" i="2"/>
  <c r="AW58" i="2"/>
  <c r="AX58" i="2"/>
  <c r="AY58" i="2"/>
  <c r="BA58" i="2"/>
  <c r="BB58" i="2"/>
  <c r="BC58" i="2"/>
  <c r="BE58" i="2"/>
  <c r="BF58" i="2"/>
  <c r="BG58" i="2"/>
  <c r="BI58" i="2"/>
  <c r="BJ58" i="2"/>
  <c r="BK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60" i="2"/>
  <c r="C60" i="2"/>
  <c r="E60" i="2"/>
  <c r="F60" i="2"/>
  <c r="G60" i="2"/>
  <c r="I60" i="2"/>
  <c r="J60" i="2"/>
  <c r="K60" i="2"/>
  <c r="M60" i="2"/>
  <c r="N60" i="2"/>
  <c r="O60" i="2"/>
  <c r="Q60" i="2"/>
  <c r="R60" i="2"/>
  <c r="S60" i="2"/>
  <c r="U60" i="2"/>
  <c r="V60" i="2"/>
  <c r="W60" i="2"/>
  <c r="Y60" i="2"/>
  <c r="Z60" i="2"/>
  <c r="AA60" i="2"/>
  <c r="AC60" i="2"/>
  <c r="AD60" i="2"/>
  <c r="AE60" i="2"/>
  <c r="AG60" i="2"/>
  <c r="AH60" i="2"/>
  <c r="AI60" i="2"/>
  <c r="AK60" i="2"/>
  <c r="AL60" i="2"/>
  <c r="AM60" i="2"/>
  <c r="AO60" i="2"/>
  <c r="AP60" i="2"/>
  <c r="AQ60" i="2"/>
  <c r="AS60" i="2"/>
  <c r="AT60" i="2"/>
  <c r="AU60" i="2"/>
  <c r="AW60" i="2"/>
  <c r="AX60" i="2"/>
  <c r="AY60" i="2"/>
  <c r="BA60" i="2"/>
  <c r="BB60" i="2"/>
  <c r="BC60" i="2"/>
  <c r="BE60" i="2"/>
  <c r="BF60" i="2"/>
  <c r="BG60" i="2"/>
  <c r="BI60" i="2"/>
  <c r="BJ60" i="2"/>
  <c r="BK60" i="2"/>
  <c r="B61" i="2"/>
  <c r="C61" i="2"/>
  <c r="E61" i="2"/>
  <c r="F61" i="2"/>
  <c r="G61" i="2"/>
  <c r="I61" i="2"/>
  <c r="J61" i="2"/>
  <c r="K61" i="2"/>
  <c r="M61" i="2"/>
  <c r="N61" i="2"/>
  <c r="O61" i="2"/>
  <c r="Q61" i="2"/>
  <c r="R61" i="2"/>
  <c r="S61" i="2"/>
  <c r="U61" i="2"/>
  <c r="V61" i="2"/>
  <c r="W61" i="2"/>
  <c r="Y61" i="2"/>
  <c r="Z61" i="2"/>
  <c r="AA61" i="2"/>
  <c r="AC61" i="2"/>
  <c r="AD61" i="2"/>
  <c r="AE61" i="2"/>
  <c r="AG61" i="2"/>
  <c r="AH61" i="2"/>
  <c r="AI61" i="2"/>
  <c r="AK61" i="2"/>
  <c r="AL61" i="2"/>
  <c r="AM61" i="2"/>
  <c r="AO61" i="2"/>
  <c r="AP61" i="2"/>
  <c r="AQ61" i="2"/>
  <c r="AS61" i="2"/>
  <c r="AT61" i="2"/>
  <c r="AU61" i="2"/>
  <c r="AW61" i="2"/>
  <c r="AX61" i="2"/>
  <c r="AY61" i="2"/>
  <c r="BA61" i="2"/>
  <c r="BB61" i="2"/>
  <c r="BC61" i="2"/>
  <c r="BE61" i="2"/>
  <c r="BF61" i="2"/>
  <c r="BG61" i="2"/>
  <c r="BI61" i="2"/>
  <c r="BJ61" i="2"/>
  <c r="BK61" i="2"/>
  <c r="B62" i="2"/>
  <c r="C62" i="2"/>
  <c r="E62" i="2"/>
  <c r="F62" i="2"/>
  <c r="G62" i="2"/>
  <c r="I62" i="2"/>
  <c r="J62" i="2"/>
  <c r="K62" i="2"/>
  <c r="M62" i="2"/>
  <c r="N62" i="2"/>
  <c r="O62" i="2"/>
  <c r="Q62" i="2"/>
  <c r="R62" i="2"/>
  <c r="S62" i="2"/>
  <c r="U62" i="2"/>
  <c r="V62" i="2"/>
  <c r="W62" i="2"/>
  <c r="Y62" i="2"/>
  <c r="Z62" i="2"/>
  <c r="AA62" i="2"/>
  <c r="AC62" i="2"/>
  <c r="AD62" i="2"/>
  <c r="AE62" i="2"/>
  <c r="AG62" i="2"/>
  <c r="AH62" i="2"/>
  <c r="AI62" i="2"/>
  <c r="AK62" i="2"/>
  <c r="AL62" i="2"/>
  <c r="AM62" i="2"/>
  <c r="AO62" i="2"/>
  <c r="AP62" i="2"/>
  <c r="AQ62" i="2"/>
  <c r="AS62" i="2"/>
  <c r="AT62" i="2"/>
  <c r="AU62" i="2"/>
  <c r="AW62" i="2"/>
  <c r="AX62" i="2"/>
  <c r="AY62" i="2"/>
  <c r="BA62" i="2"/>
  <c r="BB62" i="2"/>
  <c r="BC62" i="2"/>
  <c r="BE62" i="2"/>
  <c r="BF62" i="2"/>
  <c r="BG62" i="2"/>
  <c r="BI62" i="2"/>
  <c r="BJ62" i="2"/>
  <c r="BK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64" i="2"/>
  <c r="C64" i="2"/>
  <c r="E64" i="2"/>
  <c r="F64" i="2"/>
  <c r="G64" i="2"/>
  <c r="I64" i="2"/>
  <c r="J64" i="2"/>
  <c r="K64" i="2"/>
  <c r="M64" i="2"/>
  <c r="N64" i="2"/>
  <c r="O64" i="2"/>
  <c r="Q64" i="2"/>
  <c r="R64" i="2"/>
  <c r="S64" i="2"/>
  <c r="U64" i="2"/>
  <c r="V64" i="2"/>
  <c r="W64" i="2"/>
  <c r="Y64" i="2"/>
  <c r="Z64" i="2"/>
  <c r="AA64" i="2"/>
  <c r="AC64" i="2"/>
  <c r="AD64" i="2"/>
  <c r="AE64" i="2"/>
  <c r="AG64" i="2"/>
  <c r="AH64" i="2"/>
  <c r="AI64" i="2"/>
  <c r="AK64" i="2"/>
  <c r="AL64" i="2"/>
  <c r="AM64" i="2"/>
  <c r="AO64" i="2"/>
  <c r="AP64" i="2"/>
  <c r="AQ64" i="2"/>
  <c r="AS64" i="2"/>
  <c r="AT64" i="2"/>
  <c r="AU64" i="2"/>
  <c r="AW64" i="2"/>
  <c r="AX64" i="2"/>
  <c r="AY64" i="2"/>
  <c r="BA64" i="2"/>
  <c r="BB64" i="2"/>
  <c r="BC64" i="2"/>
  <c r="BE64" i="2"/>
  <c r="BF64" i="2"/>
  <c r="BG64" i="2"/>
  <c r="BI64" i="2"/>
  <c r="BJ64" i="2"/>
  <c r="BK64" i="2"/>
  <c r="B65" i="2"/>
  <c r="C65" i="2"/>
  <c r="E65" i="2"/>
  <c r="F65" i="2"/>
  <c r="G65" i="2"/>
  <c r="I65" i="2"/>
  <c r="J65" i="2"/>
  <c r="K65" i="2"/>
  <c r="M65" i="2"/>
  <c r="N65" i="2"/>
  <c r="O65" i="2"/>
  <c r="Q65" i="2"/>
  <c r="R65" i="2"/>
  <c r="S65" i="2"/>
  <c r="U65" i="2"/>
  <c r="V65" i="2"/>
  <c r="W65" i="2"/>
  <c r="Y65" i="2"/>
  <c r="Z65" i="2"/>
  <c r="AA65" i="2"/>
  <c r="AC65" i="2"/>
  <c r="AD65" i="2"/>
  <c r="AE65" i="2"/>
  <c r="AG65" i="2"/>
  <c r="AH65" i="2"/>
  <c r="AI65" i="2"/>
  <c r="AK65" i="2"/>
  <c r="AL65" i="2"/>
  <c r="AM65" i="2"/>
  <c r="AO65" i="2"/>
  <c r="AP65" i="2"/>
  <c r="AQ65" i="2"/>
  <c r="AS65" i="2"/>
  <c r="AT65" i="2"/>
  <c r="AU65" i="2"/>
  <c r="AW65" i="2"/>
  <c r="AX65" i="2"/>
  <c r="AY65" i="2"/>
  <c r="BA65" i="2"/>
  <c r="BB65" i="2"/>
  <c r="BC65" i="2"/>
  <c r="BE65" i="2"/>
  <c r="BF65" i="2"/>
  <c r="BG65" i="2"/>
  <c r="BI65" i="2"/>
  <c r="BJ65" i="2"/>
  <c r="BK65" i="2"/>
  <c r="B66" i="2"/>
  <c r="C66" i="2"/>
  <c r="E66" i="2"/>
  <c r="F66" i="2"/>
  <c r="G66" i="2"/>
  <c r="I66" i="2"/>
  <c r="J66" i="2"/>
  <c r="K66" i="2"/>
  <c r="M66" i="2"/>
  <c r="N66" i="2"/>
  <c r="O66" i="2"/>
  <c r="Q66" i="2"/>
  <c r="R66" i="2"/>
  <c r="S66" i="2"/>
  <c r="U66" i="2"/>
  <c r="V66" i="2"/>
  <c r="W66" i="2"/>
  <c r="Y66" i="2"/>
  <c r="Z66" i="2"/>
  <c r="AA66" i="2"/>
  <c r="AC66" i="2"/>
  <c r="AD66" i="2"/>
  <c r="AE66" i="2"/>
  <c r="AG66" i="2"/>
  <c r="AH66" i="2"/>
  <c r="AI66" i="2"/>
  <c r="AK66" i="2"/>
  <c r="AL66" i="2"/>
  <c r="AM66" i="2"/>
  <c r="AO66" i="2"/>
  <c r="AP66" i="2"/>
  <c r="AQ66" i="2"/>
  <c r="AS66" i="2"/>
  <c r="AT66" i="2"/>
  <c r="AU66" i="2"/>
  <c r="AW66" i="2"/>
  <c r="AX66" i="2"/>
  <c r="AY66" i="2"/>
  <c r="BA66" i="2"/>
  <c r="BB66" i="2"/>
  <c r="BC66" i="2"/>
  <c r="BE66" i="2"/>
  <c r="BF66" i="2"/>
  <c r="BG66" i="2"/>
  <c r="BI66" i="2"/>
  <c r="BJ66" i="2"/>
  <c r="BK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68" i="2"/>
  <c r="C68" i="2"/>
  <c r="E68" i="2"/>
  <c r="F68" i="2"/>
  <c r="G68" i="2"/>
  <c r="I68" i="2"/>
  <c r="J68" i="2"/>
  <c r="K68" i="2"/>
  <c r="M68" i="2"/>
  <c r="N68" i="2"/>
  <c r="O68" i="2"/>
  <c r="Q68" i="2"/>
  <c r="R68" i="2"/>
  <c r="S68" i="2"/>
  <c r="U68" i="2"/>
  <c r="V68" i="2"/>
  <c r="W68" i="2"/>
  <c r="Y68" i="2"/>
  <c r="Z68" i="2"/>
  <c r="AA68" i="2"/>
  <c r="AC68" i="2"/>
  <c r="AD68" i="2"/>
  <c r="AE68" i="2"/>
  <c r="AG68" i="2"/>
  <c r="AH68" i="2"/>
  <c r="AI68" i="2"/>
  <c r="AK68" i="2"/>
  <c r="AL68" i="2"/>
  <c r="AM68" i="2"/>
  <c r="AO68" i="2"/>
  <c r="AP68" i="2"/>
  <c r="AQ68" i="2"/>
  <c r="AS68" i="2"/>
  <c r="AT68" i="2"/>
  <c r="AU68" i="2"/>
  <c r="AW68" i="2"/>
  <c r="AX68" i="2"/>
  <c r="AY68" i="2"/>
  <c r="BA68" i="2"/>
  <c r="BB68" i="2"/>
  <c r="BC68" i="2"/>
  <c r="BE68" i="2"/>
  <c r="BF68" i="2"/>
  <c r="BG68" i="2"/>
  <c r="BI68" i="2"/>
  <c r="BJ68" i="2"/>
  <c r="BK68" i="2"/>
  <c r="B69" i="2"/>
  <c r="C69" i="2"/>
  <c r="E69" i="2"/>
  <c r="F69" i="2"/>
  <c r="G69" i="2"/>
  <c r="I69" i="2"/>
  <c r="J69" i="2"/>
  <c r="K69" i="2"/>
  <c r="M69" i="2"/>
  <c r="N69" i="2"/>
  <c r="O69" i="2"/>
  <c r="Q69" i="2"/>
  <c r="R69" i="2"/>
  <c r="S69" i="2"/>
  <c r="U69" i="2"/>
  <c r="V69" i="2"/>
  <c r="W69" i="2"/>
  <c r="Y69" i="2"/>
  <c r="Z69" i="2"/>
  <c r="AA69" i="2"/>
  <c r="AC69" i="2"/>
  <c r="AD69" i="2"/>
  <c r="AE69" i="2"/>
  <c r="AG69" i="2"/>
  <c r="AH69" i="2"/>
  <c r="AI69" i="2"/>
  <c r="AK69" i="2"/>
  <c r="AL69" i="2"/>
  <c r="AM69" i="2"/>
  <c r="AO69" i="2"/>
  <c r="AP69" i="2"/>
  <c r="AQ69" i="2"/>
  <c r="AS69" i="2"/>
  <c r="AT69" i="2"/>
  <c r="AU69" i="2"/>
  <c r="AW69" i="2"/>
  <c r="AX69" i="2"/>
  <c r="AY69" i="2"/>
  <c r="BA69" i="2"/>
  <c r="BB69" i="2"/>
  <c r="BC69" i="2"/>
  <c r="BE69" i="2"/>
  <c r="BF69" i="2"/>
  <c r="BG69" i="2"/>
  <c r="BI69" i="2"/>
  <c r="BJ69" i="2"/>
  <c r="BK69" i="2"/>
  <c r="B70" i="2"/>
  <c r="C70" i="2"/>
  <c r="E70" i="2"/>
  <c r="F70" i="2"/>
  <c r="G70" i="2"/>
  <c r="I70" i="2"/>
  <c r="J70" i="2"/>
  <c r="K70" i="2"/>
  <c r="M70" i="2"/>
  <c r="N70" i="2"/>
  <c r="O70" i="2"/>
  <c r="Q70" i="2"/>
  <c r="R70" i="2"/>
  <c r="S70" i="2"/>
  <c r="U70" i="2"/>
  <c r="V70" i="2"/>
  <c r="W70" i="2"/>
  <c r="Y70" i="2"/>
  <c r="Z70" i="2"/>
  <c r="AA70" i="2"/>
  <c r="AC70" i="2"/>
  <c r="AD70" i="2"/>
  <c r="AE70" i="2"/>
  <c r="AG70" i="2"/>
  <c r="AH70" i="2"/>
  <c r="AI70" i="2"/>
  <c r="AK70" i="2"/>
  <c r="AL70" i="2"/>
  <c r="AM70" i="2"/>
  <c r="AO70" i="2"/>
  <c r="AP70" i="2"/>
  <c r="AQ70" i="2"/>
  <c r="AS70" i="2"/>
  <c r="AT70" i="2"/>
  <c r="AU70" i="2"/>
  <c r="AW70" i="2"/>
  <c r="AX70" i="2"/>
  <c r="AY70" i="2"/>
  <c r="BA70" i="2"/>
  <c r="BB70" i="2"/>
  <c r="BC70" i="2"/>
  <c r="BE70" i="2"/>
  <c r="BF70" i="2"/>
  <c r="BG70" i="2"/>
  <c r="BI70" i="2"/>
  <c r="BJ70" i="2"/>
  <c r="BK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72" i="2"/>
  <c r="C72" i="2"/>
  <c r="E72" i="2"/>
  <c r="F72" i="2"/>
  <c r="G72" i="2"/>
  <c r="I72" i="2"/>
  <c r="J72" i="2"/>
  <c r="K72" i="2"/>
  <c r="M72" i="2"/>
  <c r="N72" i="2"/>
  <c r="O72" i="2"/>
  <c r="Q72" i="2"/>
  <c r="R72" i="2"/>
  <c r="S72" i="2"/>
  <c r="U72" i="2"/>
  <c r="V72" i="2"/>
  <c r="W72" i="2"/>
  <c r="Y72" i="2"/>
  <c r="Z72" i="2"/>
  <c r="AA72" i="2"/>
  <c r="AC72" i="2"/>
  <c r="AD72" i="2"/>
  <c r="AE72" i="2"/>
  <c r="AG72" i="2"/>
  <c r="AH72" i="2"/>
  <c r="AI72" i="2"/>
  <c r="AK72" i="2"/>
  <c r="AL72" i="2"/>
  <c r="AM72" i="2"/>
  <c r="AO72" i="2"/>
  <c r="AP72" i="2"/>
  <c r="AQ72" i="2"/>
  <c r="AS72" i="2"/>
  <c r="AT72" i="2"/>
  <c r="AU72" i="2"/>
  <c r="AW72" i="2"/>
  <c r="AX72" i="2"/>
  <c r="AY72" i="2"/>
  <c r="BA72" i="2"/>
  <c r="BB72" i="2"/>
  <c r="BC72" i="2"/>
  <c r="BE72" i="2"/>
  <c r="BF72" i="2"/>
  <c r="BG72" i="2"/>
  <c r="BI72" i="2"/>
  <c r="BJ72" i="2"/>
  <c r="BK72" i="2"/>
  <c r="B73" i="2"/>
  <c r="C73" i="2"/>
  <c r="E73" i="2"/>
  <c r="F73" i="2"/>
  <c r="G73" i="2"/>
  <c r="I73" i="2"/>
  <c r="J73" i="2"/>
  <c r="K73" i="2"/>
  <c r="M73" i="2"/>
  <c r="N73" i="2"/>
  <c r="O73" i="2"/>
  <c r="Q73" i="2"/>
  <c r="R73" i="2"/>
  <c r="S73" i="2"/>
  <c r="U73" i="2"/>
  <c r="V73" i="2"/>
  <c r="W73" i="2"/>
  <c r="Y73" i="2"/>
  <c r="Z73" i="2"/>
  <c r="AA73" i="2"/>
  <c r="AC73" i="2"/>
  <c r="AD73" i="2"/>
  <c r="AE73" i="2"/>
  <c r="AG73" i="2"/>
  <c r="AH73" i="2"/>
  <c r="AI73" i="2"/>
  <c r="AK73" i="2"/>
  <c r="AL73" i="2"/>
  <c r="AM73" i="2"/>
  <c r="AO73" i="2"/>
  <c r="AP73" i="2"/>
  <c r="AQ73" i="2"/>
  <c r="AS73" i="2"/>
  <c r="AT73" i="2"/>
  <c r="AU73" i="2"/>
  <c r="AW73" i="2"/>
  <c r="AX73" i="2"/>
  <c r="AY73" i="2"/>
  <c r="BA73" i="2"/>
  <c r="BB73" i="2"/>
  <c r="BC73" i="2"/>
  <c r="BE73" i="2"/>
  <c r="BF73" i="2"/>
  <c r="BG73" i="2"/>
  <c r="BI73" i="2"/>
  <c r="BJ73" i="2"/>
  <c r="BK73" i="2"/>
  <c r="B74" i="2"/>
  <c r="C74" i="2"/>
  <c r="E74" i="2"/>
  <c r="F74" i="2"/>
  <c r="G74" i="2"/>
  <c r="I74" i="2"/>
  <c r="J74" i="2"/>
  <c r="K74" i="2"/>
  <c r="M74" i="2"/>
  <c r="N74" i="2"/>
  <c r="O74" i="2"/>
  <c r="Q74" i="2"/>
  <c r="R74" i="2"/>
  <c r="S74" i="2"/>
  <c r="U74" i="2"/>
  <c r="V74" i="2"/>
  <c r="W74" i="2"/>
  <c r="Y74" i="2"/>
  <c r="Z74" i="2"/>
  <c r="AA74" i="2"/>
  <c r="AC74" i="2"/>
  <c r="AD74" i="2"/>
  <c r="AE74" i="2"/>
  <c r="AG74" i="2"/>
  <c r="AH74" i="2"/>
  <c r="AI74" i="2"/>
  <c r="AK74" i="2"/>
  <c r="AL74" i="2"/>
  <c r="AM74" i="2"/>
  <c r="AO74" i="2"/>
  <c r="AP74" i="2"/>
  <c r="AQ74" i="2"/>
  <c r="AS74" i="2"/>
  <c r="AT74" i="2"/>
  <c r="AU74" i="2"/>
  <c r="AW74" i="2"/>
  <c r="AX74" i="2"/>
  <c r="AY74" i="2"/>
  <c r="BA74" i="2"/>
  <c r="BB74" i="2"/>
  <c r="BC74" i="2"/>
  <c r="BE74" i="2"/>
  <c r="BF74" i="2"/>
  <c r="BG74" i="2"/>
  <c r="BI74" i="2"/>
  <c r="BJ74" i="2"/>
  <c r="BK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76" i="2"/>
  <c r="C76" i="2"/>
  <c r="E76" i="2"/>
  <c r="F76" i="2"/>
  <c r="G76" i="2"/>
  <c r="I76" i="2"/>
  <c r="J76" i="2"/>
  <c r="K76" i="2"/>
  <c r="M76" i="2"/>
  <c r="N76" i="2"/>
  <c r="O76" i="2"/>
  <c r="Q76" i="2"/>
  <c r="R76" i="2"/>
  <c r="S76" i="2"/>
  <c r="U76" i="2"/>
  <c r="V76" i="2"/>
  <c r="W76" i="2"/>
  <c r="Y76" i="2"/>
  <c r="Z76" i="2"/>
  <c r="AA76" i="2"/>
  <c r="AC76" i="2"/>
  <c r="AD76" i="2"/>
  <c r="AE76" i="2"/>
  <c r="AG76" i="2"/>
  <c r="AH76" i="2"/>
  <c r="AI76" i="2"/>
  <c r="AK76" i="2"/>
  <c r="AL76" i="2"/>
  <c r="AM76" i="2"/>
  <c r="AO76" i="2"/>
  <c r="AP76" i="2"/>
  <c r="AQ76" i="2"/>
  <c r="AS76" i="2"/>
  <c r="AT76" i="2"/>
  <c r="AU76" i="2"/>
  <c r="AW76" i="2"/>
  <c r="AX76" i="2"/>
  <c r="AY76" i="2"/>
  <c r="BA76" i="2"/>
  <c r="BB76" i="2"/>
  <c r="BC76" i="2"/>
  <c r="BE76" i="2"/>
  <c r="BF76" i="2"/>
  <c r="BG76" i="2"/>
  <c r="BI76" i="2"/>
  <c r="BJ76" i="2"/>
  <c r="BK76" i="2"/>
  <c r="B77" i="2"/>
  <c r="C77" i="2"/>
  <c r="E77" i="2"/>
  <c r="F77" i="2"/>
  <c r="G77" i="2"/>
  <c r="I77" i="2"/>
  <c r="J77" i="2"/>
  <c r="K77" i="2"/>
  <c r="M77" i="2"/>
  <c r="N77" i="2"/>
  <c r="O77" i="2"/>
  <c r="Q77" i="2"/>
  <c r="R77" i="2"/>
  <c r="S77" i="2"/>
  <c r="U77" i="2"/>
  <c r="V77" i="2"/>
  <c r="W77" i="2"/>
  <c r="Y77" i="2"/>
  <c r="Z77" i="2"/>
  <c r="AA77" i="2"/>
  <c r="AC77" i="2"/>
  <c r="AD77" i="2"/>
  <c r="AE77" i="2"/>
  <c r="AG77" i="2"/>
  <c r="AH77" i="2"/>
  <c r="AI77" i="2"/>
  <c r="AK77" i="2"/>
  <c r="AL77" i="2"/>
  <c r="AM77" i="2"/>
  <c r="AO77" i="2"/>
  <c r="AP77" i="2"/>
  <c r="AQ77" i="2"/>
  <c r="AS77" i="2"/>
  <c r="AT77" i="2"/>
  <c r="AU77" i="2"/>
  <c r="AW77" i="2"/>
  <c r="AX77" i="2"/>
  <c r="AY77" i="2"/>
  <c r="BA77" i="2"/>
  <c r="BB77" i="2"/>
  <c r="BC77" i="2"/>
  <c r="BE77" i="2"/>
  <c r="BF77" i="2"/>
  <c r="BG77" i="2"/>
  <c r="BI77" i="2"/>
  <c r="BJ77" i="2"/>
  <c r="BK77" i="2"/>
  <c r="B78" i="2"/>
  <c r="C78" i="2"/>
  <c r="E78" i="2"/>
  <c r="F78" i="2"/>
  <c r="G78" i="2"/>
  <c r="I78" i="2"/>
  <c r="J78" i="2"/>
  <c r="K78" i="2"/>
  <c r="M78" i="2"/>
  <c r="N78" i="2"/>
  <c r="O78" i="2"/>
  <c r="Q78" i="2"/>
  <c r="R78" i="2"/>
  <c r="S78" i="2"/>
  <c r="U78" i="2"/>
  <c r="V78" i="2"/>
  <c r="W78" i="2"/>
  <c r="Y78" i="2"/>
  <c r="Z78" i="2"/>
  <c r="AA78" i="2"/>
  <c r="AC78" i="2"/>
  <c r="AD78" i="2"/>
  <c r="AE78" i="2"/>
  <c r="AG78" i="2"/>
  <c r="AH78" i="2"/>
  <c r="AI78" i="2"/>
  <c r="AK78" i="2"/>
  <c r="AL78" i="2"/>
  <c r="AM78" i="2"/>
  <c r="AO78" i="2"/>
  <c r="AP78" i="2"/>
  <c r="AQ78" i="2"/>
  <c r="AS78" i="2"/>
  <c r="AT78" i="2"/>
  <c r="AU78" i="2"/>
  <c r="AW78" i="2"/>
  <c r="AX78" i="2"/>
  <c r="AY78" i="2"/>
  <c r="BA78" i="2"/>
  <c r="BB78" i="2"/>
  <c r="BC78" i="2"/>
  <c r="BE78" i="2"/>
  <c r="BF78" i="2"/>
  <c r="BG78" i="2"/>
  <c r="BI78" i="2"/>
  <c r="BJ78" i="2"/>
  <c r="BK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80" i="2"/>
  <c r="C80" i="2"/>
  <c r="E80" i="2"/>
  <c r="F80" i="2"/>
  <c r="G80" i="2"/>
  <c r="I80" i="2"/>
  <c r="J80" i="2"/>
  <c r="K80" i="2"/>
  <c r="M80" i="2"/>
  <c r="N80" i="2"/>
  <c r="O80" i="2"/>
  <c r="Q80" i="2"/>
  <c r="R80" i="2"/>
  <c r="S80" i="2"/>
  <c r="U80" i="2"/>
  <c r="V80" i="2"/>
  <c r="W80" i="2"/>
  <c r="Y80" i="2"/>
  <c r="Z80" i="2"/>
  <c r="AA80" i="2"/>
  <c r="AC80" i="2"/>
  <c r="AD80" i="2"/>
  <c r="AE80" i="2"/>
  <c r="AG80" i="2"/>
  <c r="AH80" i="2"/>
  <c r="AI80" i="2"/>
  <c r="AK80" i="2"/>
  <c r="AL80" i="2"/>
  <c r="AM80" i="2"/>
  <c r="AO80" i="2"/>
  <c r="AP80" i="2"/>
  <c r="AQ80" i="2"/>
  <c r="AS80" i="2"/>
  <c r="AT80" i="2"/>
  <c r="AU80" i="2"/>
  <c r="AW80" i="2"/>
  <c r="AX80" i="2"/>
  <c r="AY80" i="2"/>
  <c r="BA80" i="2"/>
  <c r="BB80" i="2"/>
  <c r="BC80" i="2"/>
  <c r="BE80" i="2"/>
  <c r="BF80" i="2"/>
  <c r="BG80" i="2"/>
  <c r="BI80" i="2"/>
  <c r="BJ80" i="2"/>
  <c r="BK80" i="2"/>
  <c r="B81" i="2"/>
  <c r="C81" i="2"/>
  <c r="E81" i="2"/>
  <c r="F81" i="2"/>
  <c r="G81" i="2"/>
  <c r="I81" i="2"/>
  <c r="J81" i="2"/>
  <c r="K81" i="2"/>
  <c r="M81" i="2"/>
  <c r="N81" i="2"/>
  <c r="O81" i="2"/>
  <c r="Q81" i="2"/>
  <c r="R81" i="2"/>
  <c r="S81" i="2"/>
  <c r="U81" i="2"/>
  <c r="V81" i="2"/>
  <c r="W81" i="2"/>
  <c r="Y81" i="2"/>
  <c r="Z81" i="2"/>
  <c r="AA81" i="2"/>
  <c r="AC81" i="2"/>
  <c r="AD81" i="2"/>
  <c r="AE81" i="2"/>
  <c r="AG81" i="2"/>
  <c r="AH81" i="2"/>
  <c r="AI81" i="2"/>
  <c r="AK81" i="2"/>
  <c r="AL81" i="2"/>
  <c r="AM81" i="2"/>
  <c r="AO81" i="2"/>
  <c r="AP81" i="2"/>
  <c r="AQ81" i="2"/>
  <c r="AS81" i="2"/>
  <c r="AT81" i="2"/>
  <c r="AU81" i="2"/>
  <c r="AW81" i="2"/>
  <c r="AX81" i="2"/>
  <c r="AY81" i="2"/>
  <c r="BA81" i="2"/>
  <c r="BB81" i="2"/>
  <c r="BC81" i="2"/>
  <c r="BE81" i="2"/>
  <c r="BF81" i="2"/>
  <c r="BG81" i="2"/>
  <c r="BI81" i="2"/>
  <c r="BJ81" i="2"/>
  <c r="BK81" i="2"/>
  <c r="B82" i="2"/>
  <c r="C82" i="2"/>
  <c r="E82" i="2"/>
  <c r="F82" i="2"/>
  <c r="G82" i="2"/>
  <c r="I82" i="2"/>
  <c r="J82" i="2"/>
  <c r="K82" i="2"/>
  <c r="M82" i="2"/>
  <c r="N82" i="2"/>
  <c r="O82" i="2"/>
  <c r="Q82" i="2"/>
  <c r="R82" i="2"/>
  <c r="S82" i="2"/>
  <c r="U82" i="2"/>
  <c r="V82" i="2"/>
  <c r="W82" i="2"/>
  <c r="Y82" i="2"/>
  <c r="Z82" i="2"/>
  <c r="AA82" i="2"/>
  <c r="AC82" i="2"/>
  <c r="AD82" i="2"/>
  <c r="AE82" i="2"/>
  <c r="AG82" i="2"/>
  <c r="AH82" i="2"/>
  <c r="AI82" i="2"/>
  <c r="AK82" i="2"/>
  <c r="AL82" i="2"/>
  <c r="AM82" i="2"/>
  <c r="AO82" i="2"/>
  <c r="AP82" i="2"/>
  <c r="AQ82" i="2"/>
  <c r="AS82" i="2"/>
  <c r="AT82" i="2"/>
  <c r="AU82" i="2"/>
  <c r="AW82" i="2"/>
  <c r="AX82" i="2"/>
  <c r="AY82" i="2"/>
  <c r="BA82" i="2"/>
  <c r="BB82" i="2"/>
  <c r="BC82" i="2"/>
  <c r="BE82" i="2"/>
  <c r="BF82" i="2"/>
  <c r="BG82" i="2"/>
  <c r="BI82" i="2"/>
  <c r="BJ82" i="2"/>
  <c r="BK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84" i="2"/>
  <c r="C84" i="2"/>
  <c r="E84" i="2"/>
  <c r="F84" i="2"/>
  <c r="G84" i="2"/>
  <c r="I84" i="2"/>
  <c r="J84" i="2"/>
  <c r="K84" i="2"/>
  <c r="M84" i="2"/>
  <c r="N84" i="2"/>
  <c r="O84" i="2"/>
  <c r="Q84" i="2"/>
  <c r="R84" i="2"/>
  <c r="S84" i="2"/>
  <c r="U84" i="2"/>
  <c r="V84" i="2"/>
  <c r="W84" i="2"/>
  <c r="Y84" i="2"/>
  <c r="Z84" i="2"/>
  <c r="AA84" i="2"/>
  <c r="AC84" i="2"/>
  <c r="AD84" i="2"/>
  <c r="AE84" i="2"/>
  <c r="AG84" i="2"/>
  <c r="AH84" i="2"/>
  <c r="AI84" i="2"/>
  <c r="AK84" i="2"/>
  <c r="AL84" i="2"/>
  <c r="AM84" i="2"/>
  <c r="AO84" i="2"/>
  <c r="AP84" i="2"/>
  <c r="AQ84" i="2"/>
  <c r="AS84" i="2"/>
  <c r="AT84" i="2"/>
  <c r="AU84" i="2"/>
  <c r="AW84" i="2"/>
  <c r="AX84" i="2"/>
  <c r="AY84" i="2"/>
  <c r="BA84" i="2"/>
  <c r="BB84" i="2"/>
  <c r="BC84" i="2"/>
  <c r="BE84" i="2"/>
  <c r="BF84" i="2"/>
  <c r="BG84" i="2"/>
  <c r="BI84" i="2"/>
  <c r="BJ84" i="2"/>
  <c r="BK84" i="2"/>
  <c r="B85" i="2"/>
  <c r="C85" i="2"/>
  <c r="E85" i="2"/>
  <c r="F85" i="2"/>
  <c r="G85" i="2"/>
  <c r="I85" i="2"/>
  <c r="J85" i="2"/>
  <c r="K85" i="2"/>
  <c r="M85" i="2"/>
  <c r="N85" i="2"/>
  <c r="O85" i="2"/>
  <c r="Q85" i="2"/>
  <c r="R85" i="2"/>
  <c r="S85" i="2"/>
  <c r="U85" i="2"/>
  <c r="V85" i="2"/>
  <c r="W85" i="2"/>
  <c r="Y85" i="2"/>
  <c r="Z85" i="2"/>
  <c r="AA85" i="2"/>
  <c r="AC85" i="2"/>
  <c r="AD85" i="2"/>
  <c r="AE85" i="2"/>
  <c r="AG85" i="2"/>
  <c r="AH85" i="2"/>
  <c r="AI85" i="2"/>
  <c r="AK85" i="2"/>
  <c r="AL85" i="2"/>
  <c r="AM85" i="2"/>
  <c r="AO85" i="2"/>
  <c r="AP85" i="2"/>
  <c r="AQ85" i="2"/>
  <c r="AS85" i="2"/>
  <c r="AT85" i="2"/>
  <c r="AU85" i="2"/>
  <c r="AW85" i="2"/>
  <c r="AX85" i="2"/>
  <c r="AY85" i="2"/>
  <c r="BA85" i="2"/>
  <c r="BB85" i="2"/>
  <c r="BC85" i="2"/>
  <c r="BE85" i="2"/>
  <c r="BF85" i="2"/>
  <c r="BG85" i="2"/>
  <c r="BI85" i="2"/>
  <c r="BJ85" i="2"/>
  <c r="BK85" i="2"/>
  <c r="B86" i="2"/>
  <c r="C86" i="2"/>
  <c r="E86" i="2"/>
  <c r="F86" i="2"/>
  <c r="G86" i="2"/>
  <c r="I86" i="2"/>
  <c r="J86" i="2"/>
  <c r="K86" i="2"/>
  <c r="M86" i="2"/>
  <c r="N86" i="2"/>
  <c r="O86" i="2"/>
  <c r="Q86" i="2"/>
  <c r="R86" i="2"/>
  <c r="S86" i="2"/>
  <c r="U86" i="2"/>
  <c r="V86" i="2"/>
  <c r="W86" i="2"/>
  <c r="Y86" i="2"/>
  <c r="Z86" i="2"/>
  <c r="AA86" i="2"/>
  <c r="AC86" i="2"/>
  <c r="AD86" i="2"/>
  <c r="AE86" i="2"/>
  <c r="AG86" i="2"/>
  <c r="AH86" i="2"/>
  <c r="AI86" i="2"/>
  <c r="AK86" i="2"/>
  <c r="AL86" i="2"/>
  <c r="AM86" i="2"/>
  <c r="AO86" i="2"/>
  <c r="AP86" i="2"/>
  <c r="AQ86" i="2"/>
  <c r="AS86" i="2"/>
  <c r="AT86" i="2"/>
  <c r="AU86" i="2"/>
  <c r="AW86" i="2"/>
  <c r="AX86" i="2"/>
  <c r="AY86" i="2"/>
  <c r="BA86" i="2"/>
  <c r="BB86" i="2"/>
  <c r="BC86" i="2"/>
  <c r="BE86" i="2"/>
  <c r="BF86" i="2"/>
  <c r="BG86" i="2"/>
  <c r="BI86" i="2"/>
  <c r="BJ86" i="2"/>
  <c r="BK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88" i="2"/>
  <c r="C88" i="2"/>
  <c r="E88" i="2"/>
  <c r="F88" i="2"/>
  <c r="G88" i="2"/>
  <c r="I88" i="2"/>
  <c r="J88" i="2"/>
  <c r="K88" i="2"/>
  <c r="M88" i="2"/>
  <c r="N88" i="2"/>
  <c r="O88" i="2"/>
  <c r="Q88" i="2"/>
  <c r="R88" i="2"/>
  <c r="S88" i="2"/>
  <c r="U88" i="2"/>
  <c r="V88" i="2"/>
  <c r="W88" i="2"/>
  <c r="Y88" i="2"/>
  <c r="Z88" i="2"/>
  <c r="AA88" i="2"/>
  <c r="AC88" i="2"/>
  <c r="AD88" i="2"/>
  <c r="AE88" i="2"/>
  <c r="AG88" i="2"/>
  <c r="AH88" i="2"/>
  <c r="AI88" i="2"/>
  <c r="AK88" i="2"/>
  <c r="AL88" i="2"/>
  <c r="AM88" i="2"/>
  <c r="AO88" i="2"/>
  <c r="AP88" i="2"/>
  <c r="AQ88" i="2"/>
  <c r="AS88" i="2"/>
  <c r="AT88" i="2"/>
  <c r="AU88" i="2"/>
  <c r="AW88" i="2"/>
  <c r="AX88" i="2"/>
  <c r="AY88" i="2"/>
  <c r="BA88" i="2"/>
  <c r="BB88" i="2"/>
  <c r="BC88" i="2"/>
  <c r="BE88" i="2"/>
  <c r="BF88" i="2"/>
  <c r="BG88" i="2"/>
  <c r="BI88" i="2"/>
  <c r="BJ88" i="2"/>
  <c r="BK88" i="2"/>
  <c r="B89" i="2"/>
  <c r="C89" i="2"/>
  <c r="E89" i="2"/>
  <c r="F89" i="2"/>
  <c r="G89" i="2"/>
  <c r="I89" i="2"/>
  <c r="J89" i="2"/>
  <c r="K89" i="2"/>
  <c r="M89" i="2"/>
  <c r="N89" i="2"/>
  <c r="O89" i="2"/>
  <c r="Q89" i="2"/>
  <c r="R89" i="2"/>
  <c r="S89" i="2"/>
  <c r="U89" i="2"/>
  <c r="V89" i="2"/>
  <c r="W89" i="2"/>
  <c r="Y89" i="2"/>
  <c r="Z89" i="2"/>
  <c r="AA89" i="2"/>
  <c r="AC89" i="2"/>
  <c r="AD89" i="2"/>
  <c r="AE89" i="2"/>
  <c r="AG89" i="2"/>
  <c r="AH89" i="2"/>
  <c r="AI89" i="2"/>
  <c r="AK89" i="2"/>
  <c r="AL89" i="2"/>
  <c r="AM89" i="2"/>
  <c r="AO89" i="2"/>
  <c r="AP89" i="2"/>
  <c r="AQ89" i="2"/>
  <c r="AS89" i="2"/>
  <c r="AT89" i="2"/>
  <c r="AU89" i="2"/>
  <c r="AW89" i="2"/>
  <c r="AX89" i="2"/>
  <c r="AY89" i="2"/>
  <c r="BA89" i="2"/>
  <c r="BB89" i="2"/>
  <c r="BC89" i="2"/>
  <c r="BE89" i="2"/>
  <c r="BF89" i="2"/>
  <c r="BG89" i="2"/>
  <c r="BI89" i="2"/>
  <c r="BJ89" i="2"/>
  <c r="BK89" i="2"/>
  <c r="B90" i="2"/>
  <c r="C90" i="2"/>
  <c r="E90" i="2"/>
  <c r="F90" i="2"/>
  <c r="G90" i="2"/>
  <c r="I90" i="2"/>
  <c r="J90" i="2"/>
  <c r="K90" i="2"/>
  <c r="M90" i="2"/>
  <c r="N90" i="2"/>
  <c r="O90" i="2"/>
  <c r="Q90" i="2"/>
  <c r="R90" i="2"/>
  <c r="S90" i="2"/>
  <c r="U90" i="2"/>
  <c r="V90" i="2"/>
  <c r="W90" i="2"/>
  <c r="Y90" i="2"/>
  <c r="Z90" i="2"/>
  <c r="AA90" i="2"/>
  <c r="AC90" i="2"/>
  <c r="AD90" i="2"/>
  <c r="AE90" i="2"/>
  <c r="AG90" i="2"/>
  <c r="AH90" i="2"/>
  <c r="AI90" i="2"/>
  <c r="AK90" i="2"/>
  <c r="AL90" i="2"/>
  <c r="AM90" i="2"/>
  <c r="AO90" i="2"/>
  <c r="AP90" i="2"/>
  <c r="AQ90" i="2"/>
  <c r="AS90" i="2"/>
  <c r="AT90" i="2"/>
  <c r="AU90" i="2"/>
  <c r="AW90" i="2"/>
  <c r="AX90" i="2"/>
  <c r="AY90" i="2"/>
  <c r="BA90" i="2"/>
  <c r="BB90" i="2"/>
  <c r="BC90" i="2"/>
  <c r="BE90" i="2"/>
  <c r="BF90" i="2"/>
  <c r="BG90" i="2"/>
  <c r="BI90" i="2"/>
  <c r="BJ90" i="2"/>
  <c r="BK90" i="2"/>
  <c r="B91" i="2"/>
  <c r="C91" i="2"/>
  <c r="E91" i="2"/>
  <c r="F91" i="2"/>
  <c r="G91" i="2"/>
  <c r="I91" i="2"/>
  <c r="J91" i="2"/>
  <c r="K91" i="2"/>
  <c r="M91" i="2"/>
  <c r="N91" i="2"/>
  <c r="O91" i="2"/>
  <c r="Q91" i="2"/>
  <c r="R91" i="2"/>
  <c r="S91" i="2"/>
  <c r="U91" i="2"/>
  <c r="V91" i="2"/>
  <c r="W91" i="2"/>
  <c r="Y91" i="2"/>
  <c r="Z91" i="2"/>
  <c r="AA91" i="2"/>
  <c r="AC91" i="2"/>
  <c r="AD91" i="2"/>
  <c r="AE91" i="2"/>
  <c r="AG91" i="2"/>
  <c r="AH91" i="2"/>
  <c r="AI91" i="2"/>
  <c r="AK91" i="2"/>
  <c r="AL91" i="2"/>
  <c r="AM91" i="2"/>
  <c r="AO91" i="2"/>
  <c r="AP91" i="2"/>
  <c r="AQ91" i="2"/>
  <c r="AS91" i="2"/>
  <c r="AT91" i="2"/>
  <c r="AU91" i="2"/>
  <c r="AW91" i="2"/>
  <c r="AX91" i="2"/>
  <c r="AY91" i="2"/>
  <c r="BA91" i="2"/>
  <c r="BB91" i="2"/>
  <c r="BC91" i="2"/>
  <c r="BE91" i="2"/>
  <c r="BF91" i="2"/>
  <c r="BG91" i="2"/>
  <c r="BI91" i="2"/>
  <c r="BJ91" i="2"/>
  <c r="BK91" i="2"/>
  <c r="B92" i="2"/>
  <c r="C92" i="2"/>
  <c r="E92" i="2"/>
  <c r="F92" i="2"/>
  <c r="G92" i="2"/>
  <c r="I92" i="2"/>
  <c r="J92" i="2"/>
  <c r="K92" i="2"/>
  <c r="M92" i="2"/>
  <c r="N92" i="2"/>
  <c r="O92" i="2"/>
  <c r="Q92" i="2"/>
  <c r="R92" i="2"/>
  <c r="S92" i="2"/>
  <c r="U92" i="2"/>
  <c r="V92" i="2"/>
  <c r="W92" i="2"/>
  <c r="Y92" i="2"/>
  <c r="Z92" i="2"/>
  <c r="AA92" i="2"/>
  <c r="AC92" i="2"/>
  <c r="AD92" i="2"/>
  <c r="AE92" i="2"/>
  <c r="AG92" i="2"/>
  <c r="AH92" i="2"/>
  <c r="AI92" i="2"/>
  <c r="AK92" i="2"/>
  <c r="AL92" i="2"/>
  <c r="AM92" i="2"/>
  <c r="AO92" i="2"/>
  <c r="AP92" i="2"/>
  <c r="AQ92" i="2"/>
  <c r="AS92" i="2"/>
  <c r="AT92" i="2"/>
  <c r="AU92" i="2"/>
  <c r="AW92" i="2"/>
  <c r="AX92" i="2"/>
  <c r="AY92" i="2"/>
  <c r="BA92" i="2"/>
  <c r="BB92" i="2"/>
  <c r="BC92" i="2"/>
  <c r="BE92" i="2"/>
  <c r="BF92" i="2"/>
  <c r="BG92" i="2"/>
  <c r="BI92" i="2"/>
  <c r="BJ92" i="2"/>
  <c r="BK92" i="2"/>
  <c r="B93" i="2"/>
  <c r="C93" i="2"/>
  <c r="E93" i="2"/>
  <c r="F93" i="2"/>
  <c r="G93" i="2"/>
  <c r="I93" i="2"/>
  <c r="J93" i="2"/>
  <c r="K93" i="2"/>
  <c r="M93" i="2"/>
  <c r="N93" i="2"/>
  <c r="O93" i="2"/>
  <c r="Q93" i="2"/>
  <c r="R93" i="2"/>
  <c r="S93" i="2"/>
  <c r="U93" i="2"/>
  <c r="V93" i="2"/>
  <c r="W93" i="2"/>
  <c r="Y93" i="2"/>
  <c r="Z93" i="2"/>
  <c r="AA93" i="2"/>
  <c r="AC93" i="2"/>
  <c r="AD93" i="2"/>
  <c r="AE93" i="2"/>
  <c r="AG93" i="2"/>
  <c r="AH93" i="2"/>
  <c r="AI93" i="2"/>
  <c r="AK93" i="2"/>
  <c r="AL93" i="2"/>
  <c r="AM93" i="2"/>
  <c r="AO93" i="2"/>
  <c r="AP93" i="2"/>
  <c r="AQ93" i="2"/>
  <c r="AS93" i="2"/>
  <c r="AT93" i="2"/>
  <c r="AU93" i="2"/>
  <c r="AW93" i="2"/>
  <c r="AX93" i="2"/>
  <c r="AY93" i="2"/>
  <c r="BA93" i="2"/>
  <c r="BB93" i="2"/>
  <c r="BC93" i="2"/>
  <c r="BE93" i="2"/>
  <c r="BF93" i="2"/>
  <c r="BG93" i="2"/>
  <c r="BI93" i="2"/>
  <c r="BJ93" i="2"/>
  <c r="BK93" i="2"/>
  <c r="B94" i="2"/>
  <c r="C94" i="2"/>
  <c r="E94" i="2"/>
  <c r="F94" i="2"/>
  <c r="G94" i="2"/>
  <c r="I94" i="2"/>
  <c r="J94" i="2"/>
  <c r="K94" i="2"/>
  <c r="M94" i="2"/>
  <c r="N94" i="2"/>
  <c r="O94" i="2"/>
  <c r="Q94" i="2"/>
  <c r="R94" i="2"/>
  <c r="S94" i="2"/>
  <c r="U94" i="2"/>
  <c r="V94" i="2"/>
  <c r="W94" i="2"/>
  <c r="Y94" i="2"/>
  <c r="Z94" i="2"/>
  <c r="AA94" i="2"/>
  <c r="AC94" i="2"/>
  <c r="AD94" i="2"/>
  <c r="AE94" i="2"/>
  <c r="AG94" i="2"/>
  <c r="AH94" i="2"/>
  <c r="AI94" i="2"/>
  <c r="AK94" i="2"/>
  <c r="AL94" i="2"/>
  <c r="AM94" i="2"/>
  <c r="AO94" i="2"/>
  <c r="AP94" i="2"/>
  <c r="AQ94" i="2"/>
  <c r="AS94" i="2"/>
  <c r="AT94" i="2"/>
  <c r="AU94" i="2"/>
  <c r="AW94" i="2"/>
  <c r="AX94" i="2"/>
  <c r="AY94" i="2"/>
  <c r="BA94" i="2"/>
  <c r="BB94" i="2"/>
  <c r="BC94" i="2"/>
  <c r="BE94" i="2"/>
  <c r="BF94" i="2"/>
  <c r="BG94" i="2"/>
  <c r="BI94" i="2"/>
  <c r="BJ94" i="2"/>
  <c r="BK94" i="2"/>
  <c r="B95" i="2"/>
  <c r="C95" i="2"/>
  <c r="E95" i="2"/>
  <c r="F95" i="2"/>
  <c r="G95" i="2"/>
  <c r="I95" i="2"/>
  <c r="J95" i="2"/>
  <c r="K95" i="2"/>
  <c r="M95" i="2"/>
  <c r="N95" i="2"/>
  <c r="O95" i="2"/>
  <c r="Q95" i="2"/>
  <c r="R95" i="2"/>
  <c r="S95" i="2"/>
  <c r="U95" i="2"/>
  <c r="V95" i="2"/>
  <c r="W95" i="2"/>
  <c r="Y95" i="2"/>
  <c r="Z95" i="2"/>
  <c r="AA95" i="2"/>
  <c r="AC95" i="2"/>
  <c r="AD95" i="2"/>
  <c r="AE95" i="2"/>
  <c r="AG95" i="2"/>
  <c r="AH95" i="2"/>
  <c r="AI95" i="2"/>
  <c r="AK95" i="2"/>
  <c r="AL95" i="2"/>
  <c r="AM95" i="2"/>
  <c r="AO95" i="2"/>
  <c r="AP95" i="2"/>
  <c r="AQ95" i="2"/>
  <c r="AS95" i="2"/>
  <c r="AT95" i="2"/>
  <c r="AU95" i="2"/>
  <c r="AW95" i="2"/>
  <c r="AX95" i="2"/>
  <c r="AY95" i="2"/>
  <c r="BA95" i="2"/>
  <c r="BB95" i="2"/>
  <c r="BC95" i="2"/>
  <c r="BE95" i="2"/>
  <c r="BF95" i="2"/>
  <c r="BG95" i="2"/>
  <c r="BI95" i="2"/>
  <c r="BJ95" i="2"/>
  <c r="BK95" i="2"/>
  <c r="B96" i="2"/>
  <c r="C96" i="2"/>
  <c r="E96" i="2"/>
  <c r="F96" i="2"/>
  <c r="G96" i="2"/>
  <c r="I96" i="2"/>
  <c r="J96" i="2"/>
  <c r="K96" i="2"/>
  <c r="M96" i="2"/>
  <c r="N96" i="2"/>
  <c r="O96" i="2"/>
  <c r="Q96" i="2"/>
  <c r="R96" i="2"/>
  <c r="S96" i="2"/>
  <c r="U96" i="2"/>
  <c r="V96" i="2"/>
  <c r="W96" i="2"/>
  <c r="Y96" i="2"/>
  <c r="Z96" i="2"/>
  <c r="AA96" i="2"/>
  <c r="AC96" i="2"/>
  <c r="AD96" i="2"/>
  <c r="AE96" i="2"/>
  <c r="AG96" i="2"/>
  <c r="AH96" i="2"/>
  <c r="AI96" i="2"/>
  <c r="AK96" i="2"/>
  <c r="AL96" i="2"/>
  <c r="AM96" i="2"/>
  <c r="AO96" i="2"/>
  <c r="AP96" i="2"/>
  <c r="AQ96" i="2"/>
  <c r="AS96" i="2"/>
  <c r="AT96" i="2"/>
  <c r="AU96" i="2"/>
  <c r="AW96" i="2"/>
  <c r="AX96" i="2"/>
  <c r="AY96" i="2"/>
  <c r="BA96" i="2"/>
  <c r="BB96" i="2"/>
  <c r="BC96" i="2"/>
  <c r="BE96" i="2"/>
  <c r="BF96" i="2"/>
  <c r="BG96" i="2"/>
  <c r="BI96" i="2"/>
  <c r="BJ96" i="2"/>
  <c r="BK96" i="2"/>
  <c r="B97" i="2"/>
  <c r="C97" i="2"/>
  <c r="E97" i="2"/>
  <c r="F97" i="2"/>
  <c r="G97" i="2"/>
  <c r="I97" i="2"/>
  <c r="J97" i="2"/>
  <c r="K97" i="2"/>
  <c r="M97" i="2"/>
  <c r="N97" i="2"/>
  <c r="O97" i="2"/>
  <c r="Q97" i="2"/>
  <c r="R97" i="2"/>
  <c r="S97" i="2"/>
  <c r="U97" i="2"/>
  <c r="V97" i="2"/>
  <c r="W97" i="2"/>
  <c r="Y97" i="2"/>
  <c r="Z97" i="2"/>
  <c r="AA97" i="2"/>
  <c r="AC97" i="2"/>
  <c r="AD97" i="2"/>
  <c r="AE97" i="2"/>
  <c r="AG97" i="2"/>
  <c r="AH97" i="2"/>
  <c r="AI97" i="2"/>
  <c r="AK97" i="2"/>
  <c r="AL97" i="2"/>
  <c r="AM97" i="2"/>
  <c r="AO97" i="2"/>
  <c r="AP97" i="2"/>
  <c r="AQ97" i="2"/>
  <c r="AS97" i="2"/>
  <c r="AT97" i="2"/>
  <c r="AU97" i="2"/>
  <c r="AW97" i="2"/>
  <c r="AX97" i="2"/>
  <c r="AY97" i="2"/>
  <c r="BA97" i="2"/>
  <c r="BB97" i="2"/>
  <c r="BC97" i="2"/>
  <c r="BE97" i="2"/>
  <c r="BF97" i="2"/>
  <c r="BG97" i="2"/>
  <c r="BI97" i="2"/>
  <c r="BJ97" i="2"/>
  <c r="BK97" i="2"/>
  <c r="B98" i="2"/>
  <c r="C98" i="2"/>
  <c r="E98" i="2"/>
  <c r="F98" i="2"/>
  <c r="G98" i="2"/>
  <c r="I98" i="2"/>
  <c r="J98" i="2"/>
  <c r="K98" i="2"/>
  <c r="M98" i="2"/>
  <c r="N98" i="2"/>
  <c r="O98" i="2"/>
  <c r="Q98" i="2"/>
  <c r="R98" i="2"/>
  <c r="S98" i="2"/>
  <c r="U98" i="2"/>
  <c r="V98" i="2"/>
  <c r="W98" i="2"/>
  <c r="Y98" i="2"/>
  <c r="Z98" i="2"/>
  <c r="AA98" i="2"/>
  <c r="AC98" i="2"/>
  <c r="AD98" i="2"/>
  <c r="AE98" i="2"/>
  <c r="AG98" i="2"/>
  <c r="AH98" i="2"/>
  <c r="AI98" i="2"/>
  <c r="AK98" i="2"/>
  <c r="AL98" i="2"/>
  <c r="AM98" i="2"/>
  <c r="AO98" i="2"/>
  <c r="AP98" i="2"/>
  <c r="AQ98" i="2"/>
  <c r="AS98" i="2"/>
  <c r="AT98" i="2"/>
  <c r="AU98" i="2"/>
  <c r="AW98" i="2"/>
  <c r="AX98" i="2"/>
  <c r="AY98" i="2"/>
  <c r="BA98" i="2"/>
  <c r="BB98" i="2"/>
  <c r="BC98" i="2"/>
  <c r="BE98" i="2"/>
  <c r="BF98" i="2"/>
  <c r="BG98" i="2"/>
  <c r="BI98" i="2"/>
  <c r="BJ98" i="2"/>
  <c r="BK98" i="2"/>
  <c r="B99" i="2"/>
  <c r="C99" i="2"/>
  <c r="E99" i="2"/>
  <c r="F99" i="2"/>
  <c r="G99" i="2"/>
  <c r="I99" i="2"/>
  <c r="J99" i="2"/>
  <c r="K99" i="2"/>
  <c r="M99" i="2"/>
  <c r="N99" i="2"/>
  <c r="O99" i="2"/>
  <c r="Q99" i="2"/>
  <c r="R99" i="2"/>
  <c r="S99" i="2"/>
  <c r="U99" i="2"/>
  <c r="V99" i="2"/>
  <c r="W99" i="2"/>
  <c r="Y99" i="2"/>
  <c r="Z99" i="2"/>
  <c r="AA99" i="2"/>
  <c r="AC99" i="2"/>
  <c r="AD99" i="2"/>
  <c r="AE99" i="2"/>
  <c r="AG99" i="2"/>
  <c r="AH99" i="2"/>
  <c r="AI99" i="2"/>
  <c r="AK99" i="2"/>
  <c r="AL99" i="2"/>
  <c r="AM99" i="2"/>
  <c r="AO99" i="2"/>
  <c r="AP99" i="2"/>
  <c r="AQ99" i="2"/>
  <c r="AS99" i="2"/>
  <c r="AT99" i="2"/>
  <c r="AU99" i="2"/>
  <c r="AW99" i="2"/>
  <c r="AX99" i="2"/>
  <c r="AY99" i="2"/>
  <c r="BA99" i="2"/>
  <c r="BB99" i="2"/>
  <c r="BC99" i="2"/>
  <c r="BE99" i="2"/>
  <c r="BF99" i="2"/>
  <c r="BG99" i="2"/>
  <c r="BI99" i="2"/>
  <c r="BJ99" i="2"/>
  <c r="BK99" i="2"/>
  <c r="B100" i="2"/>
  <c r="C100" i="2"/>
  <c r="E100" i="2"/>
  <c r="F100" i="2"/>
  <c r="G100" i="2"/>
  <c r="I100" i="2"/>
  <c r="J100" i="2"/>
  <c r="K100" i="2"/>
  <c r="M100" i="2"/>
  <c r="N100" i="2"/>
  <c r="O100" i="2"/>
  <c r="Q100" i="2"/>
  <c r="R100" i="2"/>
  <c r="S100" i="2"/>
  <c r="U100" i="2"/>
  <c r="V100" i="2"/>
  <c r="W100" i="2"/>
  <c r="Y100" i="2"/>
  <c r="Z100" i="2"/>
  <c r="AA100" i="2"/>
  <c r="AC100" i="2"/>
  <c r="AD100" i="2"/>
  <c r="AE100" i="2"/>
  <c r="AG100" i="2"/>
  <c r="AH100" i="2"/>
  <c r="AI100" i="2"/>
  <c r="AK100" i="2"/>
  <c r="AL100" i="2"/>
  <c r="AM100" i="2"/>
  <c r="AO100" i="2"/>
  <c r="AP100" i="2"/>
  <c r="AQ100" i="2"/>
  <c r="AS100" i="2"/>
  <c r="AT100" i="2"/>
  <c r="AU100" i="2"/>
  <c r="AW100" i="2"/>
  <c r="AX100" i="2"/>
  <c r="AY100" i="2"/>
  <c r="BA100" i="2"/>
  <c r="BB100" i="2"/>
  <c r="BC100" i="2"/>
  <c r="BE100" i="2"/>
  <c r="BF100" i="2"/>
  <c r="BG100" i="2"/>
  <c r="BI100" i="2"/>
  <c r="BJ100" i="2"/>
  <c r="BK100" i="2"/>
  <c r="B101" i="2"/>
  <c r="C101" i="2"/>
  <c r="E101" i="2"/>
  <c r="F101" i="2"/>
  <c r="G101" i="2"/>
  <c r="I101" i="2"/>
  <c r="J101" i="2"/>
  <c r="K101" i="2"/>
  <c r="M101" i="2"/>
  <c r="N101" i="2"/>
  <c r="O101" i="2"/>
  <c r="Q101" i="2"/>
  <c r="R101" i="2"/>
  <c r="S101" i="2"/>
  <c r="U101" i="2"/>
  <c r="V101" i="2"/>
  <c r="W101" i="2"/>
  <c r="Y101" i="2"/>
  <c r="Z101" i="2"/>
  <c r="AA101" i="2"/>
  <c r="AC101" i="2"/>
  <c r="AD101" i="2"/>
  <c r="AE101" i="2"/>
  <c r="AG101" i="2"/>
  <c r="AH101" i="2"/>
  <c r="AI101" i="2"/>
  <c r="AK101" i="2"/>
  <c r="AL101" i="2"/>
  <c r="AM101" i="2"/>
  <c r="AO101" i="2"/>
  <c r="AP101" i="2"/>
  <c r="AQ101" i="2"/>
  <c r="AS101" i="2"/>
  <c r="AT101" i="2"/>
  <c r="AU101" i="2"/>
  <c r="AW101" i="2"/>
  <c r="AX101" i="2"/>
  <c r="AY101" i="2"/>
  <c r="BA101" i="2"/>
  <c r="BB101" i="2"/>
  <c r="BC101" i="2"/>
  <c r="BE101" i="2"/>
  <c r="BF101" i="2"/>
  <c r="BG101" i="2"/>
  <c r="BI101" i="2"/>
  <c r="BJ101" i="2"/>
  <c r="BK101" i="2"/>
  <c r="B102" i="2"/>
  <c r="C102" i="2"/>
  <c r="E102" i="2"/>
  <c r="F102" i="2"/>
  <c r="G102" i="2"/>
  <c r="I102" i="2"/>
  <c r="J102" i="2"/>
  <c r="K102" i="2"/>
  <c r="M102" i="2"/>
  <c r="N102" i="2"/>
  <c r="O102" i="2"/>
  <c r="Q102" i="2"/>
  <c r="R102" i="2"/>
  <c r="S102" i="2"/>
  <c r="U102" i="2"/>
  <c r="V102" i="2"/>
  <c r="W102" i="2"/>
  <c r="Y102" i="2"/>
  <c r="Z102" i="2"/>
  <c r="AA102" i="2"/>
  <c r="AC102" i="2"/>
  <c r="AD102" i="2"/>
  <c r="AE102" i="2"/>
  <c r="AG102" i="2"/>
  <c r="AH102" i="2"/>
  <c r="AI102" i="2"/>
  <c r="AK102" i="2"/>
  <c r="AL102" i="2"/>
  <c r="AM102" i="2"/>
  <c r="AO102" i="2"/>
  <c r="AP102" i="2"/>
  <c r="AQ102" i="2"/>
  <c r="AS102" i="2"/>
  <c r="AT102" i="2"/>
  <c r="AU102" i="2"/>
  <c r="AW102" i="2"/>
  <c r="AX102" i="2"/>
  <c r="AY102" i="2"/>
  <c r="BA102" i="2"/>
  <c r="BB102" i="2"/>
  <c r="BC102" i="2"/>
  <c r="BE102" i="2"/>
  <c r="BF102" i="2"/>
  <c r="BG102" i="2"/>
  <c r="BI102" i="2"/>
  <c r="BJ102" i="2"/>
  <c r="BK102" i="2"/>
  <c r="B103" i="2"/>
  <c r="C103" i="2"/>
  <c r="E103" i="2"/>
  <c r="F103" i="2"/>
  <c r="G103" i="2"/>
  <c r="I103" i="2"/>
  <c r="J103" i="2"/>
  <c r="K103" i="2"/>
  <c r="M103" i="2"/>
  <c r="N103" i="2"/>
  <c r="O103" i="2"/>
  <c r="Q103" i="2"/>
  <c r="R103" i="2"/>
  <c r="S103" i="2"/>
  <c r="U103" i="2"/>
  <c r="V103" i="2"/>
  <c r="W103" i="2"/>
  <c r="Y103" i="2"/>
  <c r="Z103" i="2"/>
  <c r="AA103" i="2"/>
  <c r="AC103" i="2"/>
  <c r="AD103" i="2"/>
  <c r="AE103" i="2"/>
  <c r="AG103" i="2"/>
  <c r="AH103" i="2"/>
  <c r="AI103" i="2"/>
  <c r="AK103" i="2"/>
  <c r="AL103" i="2"/>
  <c r="AM103" i="2"/>
  <c r="AO103" i="2"/>
  <c r="AP103" i="2"/>
  <c r="AQ103" i="2"/>
  <c r="AS103" i="2"/>
  <c r="AT103" i="2"/>
  <c r="AU103" i="2"/>
  <c r="AW103" i="2"/>
  <c r="AX103" i="2"/>
  <c r="AY103" i="2"/>
  <c r="BA103" i="2"/>
  <c r="BB103" i="2"/>
  <c r="BC103" i="2"/>
  <c r="BE103" i="2"/>
  <c r="BF103" i="2"/>
  <c r="BG103" i="2"/>
  <c r="BI103" i="2"/>
  <c r="BJ103" i="2"/>
  <c r="BK103" i="2"/>
  <c r="B104" i="2"/>
  <c r="C104" i="2"/>
  <c r="E104" i="2"/>
  <c r="F104" i="2"/>
  <c r="G104" i="2"/>
  <c r="I104" i="2"/>
  <c r="J104" i="2"/>
  <c r="K104" i="2"/>
  <c r="M104" i="2"/>
  <c r="N104" i="2"/>
  <c r="O104" i="2"/>
  <c r="Q104" i="2"/>
  <c r="R104" i="2"/>
  <c r="S104" i="2"/>
  <c r="U104" i="2"/>
  <c r="V104" i="2"/>
  <c r="W104" i="2"/>
  <c r="Y104" i="2"/>
  <c r="Z104" i="2"/>
  <c r="AA104" i="2"/>
  <c r="AC104" i="2"/>
  <c r="AD104" i="2"/>
  <c r="AE104" i="2"/>
  <c r="AG104" i="2"/>
  <c r="AH104" i="2"/>
  <c r="AI104" i="2"/>
  <c r="AK104" i="2"/>
  <c r="AL104" i="2"/>
  <c r="AM104" i="2"/>
  <c r="AO104" i="2"/>
  <c r="AP104" i="2"/>
  <c r="AQ104" i="2"/>
  <c r="AS104" i="2"/>
  <c r="AT104" i="2"/>
  <c r="AU104" i="2"/>
  <c r="AW104" i="2"/>
  <c r="AX104" i="2"/>
  <c r="AY104" i="2"/>
  <c r="BA104" i="2"/>
  <c r="BB104" i="2"/>
  <c r="BC104" i="2"/>
  <c r="BE104" i="2"/>
  <c r="BF104" i="2"/>
  <c r="BG104" i="2"/>
  <c r="BI104" i="2"/>
  <c r="BJ104" i="2"/>
  <c r="BK104" i="2"/>
  <c r="B105" i="2"/>
  <c r="C105" i="2"/>
  <c r="E105" i="2"/>
  <c r="F105" i="2"/>
  <c r="G105" i="2"/>
  <c r="I105" i="2"/>
  <c r="J105" i="2"/>
  <c r="K105" i="2"/>
  <c r="M105" i="2"/>
  <c r="N105" i="2"/>
  <c r="O105" i="2"/>
  <c r="Q105" i="2"/>
  <c r="R105" i="2"/>
  <c r="S105" i="2"/>
  <c r="U105" i="2"/>
  <c r="V105" i="2"/>
  <c r="W105" i="2"/>
  <c r="Y105" i="2"/>
  <c r="Z105" i="2"/>
  <c r="AA105" i="2"/>
  <c r="AC105" i="2"/>
  <c r="AD105" i="2"/>
  <c r="AE105" i="2"/>
  <c r="AG105" i="2"/>
  <c r="AH105" i="2"/>
  <c r="AI105" i="2"/>
  <c r="AK105" i="2"/>
  <c r="AL105" i="2"/>
  <c r="AM105" i="2"/>
  <c r="AO105" i="2"/>
  <c r="AP105" i="2"/>
  <c r="AQ105" i="2"/>
  <c r="AS105" i="2"/>
  <c r="AT105" i="2"/>
  <c r="AU105" i="2"/>
  <c r="AW105" i="2"/>
  <c r="AX105" i="2"/>
  <c r="AY105" i="2"/>
  <c r="BA105" i="2"/>
  <c r="BB105" i="2"/>
  <c r="BC105" i="2"/>
  <c r="BE105" i="2"/>
  <c r="BF105" i="2"/>
  <c r="BG105" i="2"/>
  <c r="BI105" i="2"/>
  <c r="BJ105" i="2"/>
  <c r="BK105" i="2"/>
  <c r="B106" i="2"/>
  <c r="C106" i="2"/>
  <c r="E106" i="2"/>
  <c r="F106" i="2"/>
  <c r="G106" i="2"/>
  <c r="I106" i="2"/>
  <c r="J106" i="2"/>
  <c r="K106" i="2"/>
  <c r="M106" i="2"/>
  <c r="N106" i="2"/>
  <c r="O106" i="2"/>
  <c r="Q106" i="2"/>
  <c r="R106" i="2"/>
  <c r="S106" i="2"/>
  <c r="U106" i="2"/>
  <c r="V106" i="2"/>
  <c r="W106" i="2"/>
  <c r="Y106" i="2"/>
  <c r="Z106" i="2"/>
  <c r="AA106" i="2"/>
  <c r="AC106" i="2"/>
  <c r="AD106" i="2"/>
  <c r="AE106" i="2"/>
  <c r="AG106" i="2"/>
  <c r="AH106" i="2"/>
  <c r="AI106" i="2"/>
  <c r="AK106" i="2"/>
  <c r="AL106" i="2"/>
  <c r="AM106" i="2"/>
  <c r="AO106" i="2"/>
  <c r="AP106" i="2"/>
  <c r="AQ106" i="2"/>
  <c r="AS106" i="2"/>
  <c r="AT106" i="2"/>
  <c r="AU106" i="2"/>
  <c r="AW106" i="2"/>
  <c r="AX106" i="2"/>
  <c r="AY106" i="2"/>
  <c r="BA106" i="2"/>
  <c r="BB106" i="2"/>
  <c r="BC106" i="2"/>
  <c r="BE106" i="2"/>
  <c r="BF106" i="2"/>
  <c r="BG106" i="2"/>
  <c r="BI106" i="2"/>
  <c r="BJ106" i="2"/>
  <c r="BK106" i="2"/>
  <c r="B107" i="2"/>
  <c r="C107" i="2"/>
  <c r="E107" i="2"/>
  <c r="F107" i="2"/>
  <c r="G107" i="2"/>
  <c r="I107" i="2"/>
  <c r="J107" i="2"/>
  <c r="K107" i="2"/>
  <c r="M107" i="2"/>
  <c r="N107" i="2"/>
  <c r="O107" i="2"/>
  <c r="Q107" i="2"/>
  <c r="R107" i="2"/>
  <c r="S107" i="2"/>
  <c r="U107" i="2"/>
  <c r="V107" i="2"/>
  <c r="W107" i="2"/>
  <c r="Y107" i="2"/>
  <c r="Z107" i="2"/>
  <c r="AA107" i="2"/>
  <c r="AC107" i="2"/>
  <c r="AD107" i="2"/>
  <c r="AE107" i="2"/>
  <c r="AG107" i="2"/>
  <c r="AH107" i="2"/>
  <c r="AI107" i="2"/>
  <c r="AK107" i="2"/>
  <c r="AL107" i="2"/>
  <c r="AM107" i="2"/>
  <c r="AO107" i="2"/>
  <c r="AP107" i="2"/>
  <c r="AQ107" i="2"/>
  <c r="AS107" i="2"/>
  <c r="AT107" i="2"/>
  <c r="AU107" i="2"/>
  <c r="AW107" i="2"/>
  <c r="AX107" i="2"/>
  <c r="AY107" i="2"/>
  <c r="BA107" i="2"/>
  <c r="BB107" i="2"/>
  <c r="BC107" i="2"/>
  <c r="BE107" i="2"/>
  <c r="BF107" i="2"/>
  <c r="BG107" i="2"/>
  <c r="BI107" i="2"/>
  <c r="BJ107" i="2"/>
  <c r="BK107" i="2"/>
  <c r="B108" i="2"/>
  <c r="C108" i="2"/>
  <c r="E108" i="2"/>
  <c r="F108" i="2"/>
  <c r="G108" i="2"/>
  <c r="I108" i="2"/>
  <c r="J108" i="2"/>
  <c r="K108" i="2"/>
  <c r="M108" i="2"/>
  <c r="N108" i="2"/>
  <c r="O108" i="2"/>
  <c r="Q108" i="2"/>
  <c r="R108" i="2"/>
  <c r="S108" i="2"/>
  <c r="U108" i="2"/>
  <c r="V108" i="2"/>
  <c r="W108" i="2"/>
  <c r="Y108" i="2"/>
  <c r="Z108" i="2"/>
  <c r="AA108" i="2"/>
  <c r="AC108" i="2"/>
  <c r="AD108" i="2"/>
  <c r="AE108" i="2"/>
  <c r="AG108" i="2"/>
  <c r="AH108" i="2"/>
  <c r="AI108" i="2"/>
  <c r="AK108" i="2"/>
  <c r="AL108" i="2"/>
  <c r="AM108" i="2"/>
  <c r="AO108" i="2"/>
  <c r="AP108" i="2"/>
  <c r="AQ108" i="2"/>
  <c r="AS108" i="2"/>
  <c r="AT108" i="2"/>
  <c r="AU108" i="2"/>
  <c r="AW108" i="2"/>
  <c r="AX108" i="2"/>
  <c r="AY108" i="2"/>
  <c r="BA108" i="2"/>
  <c r="BB108" i="2"/>
  <c r="BC108" i="2"/>
  <c r="BE108" i="2"/>
  <c r="BF108" i="2"/>
  <c r="BG108" i="2"/>
  <c r="BI108" i="2"/>
  <c r="BJ108" i="2"/>
  <c r="BK108" i="2"/>
  <c r="B109" i="2"/>
  <c r="C109" i="2"/>
  <c r="E109" i="2"/>
  <c r="F109" i="2"/>
  <c r="G109" i="2"/>
  <c r="I109" i="2"/>
  <c r="J109" i="2"/>
  <c r="K109" i="2"/>
  <c r="M109" i="2"/>
  <c r="N109" i="2"/>
  <c r="O109" i="2"/>
  <c r="Q109" i="2"/>
  <c r="R109" i="2"/>
  <c r="S109" i="2"/>
  <c r="U109" i="2"/>
  <c r="V109" i="2"/>
  <c r="W109" i="2"/>
  <c r="Y109" i="2"/>
  <c r="Z109" i="2"/>
  <c r="AA109" i="2"/>
  <c r="AC109" i="2"/>
  <c r="AD109" i="2"/>
  <c r="AE109" i="2"/>
  <c r="AG109" i="2"/>
  <c r="AH109" i="2"/>
  <c r="AI109" i="2"/>
  <c r="AK109" i="2"/>
  <c r="AL109" i="2"/>
  <c r="AM109" i="2"/>
  <c r="AO109" i="2"/>
  <c r="AP109" i="2"/>
  <c r="AQ109" i="2"/>
  <c r="AS109" i="2"/>
  <c r="AT109" i="2"/>
  <c r="AU109" i="2"/>
  <c r="AW109" i="2"/>
  <c r="AX109" i="2"/>
  <c r="AY109" i="2"/>
  <c r="BA109" i="2"/>
  <c r="BB109" i="2"/>
  <c r="BC109" i="2"/>
  <c r="BE109" i="2"/>
  <c r="BF109" i="2"/>
  <c r="BG109" i="2"/>
  <c r="BI109" i="2"/>
  <c r="BJ109" i="2"/>
  <c r="BK109" i="2"/>
  <c r="B110" i="2"/>
  <c r="C110" i="2"/>
  <c r="E110" i="2"/>
  <c r="F110" i="2"/>
  <c r="G110" i="2"/>
  <c r="I110" i="2"/>
  <c r="J110" i="2"/>
  <c r="K110" i="2"/>
  <c r="M110" i="2"/>
  <c r="N110" i="2"/>
  <c r="O110" i="2"/>
  <c r="Q110" i="2"/>
  <c r="R110" i="2"/>
  <c r="S110" i="2"/>
  <c r="U110" i="2"/>
  <c r="V110" i="2"/>
  <c r="W110" i="2"/>
  <c r="Y110" i="2"/>
  <c r="Z110" i="2"/>
  <c r="AA110" i="2"/>
  <c r="AC110" i="2"/>
  <c r="AD110" i="2"/>
  <c r="AE110" i="2"/>
  <c r="AG110" i="2"/>
  <c r="AH110" i="2"/>
  <c r="AI110" i="2"/>
  <c r="AK110" i="2"/>
  <c r="AL110" i="2"/>
  <c r="AM110" i="2"/>
  <c r="AO110" i="2"/>
  <c r="AP110" i="2"/>
  <c r="AQ110" i="2"/>
  <c r="AS110" i="2"/>
  <c r="AT110" i="2"/>
  <c r="AU110" i="2"/>
  <c r="AW110" i="2"/>
  <c r="AX110" i="2"/>
  <c r="AY110" i="2"/>
  <c r="BA110" i="2"/>
  <c r="BB110" i="2"/>
  <c r="BC110" i="2"/>
  <c r="BE110" i="2"/>
  <c r="BF110" i="2"/>
  <c r="BG110" i="2"/>
  <c r="BI110" i="2"/>
  <c r="BJ110" i="2"/>
  <c r="BK110" i="2"/>
  <c r="B111" i="2"/>
  <c r="C111" i="2"/>
  <c r="E111" i="2"/>
  <c r="F111" i="2"/>
  <c r="G111" i="2"/>
  <c r="I111" i="2"/>
  <c r="J111" i="2"/>
  <c r="K111" i="2"/>
  <c r="M111" i="2"/>
  <c r="N111" i="2"/>
  <c r="O111" i="2"/>
  <c r="Q111" i="2"/>
  <c r="R111" i="2"/>
  <c r="S111" i="2"/>
  <c r="U111" i="2"/>
  <c r="V111" i="2"/>
  <c r="W111" i="2"/>
  <c r="Y111" i="2"/>
  <c r="Z111" i="2"/>
  <c r="AA111" i="2"/>
  <c r="AC111" i="2"/>
  <c r="AD111" i="2"/>
  <c r="AE111" i="2"/>
  <c r="AG111" i="2"/>
  <c r="AH111" i="2"/>
  <c r="AI111" i="2"/>
  <c r="AK111" i="2"/>
  <c r="AL111" i="2"/>
  <c r="AM111" i="2"/>
  <c r="AO111" i="2"/>
  <c r="AP111" i="2"/>
  <c r="AQ111" i="2"/>
  <c r="AS111" i="2"/>
  <c r="AT111" i="2"/>
  <c r="AU111" i="2"/>
  <c r="AW111" i="2"/>
  <c r="AX111" i="2"/>
  <c r="AY111" i="2"/>
  <c r="BA111" i="2"/>
  <c r="BB111" i="2"/>
  <c r="BC111" i="2"/>
  <c r="BE111" i="2"/>
  <c r="BF111" i="2"/>
  <c r="BG111" i="2"/>
  <c r="BI111" i="2"/>
  <c r="BJ111" i="2"/>
  <c r="BK111" i="2"/>
  <c r="B112" i="2"/>
  <c r="C112" i="2"/>
  <c r="E112" i="2"/>
  <c r="F112" i="2"/>
  <c r="G112" i="2"/>
  <c r="I112" i="2"/>
  <c r="J112" i="2"/>
  <c r="K112" i="2"/>
  <c r="M112" i="2"/>
  <c r="N112" i="2"/>
  <c r="O112" i="2"/>
  <c r="Q112" i="2"/>
  <c r="R112" i="2"/>
  <c r="S112" i="2"/>
  <c r="U112" i="2"/>
  <c r="V112" i="2"/>
  <c r="W112" i="2"/>
  <c r="Y112" i="2"/>
  <c r="Z112" i="2"/>
  <c r="AA112" i="2"/>
  <c r="AC112" i="2"/>
  <c r="AD112" i="2"/>
  <c r="AE112" i="2"/>
  <c r="AG112" i="2"/>
  <c r="AH112" i="2"/>
  <c r="AI112" i="2"/>
  <c r="AK112" i="2"/>
  <c r="AL112" i="2"/>
  <c r="AM112" i="2"/>
  <c r="AO112" i="2"/>
  <c r="AP112" i="2"/>
  <c r="AQ112" i="2"/>
  <c r="AS112" i="2"/>
  <c r="AT112" i="2"/>
  <c r="AU112" i="2"/>
  <c r="AW112" i="2"/>
  <c r="AX112" i="2"/>
  <c r="AY112" i="2"/>
  <c r="BA112" i="2"/>
  <c r="BB112" i="2"/>
  <c r="BC112" i="2"/>
  <c r="BE112" i="2"/>
  <c r="BF112" i="2"/>
  <c r="BG112" i="2"/>
  <c r="BI112" i="2"/>
  <c r="BJ112" i="2"/>
  <c r="BK112" i="2"/>
  <c r="B113" i="2"/>
  <c r="C113" i="2"/>
  <c r="E113" i="2"/>
  <c r="F113" i="2"/>
  <c r="G113" i="2"/>
  <c r="I113" i="2"/>
  <c r="J113" i="2"/>
  <c r="K113" i="2"/>
  <c r="M113" i="2"/>
  <c r="N113" i="2"/>
  <c r="O113" i="2"/>
  <c r="Q113" i="2"/>
  <c r="R113" i="2"/>
  <c r="S113" i="2"/>
  <c r="U113" i="2"/>
  <c r="V113" i="2"/>
  <c r="W113" i="2"/>
  <c r="Y113" i="2"/>
  <c r="Z113" i="2"/>
  <c r="AA113" i="2"/>
  <c r="AC113" i="2"/>
  <c r="AD113" i="2"/>
  <c r="AE113" i="2"/>
  <c r="AG113" i="2"/>
  <c r="AH113" i="2"/>
  <c r="AI113" i="2"/>
  <c r="AK113" i="2"/>
  <c r="AL113" i="2"/>
  <c r="AM113" i="2"/>
  <c r="AO113" i="2"/>
  <c r="AP113" i="2"/>
  <c r="AQ113" i="2"/>
  <c r="AS113" i="2"/>
  <c r="AT113" i="2"/>
  <c r="AU113" i="2"/>
  <c r="AW113" i="2"/>
  <c r="AX113" i="2"/>
  <c r="AY113" i="2"/>
  <c r="BA113" i="2"/>
  <c r="BB113" i="2"/>
  <c r="BC113" i="2"/>
  <c r="BE113" i="2"/>
  <c r="BF113" i="2"/>
  <c r="BG113" i="2"/>
  <c r="BI113" i="2"/>
  <c r="BJ113" i="2"/>
  <c r="BK113" i="2"/>
  <c r="B114" i="2"/>
  <c r="C114" i="2"/>
  <c r="E114" i="2"/>
  <c r="F114" i="2"/>
  <c r="G114" i="2"/>
  <c r="I114" i="2"/>
  <c r="J114" i="2"/>
  <c r="K114" i="2"/>
  <c r="M114" i="2"/>
  <c r="N114" i="2"/>
  <c r="O114" i="2"/>
  <c r="Q114" i="2"/>
  <c r="R114" i="2"/>
  <c r="S114" i="2"/>
  <c r="U114" i="2"/>
  <c r="V114" i="2"/>
  <c r="W114" i="2"/>
  <c r="Y114" i="2"/>
  <c r="Z114" i="2"/>
  <c r="AA114" i="2"/>
  <c r="AC114" i="2"/>
  <c r="AD114" i="2"/>
  <c r="AE114" i="2"/>
  <c r="AG114" i="2"/>
  <c r="AH114" i="2"/>
  <c r="AI114" i="2"/>
  <c r="AK114" i="2"/>
  <c r="AL114" i="2"/>
  <c r="AM114" i="2"/>
  <c r="AO114" i="2"/>
  <c r="AP114" i="2"/>
  <c r="AQ114" i="2"/>
  <c r="AS114" i="2"/>
  <c r="AT114" i="2"/>
  <c r="AU114" i="2"/>
  <c r="AW114" i="2"/>
  <c r="AX114" i="2"/>
  <c r="AY114" i="2"/>
  <c r="BA114" i="2"/>
  <c r="BB114" i="2"/>
  <c r="BC114" i="2"/>
  <c r="BE114" i="2"/>
  <c r="BF114" i="2"/>
  <c r="BG114" i="2"/>
  <c r="BI114" i="2"/>
  <c r="BJ114" i="2"/>
  <c r="BK114" i="2"/>
  <c r="B115" i="2"/>
  <c r="C115" i="2"/>
  <c r="E115" i="2"/>
  <c r="F115" i="2"/>
  <c r="G115" i="2"/>
  <c r="I115" i="2"/>
  <c r="J115" i="2"/>
  <c r="K115" i="2"/>
  <c r="M115" i="2"/>
  <c r="N115" i="2"/>
  <c r="O115" i="2"/>
  <c r="Q115" i="2"/>
  <c r="R115" i="2"/>
  <c r="S115" i="2"/>
  <c r="U115" i="2"/>
  <c r="V115" i="2"/>
  <c r="W115" i="2"/>
  <c r="Y115" i="2"/>
  <c r="Z115" i="2"/>
  <c r="AA115" i="2"/>
  <c r="AC115" i="2"/>
  <c r="AD115" i="2"/>
  <c r="AE115" i="2"/>
  <c r="AG115" i="2"/>
  <c r="AH115" i="2"/>
  <c r="AI115" i="2"/>
  <c r="AK115" i="2"/>
  <c r="AL115" i="2"/>
  <c r="AM115" i="2"/>
  <c r="AO115" i="2"/>
  <c r="AP115" i="2"/>
  <c r="AQ115" i="2"/>
  <c r="AS115" i="2"/>
  <c r="AT115" i="2"/>
  <c r="AU115" i="2"/>
  <c r="AW115" i="2"/>
  <c r="AX115" i="2"/>
  <c r="AY115" i="2"/>
  <c r="BA115" i="2"/>
  <c r="BB115" i="2"/>
  <c r="BC115" i="2"/>
  <c r="BE115" i="2"/>
  <c r="BF115" i="2"/>
  <c r="BG115" i="2"/>
  <c r="BI115" i="2"/>
  <c r="BJ115" i="2"/>
  <c r="BK115" i="2"/>
  <c r="B116" i="2"/>
  <c r="C116" i="2"/>
  <c r="E116" i="2"/>
  <c r="F116" i="2"/>
  <c r="G116" i="2"/>
  <c r="I116" i="2"/>
  <c r="J116" i="2"/>
  <c r="K116" i="2"/>
  <c r="M116" i="2"/>
  <c r="N116" i="2"/>
  <c r="O116" i="2"/>
  <c r="Q116" i="2"/>
  <c r="R116" i="2"/>
  <c r="S116" i="2"/>
  <c r="U116" i="2"/>
  <c r="V116" i="2"/>
  <c r="W116" i="2"/>
  <c r="Y116" i="2"/>
  <c r="Z116" i="2"/>
  <c r="AA116" i="2"/>
  <c r="AC116" i="2"/>
  <c r="AD116" i="2"/>
  <c r="AE116" i="2"/>
  <c r="AG116" i="2"/>
  <c r="AH116" i="2"/>
  <c r="AI116" i="2"/>
  <c r="AK116" i="2"/>
  <c r="AL116" i="2"/>
  <c r="AM116" i="2"/>
  <c r="AO116" i="2"/>
  <c r="AP116" i="2"/>
  <c r="AQ116" i="2"/>
  <c r="AS116" i="2"/>
  <c r="AT116" i="2"/>
  <c r="AU116" i="2"/>
  <c r="AW116" i="2"/>
  <c r="AX116" i="2"/>
  <c r="AY116" i="2"/>
  <c r="BA116" i="2"/>
  <c r="BB116" i="2"/>
  <c r="BC116" i="2"/>
  <c r="BE116" i="2"/>
  <c r="BF116" i="2"/>
  <c r="BG116" i="2"/>
  <c r="BI116" i="2"/>
  <c r="BJ116" i="2"/>
  <c r="BK116" i="2"/>
  <c r="B117" i="2"/>
  <c r="C117" i="2"/>
  <c r="E117" i="2"/>
  <c r="F117" i="2"/>
  <c r="G117" i="2"/>
  <c r="I117" i="2"/>
  <c r="J117" i="2"/>
  <c r="K117" i="2"/>
  <c r="M117" i="2"/>
  <c r="N117" i="2"/>
  <c r="O117" i="2"/>
  <c r="Q117" i="2"/>
  <c r="R117" i="2"/>
  <c r="S117" i="2"/>
  <c r="U117" i="2"/>
  <c r="V117" i="2"/>
  <c r="W117" i="2"/>
  <c r="Y117" i="2"/>
  <c r="Z117" i="2"/>
  <c r="AA117" i="2"/>
  <c r="AC117" i="2"/>
  <c r="AD117" i="2"/>
  <c r="AE117" i="2"/>
  <c r="AG117" i="2"/>
  <c r="AH117" i="2"/>
  <c r="AI117" i="2"/>
  <c r="AK117" i="2"/>
  <c r="AL117" i="2"/>
  <c r="AM117" i="2"/>
  <c r="AO117" i="2"/>
  <c r="AP117" i="2"/>
  <c r="AQ117" i="2"/>
  <c r="AS117" i="2"/>
  <c r="AT117" i="2"/>
  <c r="AU117" i="2"/>
  <c r="AW117" i="2"/>
  <c r="AX117" i="2"/>
  <c r="AY117" i="2"/>
  <c r="BA117" i="2"/>
  <c r="BB117" i="2"/>
  <c r="BC117" i="2"/>
  <c r="BE117" i="2"/>
  <c r="BF117" i="2"/>
  <c r="BG117" i="2"/>
  <c r="BI117" i="2"/>
  <c r="BJ117" i="2"/>
  <c r="BK117" i="2"/>
  <c r="B118" i="2"/>
  <c r="C118" i="2"/>
  <c r="E118" i="2"/>
  <c r="F118" i="2"/>
  <c r="G118" i="2"/>
  <c r="I118" i="2"/>
  <c r="J118" i="2"/>
  <c r="K118" i="2"/>
  <c r="M118" i="2"/>
  <c r="N118" i="2"/>
  <c r="O118" i="2"/>
  <c r="Q118" i="2"/>
  <c r="R118" i="2"/>
  <c r="S118" i="2"/>
  <c r="U118" i="2"/>
  <c r="V118" i="2"/>
  <c r="W118" i="2"/>
  <c r="Y118" i="2"/>
  <c r="Z118" i="2"/>
  <c r="AA118" i="2"/>
  <c r="AC118" i="2"/>
  <c r="AD118" i="2"/>
  <c r="AE118" i="2"/>
  <c r="AG118" i="2"/>
  <c r="AH118" i="2"/>
  <c r="AI118" i="2"/>
  <c r="AK118" i="2"/>
  <c r="AL118" i="2"/>
  <c r="AM118" i="2"/>
  <c r="AO118" i="2"/>
  <c r="AP118" i="2"/>
  <c r="AQ118" i="2"/>
  <c r="AS118" i="2"/>
  <c r="AT118" i="2"/>
  <c r="AU118" i="2"/>
  <c r="AW118" i="2"/>
  <c r="AX118" i="2"/>
  <c r="AY118" i="2"/>
  <c r="BA118" i="2"/>
  <c r="BB118" i="2"/>
  <c r="BC118" i="2"/>
  <c r="BE118" i="2"/>
  <c r="BF118" i="2"/>
  <c r="BG118" i="2"/>
  <c r="BI118" i="2"/>
  <c r="BJ118" i="2"/>
  <c r="BK118" i="2"/>
  <c r="B119" i="2"/>
  <c r="C119" i="2"/>
  <c r="E119" i="2"/>
  <c r="F119" i="2"/>
  <c r="G119" i="2"/>
  <c r="I119" i="2"/>
  <c r="J119" i="2"/>
  <c r="K119" i="2"/>
  <c r="M119" i="2"/>
  <c r="N119" i="2"/>
  <c r="O119" i="2"/>
  <c r="Q119" i="2"/>
  <c r="R119" i="2"/>
  <c r="S119" i="2"/>
  <c r="U119" i="2"/>
  <c r="V119" i="2"/>
  <c r="W119" i="2"/>
  <c r="Y119" i="2"/>
  <c r="Z119" i="2"/>
  <c r="AA119" i="2"/>
  <c r="AC119" i="2"/>
  <c r="AD119" i="2"/>
  <c r="AE119" i="2"/>
  <c r="AG119" i="2"/>
  <c r="AH119" i="2"/>
  <c r="AI119" i="2"/>
  <c r="AK119" i="2"/>
  <c r="AL119" i="2"/>
  <c r="AM119" i="2"/>
  <c r="AO119" i="2"/>
  <c r="AP119" i="2"/>
  <c r="AQ119" i="2"/>
  <c r="AS119" i="2"/>
  <c r="AT119" i="2"/>
  <c r="AU119" i="2"/>
  <c r="AW119" i="2"/>
  <c r="AX119" i="2"/>
  <c r="AY119" i="2"/>
  <c r="BA119" i="2"/>
  <c r="BB119" i="2"/>
  <c r="BC119" i="2"/>
  <c r="BE119" i="2"/>
  <c r="BF119" i="2"/>
  <c r="BG119" i="2"/>
  <c r="BI119" i="2"/>
  <c r="BJ119" i="2"/>
  <c r="BK119" i="2"/>
  <c r="B120" i="2"/>
  <c r="C120" i="2"/>
  <c r="E120" i="2"/>
  <c r="F120" i="2"/>
  <c r="G120" i="2"/>
  <c r="I120" i="2"/>
  <c r="J120" i="2"/>
  <c r="K120" i="2"/>
  <c r="M120" i="2"/>
  <c r="N120" i="2"/>
  <c r="O120" i="2"/>
  <c r="Q120" i="2"/>
  <c r="R120" i="2"/>
  <c r="S120" i="2"/>
  <c r="U120" i="2"/>
  <c r="V120" i="2"/>
  <c r="W120" i="2"/>
  <c r="Y120" i="2"/>
  <c r="Z120" i="2"/>
  <c r="AA120" i="2"/>
  <c r="AC120" i="2"/>
  <c r="AD120" i="2"/>
  <c r="AE120" i="2"/>
  <c r="AG120" i="2"/>
  <c r="AH120" i="2"/>
  <c r="AI120" i="2"/>
  <c r="AK120" i="2"/>
  <c r="AL120" i="2"/>
  <c r="AM120" i="2"/>
  <c r="AO120" i="2"/>
  <c r="AP120" i="2"/>
  <c r="AQ120" i="2"/>
  <c r="AS120" i="2"/>
  <c r="AT120" i="2"/>
  <c r="AU120" i="2"/>
  <c r="AW120" i="2"/>
  <c r="AX120" i="2"/>
  <c r="AY120" i="2"/>
  <c r="BA120" i="2"/>
  <c r="BB120" i="2"/>
  <c r="BC120" i="2"/>
  <c r="BE120" i="2"/>
  <c r="BF120" i="2"/>
  <c r="BG120" i="2"/>
  <c r="BI120" i="2"/>
  <c r="BJ120" i="2"/>
  <c r="BK120" i="2"/>
  <c r="B121" i="2"/>
  <c r="C121" i="2"/>
  <c r="E121" i="2"/>
  <c r="F121" i="2"/>
  <c r="G121" i="2"/>
  <c r="I121" i="2"/>
  <c r="J121" i="2"/>
  <c r="K121" i="2"/>
  <c r="M121" i="2"/>
  <c r="N121" i="2"/>
  <c r="O121" i="2"/>
  <c r="Q121" i="2"/>
  <c r="R121" i="2"/>
  <c r="S121" i="2"/>
  <c r="U121" i="2"/>
  <c r="V121" i="2"/>
  <c r="W121" i="2"/>
  <c r="Y121" i="2"/>
  <c r="Z121" i="2"/>
  <c r="AA121" i="2"/>
  <c r="AC121" i="2"/>
  <c r="AD121" i="2"/>
  <c r="AE121" i="2"/>
  <c r="AG121" i="2"/>
  <c r="AH121" i="2"/>
  <c r="AI121" i="2"/>
  <c r="AK121" i="2"/>
  <c r="AL121" i="2"/>
  <c r="AM121" i="2"/>
  <c r="AO121" i="2"/>
  <c r="AP121" i="2"/>
  <c r="AQ121" i="2"/>
  <c r="AS121" i="2"/>
  <c r="AT121" i="2"/>
  <c r="AU121" i="2"/>
  <c r="AW121" i="2"/>
  <c r="AX121" i="2"/>
  <c r="AY121" i="2"/>
  <c r="BA121" i="2"/>
  <c r="BB121" i="2"/>
  <c r="BC121" i="2"/>
  <c r="BE121" i="2"/>
  <c r="BF121" i="2"/>
  <c r="BG121" i="2"/>
  <c r="BI121" i="2"/>
  <c r="BJ121" i="2"/>
  <c r="BK121" i="2"/>
  <c r="B122" i="2"/>
  <c r="C122" i="2"/>
  <c r="E122" i="2"/>
  <c r="F122" i="2"/>
  <c r="G122" i="2"/>
  <c r="I122" i="2"/>
  <c r="J122" i="2"/>
  <c r="K122" i="2"/>
  <c r="M122" i="2"/>
  <c r="N122" i="2"/>
  <c r="O122" i="2"/>
  <c r="Q122" i="2"/>
  <c r="R122" i="2"/>
  <c r="S122" i="2"/>
  <c r="U122" i="2"/>
  <c r="V122" i="2"/>
  <c r="W122" i="2"/>
  <c r="Y122" i="2"/>
  <c r="Z122" i="2"/>
  <c r="AA122" i="2"/>
  <c r="AC122" i="2"/>
  <c r="AD122" i="2"/>
  <c r="AE122" i="2"/>
  <c r="AG122" i="2"/>
  <c r="AH122" i="2"/>
  <c r="AI122" i="2"/>
  <c r="AK122" i="2"/>
  <c r="AL122" i="2"/>
  <c r="AM122" i="2"/>
  <c r="AO122" i="2"/>
  <c r="AP122" i="2"/>
  <c r="AQ122" i="2"/>
  <c r="AS122" i="2"/>
  <c r="AT122" i="2"/>
  <c r="AU122" i="2"/>
  <c r="AW122" i="2"/>
  <c r="AX122" i="2"/>
  <c r="AY122" i="2"/>
  <c r="BA122" i="2"/>
  <c r="BB122" i="2"/>
  <c r="BC122" i="2"/>
  <c r="BE122" i="2"/>
  <c r="BF122" i="2"/>
  <c r="BG122" i="2"/>
  <c r="BI122" i="2"/>
  <c r="BJ122" i="2"/>
  <c r="BK122" i="2"/>
  <c r="B123" i="2"/>
  <c r="C123" i="2"/>
  <c r="E123" i="2"/>
  <c r="F123" i="2"/>
  <c r="G123" i="2"/>
  <c r="I123" i="2"/>
  <c r="J123" i="2"/>
  <c r="K123" i="2"/>
  <c r="M123" i="2"/>
  <c r="N123" i="2"/>
  <c r="O123" i="2"/>
  <c r="Q123" i="2"/>
  <c r="R123" i="2"/>
  <c r="S123" i="2"/>
  <c r="U123" i="2"/>
  <c r="V123" i="2"/>
  <c r="W123" i="2"/>
  <c r="Y123" i="2"/>
  <c r="Z123" i="2"/>
  <c r="AA123" i="2"/>
  <c r="AC123" i="2"/>
  <c r="AD123" i="2"/>
  <c r="AE123" i="2"/>
  <c r="AG123" i="2"/>
  <c r="AH123" i="2"/>
  <c r="AI123" i="2"/>
  <c r="AK123" i="2"/>
  <c r="AL123" i="2"/>
  <c r="AM123" i="2"/>
  <c r="AO123" i="2"/>
  <c r="AP123" i="2"/>
  <c r="AQ123" i="2"/>
  <c r="AS123" i="2"/>
  <c r="AT123" i="2"/>
  <c r="AU123" i="2"/>
  <c r="AW123" i="2"/>
  <c r="AX123" i="2"/>
  <c r="AY123" i="2"/>
  <c r="BA123" i="2"/>
  <c r="BB123" i="2"/>
  <c r="BC123" i="2"/>
  <c r="BE123" i="2"/>
  <c r="BF123" i="2"/>
  <c r="BG123" i="2"/>
  <c r="BI123" i="2"/>
  <c r="BJ123" i="2"/>
  <c r="BK123" i="2"/>
  <c r="B124" i="2"/>
  <c r="C124" i="2"/>
  <c r="E124" i="2"/>
  <c r="F124" i="2"/>
  <c r="G124" i="2"/>
  <c r="I124" i="2"/>
  <c r="J124" i="2"/>
  <c r="K124" i="2"/>
  <c r="M124" i="2"/>
  <c r="N124" i="2"/>
  <c r="O124" i="2"/>
  <c r="Q124" i="2"/>
  <c r="R124" i="2"/>
  <c r="S124" i="2"/>
  <c r="U124" i="2"/>
  <c r="V124" i="2"/>
  <c r="W124" i="2"/>
  <c r="Y124" i="2"/>
  <c r="Z124" i="2"/>
  <c r="AA124" i="2"/>
  <c r="AC124" i="2"/>
  <c r="AD124" i="2"/>
  <c r="AE124" i="2"/>
  <c r="AG124" i="2"/>
  <c r="AH124" i="2"/>
  <c r="AI124" i="2"/>
  <c r="AK124" i="2"/>
  <c r="AL124" i="2"/>
  <c r="AM124" i="2"/>
  <c r="AO124" i="2"/>
  <c r="AP124" i="2"/>
  <c r="AQ124" i="2"/>
  <c r="AS124" i="2"/>
  <c r="AT124" i="2"/>
  <c r="AU124" i="2"/>
  <c r="AW124" i="2"/>
  <c r="AX124" i="2"/>
  <c r="AY124" i="2"/>
  <c r="BA124" i="2"/>
  <c r="BB124" i="2"/>
  <c r="BC124" i="2"/>
  <c r="BE124" i="2"/>
  <c r="BF124" i="2"/>
  <c r="BG124" i="2"/>
  <c r="BI124" i="2"/>
  <c r="BJ124" i="2"/>
  <c r="BK124" i="2"/>
  <c r="B125" i="2"/>
  <c r="C125" i="2"/>
  <c r="E125" i="2"/>
  <c r="F125" i="2"/>
  <c r="G125" i="2"/>
  <c r="I125" i="2"/>
  <c r="J125" i="2"/>
  <c r="K125" i="2"/>
  <c r="M125" i="2"/>
  <c r="N125" i="2"/>
  <c r="O125" i="2"/>
  <c r="Q125" i="2"/>
  <c r="R125" i="2"/>
  <c r="S125" i="2"/>
  <c r="U125" i="2"/>
  <c r="V125" i="2"/>
  <c r="W125" i="2"/>
  <c r="Y125" i="2"/>
  <c r="Z125" i="2"/>
  <c r="AA125" i="2"/>
  <c r="AC125" i="2"/>
  <c r="AD125" i="2"/>
  <c r="AE125" i="2"/>
  <c r="AG125" i="2"/>
  <c r="AH125" i="2"/>
  <c r="AI125" i="2"/>
  <c r="AK125" i="2"/>
  <c r="AL125" i="2"/>
  <c r="AM125" i="2"/>
  <c r="AO125" i="2"/>
  <c r="AP125" i="2"/>
  <c r="AQ125" i="2"/>
  <c r="AS125" i="2"/>
  <c r="AT125" i="2"/>
  <c r="AU125" i="2"/>
  <c r="AW125" i="2"/>
  <c r="AX125" i="2"/>
  <c r="AY125" i="2"/>
  <c r="BA125" i="2"/>
  <c r="BB125" i="2"/>
  <c r="BC125" i="2"/>
  <c r="BE125" i="2"/>
  <c r="BF125" i="2"/>
  <c r="BG125" i="2"/>
  <c r="BI125" i="2"/>
  <c r="BJ125" i="2"/>
  <c r="BK125" i="2"/>
  <c r="B126" i="2"/>
  <c r="C126" i="2"/>
  <c r="E126" i="2"/>
  <c r="F126" i="2"/>
  <c r="G126" i="2"/>
  <c r="I126" i="2"/>
  <c r="J126" i="2"/>
  <c r="K126" i="2"/>
  <c r="M126" i="2"/>
  <c r="N126" i="2"/>
  <c r="O126" i="2"/>
  <c r="Q126" i="2"/>
  <c r="R126" i="2"/>
  <c r="S126" i="2"/>
  <c r="U126" i="2"/>
  <c r="V126" i="2"/>
  <c r="W126" i="2"/>
  <c r="Y126" i="2"/>
  <c r="Z126" i="2"/>
  <c r="AA126" i="2"/>
  <c r="AC126" i="2"/>
  <c r="AD126" i="2"/>
  <c r="AE126" i="2"/>
  <c r="AG126" i="2"/>
  <c r="AH126" i="2"/>
  <c r="AI126" i="2"/>
  <c r="AK126" i="2"/>
  <c r="AL126" i="2"/>
  <c r="AM126" i="2"/>
  <c r="AO126" i="2"/>
  <c r="AP126" i="2"/>
  <c r="AQ126" i="2"/>
  <c r="AS126" i="2"/>
  <c r="AT126" i="2"/>
  <c r="AU126" i="2"/>
  <c r="AW126" i="2"/>
  <c r="AX126" i="2"/>
  <c r="AY126" i="2"/>
  <c r="BA126" i="2"/>
  <c r="BB126" i="2"/>
  <c r="BC126" i="2"/>
  <c r="BE126" i="2"/>
  <c r="BF126" i="2"/>
  <c r="BG126" i="2"/>
  <c r="BI126" i="2"/>
  <c r="BJ126" i="2"/>
  <c r="BK126" i="2"/>
  <c r="B127" i="2"/>
  <c r="C127" i="2"/>
  <c r="E127" i="2"/>
  <c r="F127" i="2"/>
  <c r="G127" i="2"/>
  <c r="I127" i="2"/>
  <c r="J127" i="2"/>
  <c r="K127" i="2"/>
  <c r="M127" i="2"/>
  <c r="N127" i="2"/>
  <c r="O127" i="2"/>
  <c r="Q127" i="2"/>
  <c r="R127" i="2"/>
  <c r="S127" i="2"/>
  <c r="U127" i="2"/>
  <c r="V127" i="2"/>
  <c r="W127" i="2"/>
  <c r="Y127" i="2"/>
  <c r="Z127" i="2"/>
  <c r="AA127" i="2"/>
  <c r="AC127" i="2"/>
  <c r="AD127" i="2"/>
  <c r="AE127" i="2"/>
  <c r="AG127" i="2"/>
  <c r="AH127" i="2"/>
  <c r="AI127" i="2"/>
  <c r="AK127" i="2"/>
  <c r="AL127" i="2"/>
  <c r="AM127" i="2"/>
  <c r="AO127" i="2"/>
  <c r="AP127" i="2"/>
  <c r="AQ127" i="2"/>
  <c r="AS127" i="2"/>
  <c r="AT127" i="2"/>
  <c r="AU127" i="2"/>
  <c r="AW127" i="2"/>
  <c r="AX127" i="2"/>
  <c r="AY127" i="2"/>
  <c r="BA127" i="2"/>
  <c r="BB127" i="2"/>
  <c r="BC127" i="2"/>
  <c r="BE127" i="2"/>
  <c r="BF127" i="2"/>
  <c r="BG127" i="2"/>
  <c r="BI127" i="2"/>
  <c r="BJ127" i="2"/>
  <c r="BK127" i="2"/>
  <c r="B128" i="2"/>
  <c r="C128" i="2"/>
  <c r="E128" i="2"/>
  <c r="F128" i="2"/>
  <c r="G128" i="2"/>
  <c r="I128" i="2"/>
  <c r="J128" i="2"/>
  <c r="K128" i="2"/>
  <c r="M128" i="2"/>
  <c r="N128" i="2"/>
  <c r="O128" i="2"/>
  <c r="Q128" i="2"/>
  <c r="R128" i="2"/>
  <c r="S128" i="2"/>
  <c r="U128" i="2"/>
  <c r="V128" i="2"/>
  <c r="W128" i="2"/>
  <c r="Y128" i="2"/>
  <c r="Z128" i="2"/>
  <c r="AA128" i="2"/>
  <c r="AC128" i="2"/>
  <c r="AD128" i="2"/>
  <c r="AE128" i="2"/>
  <c r="AG128" i="2"/>
  <c r="AH128" i="2"/>
  <c r="AI128" i="2"/>
  <c r="AK128" i="2"/>
  <c r="AL128" i="2"/>
  <c r="AM128" i="2"/>
  <c r="AO128" i="2"/>
  <c r="AP128" i="2"/>
  <c r="AQ128" i="2"/>
  <c r="AS128" i="2"/>
  <c r="AT128" i="2"/>
  <c r="AU128" i="2"/>
  <c r="AW128" i="2"/>
  <c r="AX128" i="2"/>
  <c r="AY128" i="2"/>
  <c r="BA128" i="2"/>
  <c r="BB128" i="2"/>
  <c r="BC128" i="2"/>
  <c r="BE128" i="2"/>
  <c r="BF128" i="2"/>
  <c r="BG128" i="2"/>
  <c r="BI128" i="2"/>
  <c r="BJ128" i="2"/>
  <c r="BK128" i="2"/>
  <c r="B129" i="2"/>
  <c r="C129" i="2"/>
  <c r="E129" i="2"/>
  <c r="F129" i="2"/>
  <c r="G129" i="2"/>
  <c r="I129" i="2"/>
  <c r="J129" i="2"/>
  <c r="K129" i="2"/>
  <c r="M129" i="2"/>
  <c r="N129" i="2"/>
  <c r="O129" i="2"/>
  <c r="Q129" i="2"/>
  <c r="R129" i="2"/>
  <c r="S129" i="2"/>
  <c r="U129" i="2"/>
  <c r="V129" i="2"/>
  <c r="W129" i="2"/>
  <c r="Y129" i="2"/>
  <c r="Z129" i="2"/>
  <c r="AA129" i="2"/>
  <c r="AC129" i="2"/>
  <c r="AD129" i="2"/>
  <c r="AE129" i="2"/>
  <c r="AG129" i="2"/>
  <c r="AH129" i="2"/>
  <c r="AI129" i="2"/>
  <c r="AK129" i="2"/>
  <c r="AL129" i="2"/>
  <c r="AM129" i="2"/>
  <c r="AO129" i="2"/>
  <c r="AP129" i="2"/>
  <c r="AQ129" i="2"/>
  <c r="AS129" i="2"/>
  <c r="AT129" i="2"/>
  <c r="AU129" i="2"/>
  <c r="AW129" i="2"/>
  <c r="AX129" i="2"/>
  <c r="AY129" i="2"/>
  <c r="BA129" i="2"/>
  <c r="BB129" i="2"/>
  <c r="BC129" i="2"/>
  <c r="BE129" i="2"/>
  <c r="BF129" i="2"/>
  <c r="BG129" i="2"/>
  <c r="BI129" i="2"/>
  <c r="BJ129" i="2"/>
  <c r="BK129" i="2"/>
  <c r="B130" i="2"/>
  <c r="C130" i="2"/>
  <c r="E130" i="2"/>
  <c r="F130" i="2"/>
  <c r="G130" i="2"/>
  <c r="I130" i="2"/>
  <c r="J130" i="2"/>
  <c r="K130" i="2"/>
  <c r="M130" i="2"/>
  <c r="N130" i="2"/>
  <c r="O130" i="2"/>
  <c r="Q130" i="2"/>
  <c r="R130" i="2"/>
  <c r="S130" i="2"/>
  <c r="U130" i="2"/>
  <c r="V130" i="2"/>
  <c r="W130" i="2"/>
  <c r="Y130" i="2"/>
  <c r="Z130" i="2"/>
  <c r="AA130" i="2"/>
  <c r="AC130" i="2"/>
  <c r="AD130" i="2"/>
  <c r="AE130" i="2"/>
  <c r="AG130" i="2"/>
  <c r="AH130" i="2"/>
  <c r="AI130" i="2"/>
  <c r="AK130" i="2"/>
  <c r="AL130" i="2"/>
  <c r="AM130" i="2"/>
  <c r="AO130" i="2"/>
  <c r="AP130" i="2"/>
  <c r="AQ130" i="2"/>
  <c r="AS130" i="2"/>
  <c r="AT130" i="2"/>
  <c r="AU130" i="2"/>
  <c r="AW130" i="2"/>
  <c r="AX130" i="2"/>
  <c r="AY130" i="2"/>
  <c r="BA130" i="2"/>
  <c r="BB130" i="2"/>
  <c r="BC130" i="2"/>
  <c r="BE130" i="2"/>
  <c r="BF130" i="2"/>
  <c r="BG130" i="2"/>
  <c r="BI130" i="2"/>
  <c r="BJ130" i="2"/>
  <c r="BK130" i="2"/>
  <c r="B131" i="2"/>
  <c r="C131" i="2"/>
  <c r="E131" i="2"/>
  <c r="F131" i="2"/>
  <c r="G131" i="2"/>
  <c r="I131" i="2"/>
  <c r="J131" i="2"/>
  <c r="K131" i="2"/>
  <c r="M131" i="2"/>
  <c r="N131" i="2"/>
  <c r="O131" i="2"/>
  <c r="Q131" i="2"/>
  <c r="R131" i="2"/>
  <c r="S131" i="2"/>
  <c r="U131" i="2"/>
  <c r="V131" i="2"/>
  <c r="W131" i="2"/>
  <c r="Y131" i="2"/>
  <c r="Z131" i="2"/>
  <c r="AA131" i="2"/>
  <c r="AC131" i="2"/>
  <c r="AD131" i="2"/>
  <c r="AE131" i="2"/>
  <c r="AG131" i="2"/>
  <c r="AH131" i="2"/>
  <c r="AI131" i="2"/>
  <c r="AK131" i="2"/>
  <c r="AL131" i="2"/>
  <c r="AM131" i="2"/>
  <c r="AO131" i="2"/>
  <c r="AP131" i="2"/>
  <c r="AQ131" i="2"/>
  <c r="AS131" i="2"/>
  <c r="AT131" i="2"/>
  <c r="AU131" i="2"/>
  <c r="AW131" i="2"/>
  <c r="AX131" i="2"/>
  <c r="AY131" i="2"/>
  <c r="BA131" i="2"/>
  <c r="BB131" i="2"/>
  <c r="BC131" i="2"/>
  <c r="BE131" i="2"/>
  <c r="BF131" i="2"/>
  <c r="BG131" i="2"/>
  <c r="BI131" i="2"/>
  <c r="BJ131" i="2"/>
  <c r="BK131" i="2"/>
  <c r="B132" i="2"/>
  <c r="C132" i="2"/>
  <c r="E132" i="2"/>
  <c r="F132" i="2"/>
  <c r="G132" i="2"/>
  <c r="I132" i="2"/>
  <c r="J132" i="2"/>
  <c r="K132" i="2"/>
  <c r="M132" i="2"/>
  <c r="N132" i="2"/>
  <c r="O132" i="2"/>
  <c r="Q132" i="2"/>
  <c r="R132" i="2"/>
  <c r="S132" i="2"/>
  <c r="U132" i="2"/>
  <c r="V132" i="2"/>
  <c r="W132" i="2"/>
  <c r="Y132" i="2"/>
  <c r="Z132" i="2"/>
  <c r="AA132" i="2"/>
  <c r="AC132" i="2"/>
  <c r="AD132" i="2"/>
  <c r="AE132" i="2"/>
  <c r="AG132" i="2"/>
  <c r="AH132" i="2"/>
  <c r="AI132" i="2"/>
  <c r="AK132" i="2"/>
  <c r="AL132" i="2"/>
  <c r="AM132" i="2"/>
  <c r="AO132" i="2"/>
  <c r="AP132" i="2"/>
  <c r="AQ132" i="2"/>
  <c r="AS132" i="2"/>
  <c r="AT132" i="2"/>
  <c r="AU132" i="2"/>
  <c r="AW132" i="2"/>
  <c r="AX132" i="2"/>
  <c r="AY132" i="2"/>
  <c r="BA132" i="2"/>
  <c r="BB132" i="2"/>
  <c r="BC132" i="2"/>
  <c r="BE132" i="2"/>
  <c r="BF132" i="2"/>
  <c r="BG132" i="2"/>
  <c r="BI132" i="2"/>
  <c r="BJ132" i="2"/>
  <c r="BK132" i="2"/>
  <c r="B133" i="2"/>
  <c r="C133" i="2"/>
  <c r="E133" i="2"/>
  <c r="F133" i="2"/>
  <c r="G133" i="2"/>
  <c r="I133" i="2"/>
  <c r="J133" i="2"/>
  <c r="K133" i="2"/>
  <c r="M133" i="2"/>
  <c r="N133" i="2"/>
  <c r="O133" i="2"/>
  <c r="Q133" i="2"/>
  <c r="R133" i="2"/>
  <c r="S133" i="2"/>
  <c r="U133" i="2"/>
  <c r="V133" i="2"/>
  <c r="W133" i="2"/>
  <c r="Y133" i="2"/>
  <c r="Z133" i="2"/>
  <c r="AA133" i="2"/>
  <c r="AC133" i="2"/>
  <c r="AD133" i="2"/>
  <c r="AE133" i="2"/>
  <c r="AG133" i="2"/>
  <c r="AH133" i="2"/>
  <c r="AI133" i="2"/>
  <c r="AK133" i="2"/>
  <c r="AL133" i="2"/>
  <c r="AM133" i="2"/>
  <c r="AO133" i="2"/>
  <c r="AP133" i="2"/>
  <c r="AQ133" i="2"/>
  <c r="AS133" i="2"/>
  <c r="AT133" i="2"/>
  <c r="AU133" i="2"/>
  <c r="AW133" i="2"/>
  <c r="AX133" i="2"/>
  <c r="AY133" i="2"/>
  <c r="BA133" i="2"/>
  <c r="BB133" i="2"/>
  <c r="BC133" i="2"/>
  <c r="BE133" i="2"/>
  <c r="BF133" i="2"/>
  <c r="BG133" i="2"/>
  <c r="BI133" i="2"/>
  <c r="BJ133" i="2"/>
  <c r="BK133" i="2"/>
  <c r="B134" i="2"/>
  <c r="C134" i="2"/>
  <c r="E134" i="2"/>
  <c r="F134" i="2"/>
  <c r="G134" i="2"/>
  <c r="I134" i="2"/>
  <c r="J134" i="2"/>
  <c r="K134" i="2"/>
  <c r="M134" i="2"/>
  <c r="N134" i="2"/>
  <c r="O134" i="2"/>
  <c r="Q134" i="2"/>
  <c r="R134" i="2"/>
  <c r="S134" i="2"/>
  <c r="U134" i="2"/>
  <c r="V134" i="2"/>
  <c r="W134" i="2"/>
  <c r="Y134" i="2"/>
  <c r="Z134" i="2"/>
  <c r="AA134" i="2"/>
  <c r="AC134" i="2"/>
  <c r="AD134" i="2"/>
  <c r="AE134" i="2"/>
  <c r="AG134" i="2"/>
  <c r="AH134" i="2"/>
  <c r="AI134" i="2"/>
  <c r="AK134" i="2"/>
  <c r="AL134" i="2"/>
  <c r="AM134" i="2"/>
  <c r="AO134" i="2"/>
  <c r="AP134" i="2"/>
  <c r="AQ134" i="2"/>
  <c r="AS134" i="2"/>
  <c r="AT134" i="2"/>
  <c r="AU134" i="2"/>
  <c r="AW134" i="2"/>
  <c r="AX134" i="2"/>
  <c r="AY134" i="2"/>
  <c r="BA134" i="2"/>
  <c r="BB134" i="2"/>
  <c r="BC134" i="2"/>
  <c r="BE134" i="2"/>
  <c r="BF134" i="2"/>
  <c r="BG134" i="2"/>
  <c r="BI134" i="2"/>
  <c r="BJ134" i="2"/>
  <c r="BK134" i="2"/>
  <c r="B135" i="2"/>
  <c r="C135" i="2"/>
  <c r="E135" i="2"/>
  <c r="F135" i="2"/>
  <c r="G135" i="2"/>
  <c r="I135" i="2"/>
  <c r="J135" i="2"/>
  <c r="K135" i="2"/>
  <c r="M135" i="2"/>
  <c r="N135" i="2"/>
  <c r="O135" i="2"/>
  <c r="Q135" i="2"/>
  <c r="R135" i="2"/>
  <c r="S135" i="2"/>
  <c r="U135" i="2"/>
  <c r="V135" i="2"/>
  <c r="W135" i="2"/>
  <c r="Y135" i="2"/>
  <c r="Z135" i="2"/>
  <c r="AA135" i="2"/>
  <c r="AC135" i="2"/>
  <c r="AD135" i="2"/>
  <c r="AE135" i="2"/>
  <c r="AG135" i="2"/>
  <c r="AH135" i="2"/>
  <c r="AI135" i="2"/>
  <c r="AK135" i="2"/>
  <c r="AL135" i="2"/>
  <c r="AM135" i="2"/>
  <c r="AO135" i="2"/>
  <c r="AP135" i="2"/>
  <c r="AQ135" i="2"/>
  <c r="AS135" i="2"/>
  <c r="AT135" i="2"/>
  <c r="AU135" i="2"/>
  <c r="AW135" i="2"/>
  <c r="AX135" i="2"/>
  <c r="AY135" i="2"/>
  <c r="BA135" i="2"/>
  <c r="BB135" i="2"/>
  <c r="BC135" i="2"/>
  <c r="BE135" i="2"/>
  <c r="BF135" i="2"/>
  <c r="BG135" i="2"/>
  <c r="BI135" i="2"/>
  <c r="BJ135" i="2"/>
  <c r="BK135" i="2"/>
  <c r="B136" i="2"/>
  <c r="C136" i="2"/>
  <c r="E136" i="2"/>
  <c r="F136" i="2"/>
  <c r="G136" i="2"/>
  <c r="I136" i="2"/>
  <c r="J136" i="2"/>
  <c r="K136" i="2"/>
  <c r="M136" i="2"/>
  <c r="N136" i="2"/>
  <c r="O136" i="2"/>
  <c r="Q136" i="2"/>
  <c r="R136" i="2"/>
  <c r="S136" i="2"/>
  <c r="U136" i="2"/>
  <c r="V136" i="2"/>
  <c r="W136" i="2"/>
  <c r="Y136" i="2"/>
  <c r="Z136" i="2"/>
  <c r="AA136" i="2"/>
  <c r="AC136" i="2"/>
  <c r="AD136" i="2"/>
  <c r="AE136" i="2"/>
  <c r="AG136" i="2"/>
  <c r="AH136" i="2"/>
  <c r="AI136" i="2"/>
  <c r="AK136" i="2"/>
  <c r="AL136" i="2"/>
  <c r="AM136" i="2"/>
  <c r="AO136" i="2"/>
  <c r="AP136" i="2"/>
  <c r="AQ136" i="2"/>
  <c r="AS136" i="2"/>
  <c r="AT136" i="2"/>
  <c r="AU136" i="2"/>
  <c r="AW136" i="2"/>
  <c r="AX136" i="2"/>
  <c r="AY136" i="2"/>
  <c r="BA136" i="2"/>
  <c r="BB136" i="2"/>
  <c r="BC136" i="2"/>
  <c r="BE136" i="2"/>
  <c r="BF136" i="2"/>
  <c r="BG136" i="2"/>
  <c r="BI136" i="2"/>
  <c r="BJ136" i="2"/>
  <c r="BK136" i="2"/>
  <c r="B137" i="2"/>
  <c r="C137" i="2"/>
  <c r="E137" i="2"/>
  <c r="F137" i="2"/>
  <c r="G137" i="2"/>
  <c r="I137" i="2"/>
  <c r="J137" i="2"/>
  <c r="K137" i="2"/>
  <c r="M137" i="2"/>
  <c r="N137" i="2"/>
  <c r="O137" i="2"/>
  <c r="Q137" i="2"/>
  <c r="R137" i="2"/>
  <c r="S137" i="2"/>
  <c r="U137" i="2"/>
  <c r="V137" i="2"/>
  <c r="W137" i="2"/>
  <c r="Y137" i="2"/>
  <c r="Z137" i="2"/>
  <c r="AA137" i="2"/>
  <c r="AC137" i="2"/>
  <c r="AD137" i="2"/>
  <c r="AE137" i="2"/>
  <c r="AG137" i="2"/>
  <c r="AH137" i="2"/>
  <c r="AI137" i="2"/>
  <c r="AK137" i="2"/>
  <c r="AL137" i="2"/>
  <c r="AM137" i="2"/>
  <c r="AO137" i="2"/>
  <c r="AP137" i="2"/>
  <c r="AQ137" i="2"/>
  <c r="AS137" i="2"/>
  <c r="AT137" i="2"/>
  <c r="AU137" i="2"/>
  <c r="AW137" i="2"/>
  <c r="AX137" i="2"/>
  <c r="AY137" i="2"/>
  <c r="BA137" i="2"/>
  <c r="BB137" i="2"/>
  <c r="BC137" i="2"/>
  <c r="BE137" i="2"/>
  <c r="BF137" i="2"/>
  <c r="BG137" i="2"/>
  <c r="BI137" i="2"/>
  <c r="BJ137" i="2"/>
  <c r="BK137" i="2"/>
  <c r="B138" i="2"/>
  <c r="C138" i="2"/>
  <c r="E138" i="2"/>
  <c r="F138" i="2"/>
  <c r="G138" i="2"/>
  <c r="I138" i="2"/>
  <c r="J138" i="2"/>
  <c r="K138" i="2"/>
  <c r="M138" i="2"/>
  <c r="N138" i="2"/>
  <c r="O138" i="2"/>
  <c r="Q138" i="2"/>
  <c r="R138" i="2"/>
  <c r="S138" i="2"/>
  <c r="U138" i="2"/>
  <c r="V138" i="2"/>
  <c r="W138" i="2"/>
  <c r="Y138" i="2"/>
  <c r="Z138" i="2"/>
  <c r="AA138" i="2"/>
  <c r="AC138" i="2"/>
  <c r="AD138" i="2"/>
  <c r="AE138" i="2"/>
  <c r="AG138" i="2"/>
  <c r="AH138" i="2"/>
  <c r="AI138" i="2"/>
  <c r="AK138" i="2"/>
  <c r="AL138" i="2"/>
  <c r="AM138" i="2"/>
  <c r="AO138" i="2"/>
  <c r="AP138" i="2"/>
  <c r="AQ138" i="2"/>
  <c r="AS138" i="2"/>
  <c r="AT138" i="2"/>
  <c r="AU138" i="2"/>
  <c r="AW138" i="2"/>
  <c r="AX138" i="2"/>
  <c r="AY138" i="2"/>
  <c r="BA138" i="2"/>
  <c r="BB138" i="2"/>
  <c r="BC138" i="2"/>
  <c r="BE138" i="2"/>
  <c r="BF138" i="2"/>
  <c r="BG138" i="2"/>
  <c r="BI138" i="2"/>
  <c r="BJ138" i="2"/>
  <c r="BK138" i="2"/>
  <c r="B139" i="2"/>
  <c r="C139" i="2"/>
  <c r="E139" i="2"/>
  <c r="F139" i="2"/>
  <c r="G139" i="2"/>
  <c r="I139" i="2"/>
  <c r="J139" i="2"/>
  <c r="K139" i="2"/>
  <c r="M139" i="2"/>
  <c r="N139" i="2"/>
  <c r="O139" i="2"/>
  <c r="Q139" i="2"/>
  <c r="R139" i="2"/>
  <c r="S139" i="2"/>
  <c r="U139" i="2"/>
  <c r="V139" i="2"/>
  <c r="W139" i="2"/>
  <c r="Y139" i="2"/>
  <c r="Z139" i="2"/>
  <c r="AA139" i="2"/>
  <c r="AC139" i="2"/>
  <c r="AD139" i="2"/>
  <c r="AE139" i="2"/>
  <c r="AG139" i="2"/>
  <c r="AH139" i="2"/>
  <c r="AI139" i="2"/>
  <c r="AK139" i="2"/>
  <c r="AL139" i="2"/>
  <c r="AM139" i="2"/>
  <c r="AO139" i="2"/>
  <c r="AP139" i="2"/>
  <c r="AQ139" i="2"/>
  <c r="AS139" i="2"/>
  <c r="AT139" i="2"/>
  <c r="AU139" i="2"/>
  <c r="AW139" i="2"/>
  <c r="AX139" i="2"/>
  <c r="AY139" i="2"/>
  <c r="BA139" i="2"/>
  <c r="BB139" i="2"/>
  <c r="BC139" i="2"/>
  <c r="BE139" i="2"/>
  <c r="BF139" i="2"/>
  <c r="BG139" i="2"/>
  <c r="BI139" i="2"/>
  <c r="BJ139" i="2"/>
  <c r="BK139" i="2"/>
  <c r="B140" i="2"/>
  <c r="C140" i="2"/>
  <c r="E140" i="2"/>
  <c r="F140" i="2"/>
  <c r="G140" i="2"/>
  <c r="I140" i="2"/>
  <c r="J140" i="2"/>
  <c r="K140" i="2"/>
  <c r="M140" i="2"/>
  <c r="N140" i="2"/>
  <c r="O140" i="2"/>
  <c r="Q140" i="2"/>
  <c r="R140" i="2"/>
  <c r="S140" i="2"/>
  <c r="U140" i="2"/>
  <c r="V140" i="2"/>
  <c r="W140" i="2"/>
  <c r="Y140" i="2"/>
  <c r="Z140" i="2"/>
  <c r="AA140" i="2"/>
  <c r="AC140" i="2"/>
  <c r="AD140" i="2"/>
  <c r="AE140" i="2"/>
  <c r="AG140" i="2"/>
  <c r="AH140" i="2"/>
  <c r="AI140" i="2"/>
  <c r="AK140" i="2"/>
  <c r="AL140" i="2"/>
  <c r="AM140" i="2"/>
  <c r="AO140" i="2"/>
  <c r="AP140" i="2"/>
  <c r="AQ140" i="2"/>
  <c r="AS140" i="2"/>
  <c r="AT140" i="2"/>
  <c r="AU140" i="2"/>
  <c r="AW140" i="2"/>
  <c r="AX140" i="2"/>
  <c r="AY140" i="2"/>
  <c r="BA140" i="2"/>
  <c r="BB140" i="2"/>
  <c r="BC140" i="2"/>
  <c r="BE140" i="2"/>
  <c r="BF140" i="2"/>
  <c r="BG140" i="2"/>
  <c r="BI140" i="2"/>
  <c r="BJ140" i="2"/>
  <c r="BK140" i="2"/>
  <c r="B141" i="2"/>
  <c r="C141" i="2"/>
  <c r="E141" i="2"/>
  <c r="F141" i="2"/>
  <c r="G141" i="2"/>
  <c r="I141" i="2"/>
  <c r="J141" i="2"/>
  <c r="K141" i="2"/>
  <c r="M141" i="2"/>
  <c r="N141" i="2"/>
  <c r="O141" i="2"/>
  <c r="Q141" i="2"/>
  <c r="R141" i="2"/>
  <c r="S141" i="2"/>
  <c r="U141" i="2"/>
  <c r="V141" i="2"/>
  <c r="W141" i="2"/>
  <c r="Y141" i="2"/>
  <c r="Z141" i="2"/>
  <c r="AA141" i="2"/>
  <c r="AC141" i="2"/>
  <c r="AD141" i="2"/>
  <c r="AE141" i="2"/>
  <c r="AG141" i="2"/>
  <c r="AH141" i="2"/>
  <c r="AI141" i="2"/>
  <c r="AK141" i="2"/>
  <c r="AL141" i="2"/>
  <c r="AM141" i="2"/>
  <c r="AO141" i="2"/>
  <c r="AP141" i="2"/>
  <c r="AQ141" i="2"/>
  <c r="AS141" i="2"/>
  <c r="AT141" i="2"/>
  <c r="AU141" i="2"/>
  <c r="AW141" i="2"/>
  <c r="AX141" i="2"/>
  <c r="AY141" i="2"/>
  <c r="BA141" i="2"/>
  <c r="BB141" i="2"/>
  <c r="BC141" i="2"/>
  <c r="BE141" i="2"/>
  <c r="BF141" i="2"/>
  <c r="BG141" i="2"/>
  <c r="BI141" i="2"/>
  <c r="BJ141" i="2"/>
  <c r="BK141" i="2"/>
  <c r="B142" i="2"/>
  <c r="C142" i="2"/>
  <c r="E142" i="2"/>
  <c r="F142" i="2"/>
  <c r="G142" i="2"/>
  <c r="I142" i="2"/>
  <c r="J142" i="2"/>
  <c r="K142" i="2"/>
  <c r="M142" i="2"/>
  <c r="N142" i="2"/>
  <c r="O142" i="2"/>
  <c r="Q142" i="2"/>
  <c r="R142" i="2"/>
  <c r="S142" i="2"/>
  <c r="U142" i="2"/>
  <c r="V142" i="2"/>
  <c r="W142" i="2"/>
  <c r="Y142" i="2"/>
  <c r="Z142" i="2"/>
  <c r="AA142" i="2"/>
  <c r="AC142" i="2"/>
  <c r="AD142" i="2"/>
  <c r="AE142" i="2"/>
  <c r="AG142" i="2"/>
  <c r="AH142" i="2"/>
  <c r="AI142" i="2"/>
  <c r="AK142" i="2"/>
  <c r="AL142" i="2"/>
  <c r="AM142" i="2"/>
  <c r="AO142" i="2"/>
  <c r="AP142" i="2"/>
  <c r="AQ142" i="2"/>
  <c r="AS142" i="2"/>
  <c r="AT142" i="2"/>
  <c r="AU142" i="2"/>
  <c r="AW142" i="2"/>
  <c r="AX142" i="2"/>
  <c r="AY142" i="2"/>
  <c r="BA142" i="2"/>
  <c r="BB142" i="2"/>
  <c r="BC142" i="2"/>
  <c r="BE142" i="2"/>
  <c r="BF142" i="2"/>
  <c r="BG142" i="2"/>
  <c r="BI142" i="2"/>
  <c r="BJ142" i="2"/>
  <c r="BK142" i="2"/>
  <c r="B143" i="2"/>
  <c r="C143" i="2"/>
  <c r="E143" i="2"/>
  <c r="F143" i="2"/>
  <c r="G143" i="2"/>
  <c r="I143" i="2"/>
  <c r="J143" i="2"/>
  <c r="K143" i="2"/>
  <c r="M143" i="2"/>
  <c r="N143" i="2"/>
  <c r="O143" i="2"/>
  <c r="Q143" i="2"/>
  <c r="R143" i="2"/>
  <c r="S143" i="2"/>
  <c r="U143" i="2"/>
  <c r="V143" i="2"/>
  <c r="W143" i="2"/>
  <c r="Y143" i="2"/>
  <c r="Z143" i="2"/>
  <c r="AA143" i="2"/>
  <c r="AC143" i="2"/>
  <c r="AD143" i="2"/>
  <c r="AE143" i="2"/>
  <c r="AG143" i="2"/>
  <c r="AH143" i="2"/>
  <c r="AI143" i="2"/>
  <c r="AK143" i="2"/>
  <c r="AL143" i="2"/>
  <c r="AM143" i="2"/>
  <c r="AO143" i="2"/>
  <c r="AP143" i="2"/>
  <c r="AQ143" i="2"/>
  <c r="AS143" i="2"/>
  <c r="AT143" i="2"/>
  <c r="AU143" i="2"/>
  <c r="AW143" i="2"/>
  <c r="AX143" i="2"/>
  <c r="AY143" i="2"/>
  <c r="BA143" i="2"/>
  <c r="BB143" i="2"/>
  <c r="BC143" i="2"/>
  <c r="BE143" i="2"/>
  <c r="BF143" i="2"/>
  <c r="BG143" i="2"/>
  <c r="BI143" i="2"/>
  <c r="BJ143" i="2"/>
  <c r="BK143" i="2"/>
  <c r="B144" i="2"/>
  <c r="C144" i="2"/>
  <c r="E144" i="2"/>
  <c r="F144" i="2"/>
  <c r="G144" i="2"/>
  <c r="I144" i="2"/>
  <c r="J144" i="2"/>
  <c r="K144" i="2"/>
  <c r="M144" i="2"/>
  <c r="N144" i="2"/>
  <c r="O144" i="2"/>
  <c r="Q144" i="2"/>
  <c r="R144" i="2"/>
  <c r="S144" i="2"/>
  <c r="U144" i="2"/>
  <c r="V144" i="2"/>
  <c r="W144" i="2"/>
  <c r="Y144" i="2"/>
  <c r="Z144" i="2"/>
  <c r="AA144" i="2"/>
  <c r="AC144" i="2"/>
  <c r="AD144" i="2"/>
  <c r="AE144" i="2"/>
  <c r="AG144" i="2"/>
  <c r="AH144" i="2"/>
  <c r="AI144" i="2"/>
  <c r="AK144" i="2"/>
  <c r="AL144" i="2"/>
  <c r="AM144" i="2"/>
  <c r="AO144" i="2"/>
  <c r="AP144" i="2"/>
  <c r="AQ144" i="2"/>
  <c r="AS144" i="2"/>
  <c r="AT144" i="2"/>
  <c r="AU144" i="2"/>
  <c r="AW144" i="2"/>
  <c r="AX144" i="2"/>
  <c r="AY144" i="2"/>
  <c r="BA144" i="2"/>
  <c r="BB144" i="2"/>
  <c r="BC144" i="2"/>
  <c r="BE144" i="2"/>
  <c r="BF144" i="2"/>
  <c r="BG144" i="2"/>
  <c r="BI144" i="2"/>
  <c r="BJ144" i="2"/>
  <c r="BK144" i="2"/>
  <c r="B145" i="2"/>
  <c r="C145" i="2"/>
  <c r="E145" i="2"/>
  <c r="F145" i="2"/>
  <c r="G145" i="2"/>
  <c r="I145" i="2"/>
  <c r="J145" i="2"/>
  <c r="K145" i="2"/>
  <c r="M145" i="2"/>
  <c r="N145" i="2"/>
  <c r="O145" i="2"/>
  <c r="Q145" i="2"/>
  <c r="R145" i="2"/>
  <c r="S145" i="2"/>
  <c r="U145" i="2"/>
  <c r="V145" i="2"/>
  <c r="W145" i="2"/>
  <c r="Y145" i="2"/>
  <c r="Z145" i="2"/>
  <c r="AA145" i="2"/>
  <c r="AC145" i="2"/>
  <c r="AD145" i="2"/>
  <c r="AE145" i="2"/>
  <c r="AG145" i="2"/>
  <c r="AH145" i="2"/>
  <c r="AI145" i="2"/>
  <c r="AK145" i="2"/>
  <c r="AL145" i="2"/>
  <c r="AM145" i="2"/>
  <c r="AO145" i="2"/>
  <c r="AP145" i="2"/>
  <c r="AQ145" i="2"/>
  <c r="AS145" i="2"/>
  <c r="AT145" i="2"/>
  <c r="AU145" i="2"/>
  <c r="AW145" i="2"/>
  <c r="AX145" i="2"/>
  <c r="AY145" i="2"/>
  <c r="BA145" i="2"/>
  <c r="BB145" i="2"/>
  <c r="BC145" i="2"/>
  <c r="BE145" i="2"/>
  <c r="BF145" i="2"/>
  <c r="BG145" i="2"/>
  <c r="BI145" i="2"/>
  <c r="BJ145" i="2"/>
  <c r="BK145" i="2"/>
  <c r="B146" i="2"/>
  <c r="C146" i="2"/>
  <c r="E146" i="2"/>
  <c r="F146" i="2"/>
  <c r="G146" i="2"/>
  <c r="I146" i="2"/>
  <c r="J146" i="2"/>
  <c r="K146" i="2"/>
  <c r="M146" i="2"/>
  <c r="N146" i="2"/>
  <c r="O146" i="2"/>
  <c r="Q146" i="2"/>
  <c r="R146" i="2"/>
  <c r="S146" i="2"/>
  <c r="U146" i="2"/>
  <c r="V146" i="2"/>
  <c r="W146" i="2"/>
  <c r="Y146" i="2"/>
  <c r="Z146" i="2"/>
  <c r="AA146" i="2"/>
  <c r="AC146" i="2"/>
  <c r="AD146" i="2"/>
  <c r="AE146" i="2"/>
  <c r="AG146" i="2"/>
  <c r="AH146" i="2"/>
  <c r="AI146" i="2"/>
  <c r="AK146" i="2"/>
  <c r="AL146" i="2"/>
  <c r="AM146" i="2"/>
  <c r="AO146" i="2"/>
  <c r="AP146" i="2"/>
  <c r="AQ146" i="2"/>
  <c r="AS146" i="2"/>
  <c r="AT146" i="2"/>
  <c r="AU146" i="2"/>
  <c r="AW146" i="2"/>
  <c r="AX146" i="2"/>
  <c r="AY146" i="2"/>
  <c r="BA146" i="2"/>
  <c r="BB146" i="2"/>
  <c r="BC146" i="2"/>
  <c r="BE146" i="2"/>
  <c r="BF146" i="2"/>
  <c r="BG146" i="2"/>
  <c r="BI146" i="2"/>
  <c r="BJ146" i="2"/>
  <c r="BK146" i="2"/>
  <c r="B147" i="2"/>
  <c r="C147" i="2"/>
  <c r="E147" i="2"/>
  <c r="F147" i="2"/>
  <c r="G147" i="2"/>
  <c r="I147" i="2"/>
  <c r="J147" i="2"/>
  <c r="K147" i="2"/>
  <c r="M147" i="2"/>
  <c r="N147" i="2"/>
  <c r="O147" i="2"/>
  <c r="Q147" i="2"/>
  <c r="R147" i="2"/>
  <c r="S147" i="2"/>
  <c r="U147" i="2"/>
  <c r="V147" i="2"/>
  <c r="W147" i="2"/>
  <c r="Y147" i="2"/>
  <c r="Z147" i="2"/>
  <c r="AA147" i="2"/>
  <c r="AC147" i="2"/>
  <c r="AD147" i="2"/>
  <c r="AE147" i="2"/>
  <c r="AG147" i="2"/>
  <c r="AH147" i="2"/>
  <c r="AI147" i="2"/>
  <c r="AK147" i="2"/>
  <c r="AL147" i="2"/>
  <c r="AM147" i="2"/>
  <c r="AO147" i="2"/>
  <c r="AP147" i="2"/>
  <c r="AQ147" i="2"/>
  <c r="AS147" i="2"/>
  <c r="AT147" i="2"/>
  <c r="AU147" i="2"/>
  <c r="AW147" i="2"/>
  <c r="AX147" i="2"/>
  <c r="AY147" i="2"/>
  <c r="BA147" i="2"/>
  <c r="BB147" i="2"/>
  <c r="BC147" i="2"/>
  <c r="BE147" i="2"/>
  <c r="BF147" i="2"/>
  <c r="BG147" i="2"/>
  <c r="BI147" i="2"/>
  <c r="BJ147" i="2"/>
  <c r="BK147" i="2"/>
  <c r="B148" i="2"/>
  <c r="C148" i="2"/>
  <c r="E148" i="2"/>
  <c r="F148" i="2"/>
  <c r="G148" i="2"/>
  <c r="I148" i="2"/>
  <c r="J148" i="2"/>
  <c r="K148" i="2"/>
  <c r="M148" i="2"/>
  <c r="N148" i="2"/>
  <c r="O148" i="2"/>
  <c r="Q148" i="2"/>
  <c r="R148" i="2"/>
  <c r="S148" i="2"/>
  <c r="U148" i="2"/>
  <c r="V148" i="2"/>
  <c r="W148" i="2"/>
  <c r="Y148" i="2"/>
  <c r="Z148" i="2"/>
  <c r="AA148" i="2"/>
  <c r="AC148" i="2"/>
  <c r="AD148" i="2"/>
  <c r="AE148" i="2"/>
  <c r="AG148" i="2"/>
  <c r="AH148" i="2"/>
  <c r="AI148" i="2"/>
  <c r="AK148" i="2"/>
  <c r="AL148" i="2"/>
  <c r="AM148" i="2"/>
  <c r="AO148" i="2"/>
  <c r="AP148" i="2"/>
  <c r="AQ148" i="2"/>
  <c r="AS148" i="2"/>
  <c r="AT148" i="2"/>
  <c r="AU148" i="2"/>
  <c r="AW148" i="2"/>
  <c r="AX148" i="2"/>
  <c r="AY148" i="2"/>
  <c r="BA148" i="2"/>
  <c r="BB148" i="2"/>
  <c r="BC148" i="2"/>
  <c r="BE148" i="2"/>
  <c r="BF148" i="2"/>
  <c r="BG148" i="2"/>
  <c r="BI148" i="2"/>
  <c r="BJ148" i="2"/>
  <c r="BK148" i="2"/>
  <c r="B149" i="2"/>
  <c r="C149" i="2"/>
  <c r="E149" i="2"/>
  <c r="F149" i="2"/>
  <c r="G149" i="2"/>
  <c r="I149" i="2"/>
  <c r="J149" i="2"/>
  <c r="K149" i="2"/>
  <c r="M149" i="2"/>
  <c r="N149" i="2"/>
  <c r="O149" i="2"/>
  <c r="Q149" i="2"/>
  <c r="R149" i="2"/>
  <c r="S149" i="2"/>
  <c r="U149" i="2"/>
  <c r="V149" i="2"/>
  <c r="W149" i="2"/>
  <c r="Y149" i="2"/>
  <c r="Z149" i="2"/>
  <c r="AA149" i="2"/>
  <c r="AC149" i="2"/>
  <c r="AD149" i="2"/>
  <c r="AE149" i="2"/>
  <c r="AG149" i="2"/>
  <c r="AH149" i="2"/>
  <c r="AI149" i="2"/>
  <c r="AK149" i="2"/>
  <c r="AL149" i="2"/>
  <c r="AM149" i="2"/>
  <c r="AO149" i="2"/>
  <c r="AP149" i="2"/>
  <c r="AQ149" i="2"/>
  <c r="AS149" i="2"/>
  <c r="AT149" i="2"/>
  <c r="AU149" i="2"/>
  <c r="AW149" i="2"/>
  <c r="AX149" i="2"/>
  <c r="AY149" i="2"/>
  <c r="BA149" i="2"/>
  <c r="BB149" i="2"/>
  <c r="BC149" i="2"/>
  <c r="BE149" i="2"/>
  <c r="BF149" i="2"/>
  <c r="BG149" i="2"/>
  <c r="BI149" i="2"/>
  <c r="BJ149" i="2"/>
  <c r="BK149" i="2"/>
  <c r="B150" i="2"/>
  <c r="C150" i="2"/>
  <c r="E150" i="2"/>
  <c r="F150" i="2"/>
  <c r="G150" i="2"/>
  <c r="I150" i="2"/>
  <c r="J150" i="2"/>
  <c r="K150" i="2"/>
  <c r="M150" i="2"/>
  <c r="N150" i="2"/>
  <c r="O150" i="2"/>
  <c r="Q150" i="2"/>
  <c r="R150" i="2"/>
  <c r="S150" i="2"/>
  <c r="U150" i="2"/>
  <c r="V150" i="2"/>
  <c r="W150" i="2"/>
  <c r="Y150" i="2"/>
  <c r="Z150" i="2"/>
  <c r="AA150" i="2"/>
  <c r="AC150" i="2"/>
  <c r="AD150" i="2"/>
  <c r="AE150" i="2"/>
  <c r="AG150" i="2"/>
  <c r="AH150" i="2"/>
  <c r="AI150" i="2"/>
  <c r="AK150" i="2"/>
  <c r="AL150" i="2"/>
  <c r="AM150" i="2"/>
  <c r="AO150" i="2"/>
  <c r="AP150" i="2"/>
  <c r="AQ150" i="2"/>
  <c r="AS150" i="2"/>
  <c r="AT150" i="2"/>
  <c r="AU150" i="2"/>
  <c r="AW150" i="2"/>
  <c r="AX150" i="2"/>
  <c r="AY150" i="2"/>
  <c r="BA150" i="2"/>
  <c r="BB150" i="2"/>
  <c r="BC150" i="2"/>
  <c r="BE150" i="2"/>
  <c r="BF150" i="2"/>
  <c r="BG150" i="2"/>
  <c r="BI150" i="2"/>
  <c r="BJ150" i="2"/>
  <c r="BK150" i="2"/>
  <c r="B151" i="2"/>
  <c r="C151" i="2"/>
  <c r="E151" i="2"/>
  <c r="F151" i="2"/>
  <c r="G151" i="2"/>
  <c r="I151" i="2"/>
  <c r="J151" i="2"/>
  <c r="K151" i="2"/>
  <c r="M151" i="2"/>
  <c r="N151" i="2"/>
  <c r="O151" i="2"/>
  <c r="Q151" i="2"/>
  <c r="R151" i="2"/>
  <c r="S151" i="2"/>
  <c r="U151" i="2"/>
  <c r="V151" i="2"/>
  <c r="W151" i="2"/>
  <c r="Y151" i="2"/>
  <c r="Z151" i="2"/>
  <c r="AA151" i="2"/>
  <c r="AC151" i="2"/>
  <c r="AD151" i="2"/>
  <c r="AE151" i="2"/>
  <c r="AG151" i="2"/>
  <c r="AH151" i="2"/>
  <c r="AI151" i="2"/>
  <c r="AK151" i="2"/>
  <c r="AL151" i="2"/>
  <c r="AM151" i="2"/>
  <c r="AO151" i="2"/>
  <c r="AP151" i="2"/>
  <c r="AQ151" i="2"/>
  <c r="AS151" i="2"/>
  <c r="AT151" i="2"/>
  <c r="AU151" i="2"/>
  <c r="AW151" i="2"/>
  <c r="AX151" i="2"/>
  <c r="AY151" i="2"/>
  <c r="BA151" i="2"/>
  <c r="BB151" i="2"/>
  <c r="BC151" i="2"/>
  <c r="BE151" i="2"/>
  <c r="BF151" i="2"/>
  <c r="BG151" i="2"/>
  <c r="BI151" i="2"/>
  <c r="BJ151" i="2"/>
  <c r="BK151" i="2"/>
  <c r="B152" i="2"/>
  <c r="C152" i="2"/>
  <c r="E152" i="2"/>
  <c r="F152" i="2"/>
  <c r="G152" i="2"/>
  <c r="I152" i="2"/>
  <c r="J152" i="2"/>
  <c r="K152" i="2"/>
  <c r="M152" i="2"/>
  <c r="N152" i="2"/>
  <c r="O152" i="2"/>
  <c r="Q152" i="2"/>
  <c r="R152" i="2"/>
  <c r="S152" i="2"/>
  <c r="U152" i="2"/>
  <c r="V152" i="2"/>
  <c r="W152" i="2"/>
  <c r="Y152" i="2"/>
  <c r="Z152" i="2"/>
  <c r="AA152" i="2"/>
  <c r="AC152" i="2"/>
  <c r="AD152" i="2"/>
  <c r="AE152" i="2"/>
  <c r="AG152" i="2"/>
  <c r="AH152" i="2"/>
  <c r="AI152" i="2"/>
  <c r="AK152" i="2"/>
  <c r="AL152" i="2"/>
  <c r="AM152" i="2"/>
  <c r="AO152" i="2"/>
  <c r="AP152" i="2"/>
  <c r="AQ152" i="2"/>
  <c r="AS152" i="2"/>
  <c r="AT152" i="2"/>
  <c r="AU152" i="2"/>
  <c r="AW152" i="2"/>
  <c r="AX152" i="2"/>
  <c r="AY152" i="2"/>
  <c r="BA152" i="2"/>
  <c r="BB152" i="2"/>
  <c r="BC152" i="2"/>
  <c r="BE152" i="2"/>
  <c r="BF152" i="2"/>
  <c r="BG152" i="2"/>
  <c r="BI152" i="2"/>
  <c r="BJ152" i="2"/>
  <c r="BK152" i="2"/>
  <c r="B153" i="2"/>
  <c r="C153" i="2"/>
  <c r="E153" i="2"/>
  <c r="F153" i="2"/>
  <c r="G153" i="2"/>
  <c r="I153" i="2"/>
  <c r="J153" i="2"/>
  <c r="K153" i="2"/>
  <c r="M153" i="2"/>
  <c r="N153" i="2"/>
  <c r="O153" i="2"/>
  <c r="Q153" i="2"/>
  <c r="R153" i="2"/>
  <c r="S153" i="2"/>
  <c r="U153" i="2"/>
  <c r="V153" i="2"/>
  <c r="W153" i="2"/>
  <c r="Y153" i="2"/>
  <c r="Z153" i="2"/>
  <c r="AA153" i="2"/>
  <c r="AC153" i="2"/>
  <c r="AD153" i="2"/>
  <c r="AE153" i="2"/>
  <c r="AG153" i="2"/>
  <c r="AH153" i="2"/>
  <c r="AI153" i="2"/>
  <c r="AK153" i="2"/>
  <c r="AL153" i="2"/>
  <c r="AM153" i="2"/>
  <c r="AO153" i="2"/>
  <c r="AP153" i="2"/>
  <c r="AQ153" i="2"/>
  <c r="AS153" i="2"/>
  <c r="AT153" i="2"/>
  <c r="AU153" i="2"/>
  <c r="AW153" i="2"/>
  <c r="AX153" i="2"/>
  <c r="AY153" i="2"/>
  <c r="BA153" i="2"/>
  <c r="BB153" i="2"/>
  <c r="BC153" i="2"/>
  <c r="BE153" i="2"/>
  <c r="BF153" i="2"/>
  <c r="BG153" i="2"/>
  <c r="BI153" i="2"/>
  <c r="BJ153" i="2"/>
  <c r="BK153" i="2"/>
  <c r="B154" i="2"/>
  <c r="C154" i="2"/>
  <c r="E154" i="2"/>
  <c r="F154" i="2"/>
  <c r="G154" i="2"/>
  <c r="I154" i="2"/>
  <c r="J154" i="2"/>
  <c r="K154" i="2"/>
  <c r="M154" i="2"/>
  <c r="N154" i="2"/>
  <c r="O154" i="2"/>
  <c r="Q154" i="2"/>
  <c r="R154" i="2"/>
  <c r="S154" i="2"/>
  <c r="U154" i="2"/>
  <c r="V154" i="2"/>
  <c r="W154" i="2"/>
  <c r="Y154" i="2"/>
  <c r="Z154" i="2"/>
  <c r="AA154" i="2"/>
  <c r="AC154" i="2"/>
  <c r="AD154" i="2"/>
  <c r="AE154" i="2"/>
  <c r="AG154" i="2"/>
  <c r="AH154" i="2"/>
  <c r="AI154" i="2"/>
  <c r="AK154" i="2"/>
  <c r="AL154" i="2"/>
  <c r="AM154" i="2"/>
  <c r="AO154" i="2"/>
  <c r="AP154" i="2"/>
  <c r="AQ154" i="2"/>
  <c r="AS154" i="2"/>
  <c r="AT154" i="2"/>
  <c r="AU154" i="2"/>
  <c r="AW154" i="2"/>
  <c r="AX154" i="2"/>
  <c r="AY154" i="2"/>
  <c r="BA154" i="2"/>
  <c r="BB154" i="2"/>
  <c r="BC154" i="2"/>
  <c r="BE154" i="2"/>
  <c r="BF154" i="2"/>
  <c r="BG154" i="2"/>
  <c r="BI154" i="2"/>
  <c r="BJ154" i="2"/>
  <c r="BK154" i="2"/>
  <c r="B155" i="2"/>
  <c r="C155" i="2"/>
  <c r="E155" i="2"/>
  <c r="F155" i="2"/>
  <c r="G155" i="2"/>
  <c r="I155" i="2"/>
  <c r="J155" i="2"/>
  <c r="K155" i="2"/>
  <c r="M155" i="2"/>
  <c r="N155" i="2"/>
  <c r="O155" i="2"/>
  <c r="Q155" i="2"/>
  <c r="R155" i="2"/>
  <c r="S155" i="2"/>
  <c r="U155" i="2"/>
  <c r="V155" i="2"/>
  <c r="W155" i="2"/>
  <c r="Y155" i="2"/>
  <c r="Z155" i="2"/>
  <c r="AA155" i="2"/>
  <c r="AC155" i="2"/>
  <c r="AD155" i="2"/>
  <c r="AE155" i="2"/>
  <c r="AG155" i="2"/>
  <c r="AH155" i="2"/>
  <c r="AI155" i="2"/>
  <c r="AK155" i="2"/>
  <c r="AL155" i="2"/>
  <c r="AM155" i="2"/>
  <c r="AO155" i="2"/>
  <c r="AP155" i="2"/>
  <c r="AQ155" i="2"/>
  <c r="AS155" i="2"/>
  <c r="AT155" i="2"/>
  <c r="AU155" i="2"/>
  <c r="AW155" i="2"/>
  <c r="AX155" i="2"/>
  <c r="AY155" i="2"/>
  <c r="BA155" i="2"/>
  <c r="BB155" i="2"/>
  <c r="BC155" i="2"/>
  <c r="BE155" i="2"/>
  <c r="BF155" i="2"/>
  <c r="BG155" i="2"/>
  <c r="BI155" i="2"/>
  <c r="BJ155" i="2"/>
  <c r="BK155" i="2"/>
  <c r="B156" i="2"/>
  <c r="C156" i="2"/>
  <c r="E156" i="2"/>
  <c r="F156" i="2"/>
  <c r="G156" i="2"/>
  <c r="I156" i="2"/>
  <c r="J156" i="2"/>
  <c r="K156" i="2"/>
  <c r="M156" i="2"/>
  <c r="N156" i="2"/>
  <c r="O156" i="2"/>
  <c r="Q156" i="2"/>
  <c r="R156" i="2"/>
  <c r="S156" i="2"/>
  <c r="U156" i="2"/>
  <c r="V156" i="2"/>
  <c r="W156" i="2"/>
  <c r="Y156" i="2"/>
  <c r="Z156" i="2"/>
  <c r="AA156" i="2"/>
  <c r="AC156" i="2"/>
  <c r="AD156" i="2"/>
  <c r="AE156" i="2"/>
  <c r="AG156" i="2"/>
  <c r="AH156" i="2"/>
  <c r="AI156" i="2"/>
  <c r="AK156" i="2"/>
  <c r="AL156" i="2"/>
  <c r="AM156" i="2"/>
  <c r="AO156" i="2"/>
  <c r="AP156" i="2"/>
  <c r="AQ156" i="2"/>
  <c r="AS156" i="2"/>
  <c r="AT156" i="2"/>
  <c r="AU156" i="2"/>
  <c r="AW156" i="2"/>
  <c r="AX156" i="2"/>
  <c r="AY156" i="2"/>
  <c r="BA156" i="2"/>
  <c r="BB156" i="2"/>
  <c r="BC156" i="2"/>
  <c r="BE156" i="2"/>
  <c r="BF156" i="2"/>
  <c r="BG156" i="2"/>
  <c r="BI156" i="2"/>
  <c r="BJ156" i="2"/>
  <c r="BK156" i="2"/>
  <c r="B157" i="2"/>
  <c r="C157" i="2"/>
  <c r="E157" i="2"/>
  <c r="F157" i="2"/>
  <c r="G157" i="2"/>
  <c r="I157" i="2"/>
  <c r="J157" i="2"/>
  <c r="K157" i="2"/>
  <c r="M157" i="2"/>
  <c r="N157" i="2"/>
  <c r="O157" i="2"/>
  <c r="Q157" i="2"/>
  <c r="R157" i="2"/>
  <c r="S157" i="2"/>
  <c r="U157" i="2"/>
  <c r="V157" i="2"/>
  <c r="W157" i="2"/>
  <c r="Y157" i="2"/>
  <c r="Z157" i="2"/>
  <c r="AA157" i="2"/>
  <c r="AC157" i="2"/>
  <c r="AD157" i="2"/>
  <c r="AE157" i="2"/>
  <c r="AG157" i="2"/>
  <c r="AH157" i="2"/>
  <c r="AI157" i="2"/>
  <c r="AK157" i="2"/>
  <c r="AL157" i="2"/>
  <c r="AM157" i="2"/>
  <c r="AO157" i="2"/>
  <c r="AP157" i="2"/>
  <c r="AQ157" i="2"/>
  <c r="AS157" i="2"/>
  <c r="AT157" i="2"/>
  <c r="AU157" i="2"/>
  <c r="AW157" i="2"/>
  <c r="AX157" i="2"/>
  <c r="AY157" i="2"/>
  <c r="BA157" i="2"/>
  <c r="BB157" i="2"/>
  <c r="BC157" i="2"/>
  <c r="BE157" i="2"/>
  <c r="BF157" i="2"/>
  <c r="BG157" i="2"/>
  <c r="BI157" i="2"/>
  <c r="BJ157" i="2"/>
  <c r="BK157" i="2"/>
  <c r="B158" i="2"/>
  <c r="C158" i="2"/>
  <c r="E158" i="2"/>
  <c r="F158" i="2"/>
  <c r="G158" i="2"/>
  <c r="I158" i="2"/>
  <c r="J158" i="2"/>
  <c r="K158" i="2"/>
  <c r="M158" i="2"/>
  <c r="N158" i="2"/>
  <c r="O158" i="2"/>
  <c r="Q158" i="2"/>
  <c r="R158" i="2"/>
  <c r="S158" i="2"/>
  <c r="U158" i="2"/>
  <c r="V158" i="2"/>
  <c r="W158" i="2"/>
  <c r="Y158" i="2"/>
  <c r="Z158" i="2"/>
  <c r="AA158" i="2"/>
  <c r="AC158" i="2"/>
  <c r="AD158" i="2"/>
  <c r="AE158" i="2"/>
  <c r="AG158" i="2"/>
  <c r="AH158" i="2"/>
  <c r="AI158" i="2"/>
  <c r="AK158" i="2"/>
  <c r="AL158" i="2"/>
  <c r="AM158" i="2"/>
  <c r="AO158" i="2"/>
  <c r="AP158" i="2"/>
  <c r="AQ158" i="2"/>
  <c r="AS158" i="2"/>
  <c r="AT158" i="2"/>
  <c r="AU158" i="2"/>
  <c r="AW158" i="2"/>
  <c r="AX158" i="2"/>
  <c r="AY158" i="2"/>
  <c r="BA158" i="2"/>
  <c r="BB158" i="2"/>
  <c r="BC158" i="2"/>
  <c r="BE158" i="2"/>
  <c r="BF158" i="2"/>
  <c r="BG158" i="2"/>
  <c r="BI158" i="2"/>
  <c r="BJ158" i="2"/>
  <c r="BK158" i="2"/>
  <c r="B159" i="2"/>
  <c r="C159" i="2"/>
  <c r="E159" i="2"/>
  <c r="F159" i="2"/>
  <c r="G159" i="2"/>
  <c r="I159" i="2"/>
  <c r="J159" i="2"/>
  <c r="K159" i="2"/>
  <c r="M159" i="2"/>
  <c r="N159" i="2"/>
  <c r="O159" i="2"/>
  <c r="Q159" i="2"/>
  <c r="R159" i="2"/>
  <c r="S159" i="2"/>
  <c r="U159" i="2"/>
  <c r="V159" i="2"/>
  <c r="W159" i="2"/>
  <c r="Y159" i="2"/>
  <c r="Z159" i="2"/>
  <c r="AA159" i="2"/>
  <c r="AC159" i="2"/>
  <c r="AD159" i="2"/>
  <c r="AE159" i="2"/>
  <c r="AG159" i="2"/>
  <c r="AH159" i="2"/>
  <c r="AI159" i="2"/>
  <c r="AK159" i="2"/>
  <c r="AL159" i="2"/>
  <c r="AM159" i="2"/>
  <c r="AO159" i="2"/>
  <c r="AP159" i="2"/>
  <c r="AQ159" i="2"/>
  <c r="AS159" i="2"/>
  <c r="AT159" i="2"/>
  <c r="AU159" i="2"/>
  <c r="AW159" i="2"/>
  <c r="AX159" i="2"/>
  <c r="AY159" i="2"/>
  <c r="BA159" i="2"/>
  <c r="BB159" i="2"/>
  <c r="BC159" i="2"/>
  <c r="BE159" i="2"/>
  <c r="BF159" i="2"/>
  <c r="BG159" i="2"/>
  <c r="BI159" i="2"/>
  <c r="BJ159" i="2"/>
  <c r="BK159" i="2"/>
  <c r="B160" i="2"/>
  <c r="C160" i="2"/>
  <c r="E160" i="2"/>
  <c r="F160" i="2"/>
  <c r="G160" i="2"/>
  <c r="I160" i="2"/>
  <c r="J160" i="2"/>
  <c r="K160" i="2"/>
  <c r="M160" i="2"/>
  <c r="N160" i="2"/>
  <c r="O160" i="2"/>
  <c r="Q160" i="2"/>
  <c r="R160" i="2"/>
  <c r="S160" i="2"/>
  <c r="U160" i="2"/>
  <c r="V160" i="2"/>
  <c r="W160" i="2"/>
  <c r="Y160" i="2"/>
  <c r="Z160" i="2"/>
  <c r="AA160" i="2"/>
  <c r="AC160" i="2"/>
  <c r="AD160" i="2"/>
  <c r="AE160" i="2"/>
  <c r="AG160" i="2"/>
  <c r="AH160" i="2"/>
  <c r="AI160" i="2"/>
  <c r="AK160" i="2"/>
  <c r="AL160" i="2"/>
  <c r="AM160" i="2"/>
  <c r="AO160" i="2"/>
  <c r="AP160" i="2"/>
  <c r="AQ160" i="2"/>
  <c r="AS160" i="2"/>
  <c r="AT160" i="2"/>
  <c r="AU160" i="2"/>
  <c r="AW160" i="2"/>
  <c r="AX160" i="2"/>
  <c r="AY160" i="2"/>
  <c r="BA160" i="2"/>
  <c r="BB160" i="2"/>
  <c r="BC160" i="2"/>
  <c r="BE160" i="2"/>
  <c r="BF160" i="2"/>
  <c r="BG160" i="2"/>
  <c r="BI160" i="2"/>
  <c r="BJ160" i="2"/>
  <c r="BK160" i="2"/>
  <c r="B161" i="2"/>
  <c r="C161" i="2"/>
  <c r="E161" i="2"/>
  <c r="F161" i="2"/>
  <c r="G161" i="2"/>
  <c r="I161" i="2"/>
  <c r="J161" i="2"/>
  <c r="K161" i="2"/>
  <c r="M161" i="2"/>
  <c r="N161" i="2"/>
  <c r="O161" i="2"/>
  <c r="Q161" i="2"/>
  <c r="R161" i="2"/>
  <c r="S161" i="2"/>
  <c r="U161" i="2"/>
  <c r="V161" i="2"/>
  <c r="W161" i="2"/>
  <c r="Y161" i="2"/>
  <c r="Z161" i="2"/>
  <c r="AA161" i="2"/>
  <c r="AC161" i="2"/>
  <c r="AD161" i="2"/>
  <c r="AE161" i="2"/>
  <c r="AG161" i="2"/>
  <c r="AH161" i="2"/>
  <c r="AI161" i="2"/>
  <c r="AK161" i="2"/>
  <c r="AL161" i="2"/>
  <c r="AM161" i="2"/>
  <c r="AO161" i="2"/>
  <c r="AP161" i="2"/>
  <c r="AQ161" i="2"/>
  <c r="AS161" i="2"/>
  <c r="AT161" i="2"/>
  <c r="AU161" i="2"/>
  <c r="AW161" i="2"/>
  <c r="AX161" i="2"/>
  <c r="AY161" i="2"/>
  <c r="BA161" i="2"/>
  <c r="BB161" i="2"/>
  <c r="BC161" i="2"/>
  <c r="BE161" i="2"/>
  <c r="BF161" i="2"/>
  <c r="BG161" i="2"/>
  <c r="BI161" i="2"/>
  <c r="BJ161" i="2"/>
  <c r="BK161" i="2"/>
  <c r="B162" i="2"/>
  <c r="C162" i="2"/>
  <c r="E162" i="2"/>
  <c r="F162" i="2"/>
  <c r="G162" i="2"/>
  <c r="I162" i="2"/>
  <c r="J162" i="2"/>
  <c r="K162" i="2"/>
  <c r="M162" i="2"/>
  <c r="N162" i="2"/>
  <c r="O162" i="2"/>
  <c r="Q162" i="2"/>
  <c r="R162" i="2"/>
  <c r="S162" i="2"/>
  <c r="U162" i="2"/>
  <c r="V162" i="2"/>
  <c r="W162" i="2"/>
  <c r="Y162" i="2"/>
  <c r="Z162" i="2"/>
  <c r="AA162" i="2"/>
  <c r="AC162" i="2"/>
  <c r="AD162" i="2"/>
  <c r="AE162" i="2"/>
  <c r="AG162" i="2"/>
  <c r="AH162" i="2"/>
  <c r="AI162" i="2"/>
  <c r="AK162" i="2"/>
  <c r="AL162" i="2"/>
  <c r="AM162" i="2"/>
  <c r="AO162" i="2"/>
  <c r="AP162" i="2"/>
  <c r="AQ162" i="2"/>
  <c r="AS162" i="2"/>
  <c r="AT162" i="2"/>
  <c r="AU162" i="2"/>
  <c r="AW162" i="2"/>
  <c r="AX162" i="2"/>
  <c r="AY162" i="2"/>
  <c r="BA162" i="2"/>
  <c r="BB162" i="2"/>
  <c r="BC162" i="2"/>
  <c r="BE162" i="2"/>
  <c r="BF162" i="2"/>
  <c r="BG162" i="2"/>
  <c r="BI162" i="2"/>
  <c r="BJ162" i="2"/>
  <c r="BK162" i="2"/>
  <c r="B163" i="2"/>
  <c r="C163" i="2"/>
  <c r="E163" i="2"/>
  <c r="F163" i="2"/>
  <c r="G163" i="2"/>
  <c r="I163" i="2"/>
  <c r="J163" i="2"/>
  <c r="K163" i="2"/>
  <c r="M163" i="2"/>
  <c r="N163" i="2"/>
  <c r="O163" i="2"/>
  <c r="Q163" i="2"/>
  <c r="R163" i="2"/>
  <c r="S163" i="2"/>
  <c r="U163" i="2"/>
  <c r="V163" i="2"/>
  <c r="W163" i="2"/>
  <c r="Y163" i="2"/>
  <c r="Z163" i="2"/>
  <c r="AA163" i="2"/>
  <c r="AC163" i="2"/>
  <c r="AD163" i="2"/>
  <c r="AE163" i="2"/>
  <c r="AG163" i="2"/>
  <c r="AH163" i="2"/>
  <c r="AI163" i="2"/>
  <c r="AK163" i="2"/>
  <c r="AL163" i="2"/>
  <c r="AM163" i="2"/>
  <c r="AO163" i="2"/>
  <c r="AP163" i="2"/>
  <c r="AQ163" i="2"/>
  <c r="AS163" i="2"/>
  <c r="AT163" i="2"/>
  <c r="AU163" i="2"/>
  <c r="AW163" i="2"/>
  <c r="AX163" i="2"/>
  <c r="AY163" i="2"/>
  <c r="BA163" i="2"/>
  <c r="BB163" i="2"/>
  <c r="BC163" i="2"/>
  <c r="BE163" i="2"/>
  <c r="BF163" i="2"/>
  <c r="BG163" i="2"/>
  <c r="BI163" i="2"/>
  <c r="BJ163" i="2"/>
  <c r="BK163" i="2"/>
  <c r="B164" i="2"/>
  <c r="C164" i="2"/>
  <c r="E164" i="2"/>
  <c r="F164" i="2"/>
  <c r="G164" i="2"/>
  <c r="I164" i="2"/>
  <c r="J164" i="2"/>
  <c r="K164" i="2"/>
  <c r="M164" i="2"/>
  <c r="N164" i="2"/>
  <c r="O164" i="2"/>
  <c r="Q164" i="2"/>
  <c r="R164" i="2"/>
  <c r="S164" i="2"/>
  <c r="U164" i="2"/>
  <c r="V164" i="2"/>
  <c r="W164" i="2"/>
  <c r="Y164" i="2"/>
  <c r="Z164" i="2"/>
  <c r="AA164" i="2"/>
  <c r="AC164" i="2"/>
  <c r="AD164" i="2"/>
  <c r="AE164" i="2"/>
  <c r="AG164" i="2"/>
  <c r="AH164" i="2"/>
  <c r="AI164" i="2"/>
  <c r="AK164" i="2"/>
  <c r="AL164" i="2"/>
  <c r="AM164" i="2"/>
  <c r="AO164" i="2"/>
  <c r="AP164" i="2"/>
  <c r="AQ164" i="2"/>
  <c r="AS164" i="2"/>
  <c r="AT164" i="2"/>
  <c r="AU164" i="2"/>
  <c r="AW164" i="2"/>
  <c r="AX164" i="2"/>
  <c r="AY164" i="2"/>
  <c r="BA164" i="2"/>
  <c r="BB164" i="2"/>
  <c r="BC164" i="2"/>
  <c r="BE164" i="2"/>
  <c r="BF164" i="2"/>
  <c r="BG164" i="2"/>
  <c r="BI164" i="2"/>
  <c r="BJ164" i="2"/>
  <c r="BK164" i="2"/>
  <c r="B165" i="2"/>
  <c r="C165" i="2"/>
  <c r="E165" i="2"/>
  <c r="F165" i="2"/>
  <c r="G165" i="2"/>
  <c r="I165" i="2"/>
  <c r="J165" i="2"/>
  <c r="K165" i="2"/>
  <c r="M165" i="2"/>
  <c r="N165" i="2"/>
  <c r="O165" i="2"/>
  <c r="Q165" i="2"/>
  <c r="R165" i="2"/>
  <c r="S165" i="2"/>
  <c r="U165" i="2"/>
  <c r="V165" i="2"/>
  <c r="W165" i="2"/>
  <c r="Y165" i="2"/>
  <c r="Z165" i="2"/>
  <c r="AA165" i="2"/>
  <c r="AC165" i="2"/>
  <c r="AD165" i="2"/>
  <c r="AE165" i="2"/>
  <c r="AG165" i="2"/>
  <c r="AH165" i="2"/>
  <c r="AI165" i="2"/>
  <c r="AK165" i="2"/>
  <c r="AL165" i="2"/>
  <c r="AM165" i="2"/>
  <c r="AO165" i="2"/>
  <c r="AP165" i="2"/>
  <c r="AQ165" i="2"/>
  <c r="AS165" i="2"/>
  <c r="AT165" i="2"/>
  <c r="AU165" i="2"/>
  <c r="AW165" i="2"/>
  <c r="AX165" i="2"/>
  <c r="AY165" i="2"/>
  <c r="BA165" i="2"/>
  <c r="BB165" i="2"/>
  <c r="BC165" i="2"/>
  <c r="BE165" i="2"/>
  <c r="BF165" i="2"/>
  <c r="BG165" i="2"/>
  <c r="BI165" i="2"/>
  <c r="BJ165" i="2"/>
  <c r="BK165" i="2"/>
  <c r="B166" i="2"/>
  <c r="C166" i="2"/>
  <c r="E166" i="2"/>
  <c r="F166" i="2"/>
  <c r="G166" i="2"/>
  <c r="I166" i="2"/>
  <c r="J166" i="2"/>
  <c r="K166" i="2"/>
  <c r="M166" i="2"/>
  <c r="N166" i="2"/>
  <c r="O166" i="2"/>
  <c r="Q166" i="2"/>
  <c r="R166" i="2"/>
  <c r="S166" i="2"/>
  <c r="U166" i="2"/>
  <c r="V166" i="2"/>
  <c r="W166" i="2"/>
  <c r="Y166" i="2"/>
  <c r="Z166" i="2"/>
  <c r="AA166" i="2"/>
  <c r="AC166" i="2"/>
  <c r="AD166" i="2"/>
  <c r="AE166" i="2"/>
  <c r="AG166" i="2"/>
  <c r="AH166" i="2"/>
  <c r="AI166" i="2"/>
  <c r="AK166" i="2"/>
  <c r="AL166" i="2"/>
  <c r="AM166" i="2"/>
  <c r="AO166" i="2"/>
  <c r="AP166" i="2"/>
  <c r="AQ166" i="2"/>
  <c r="AS166" i="2"/>
  <c r="AT166" i="2"/>
  <c r="AU166" i="2"/>
  <c r="AW166" i="2"/>
  <c r="AX166" i="2"/>
  <c r="AY166" i="2"/>
  <c r="BA166" i="2"/>
  <c r="BB166" i="2"/>
  <c r="BC166" i="2"/>
  <c r="BE166" i="2"/>
  <c r="BF166" i="2"/>
  <c r="BG166" i="2"/>
  <c r="BI166" i="2"/>
  <c r="BJ166" i="2"/>
  <c r="BK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168" i="2"/>
  <c r="C168" i="2"/>
  <c r="E168" i="2"/>
  <c r="F168" i="2"/>
  <c r="G168" i="2"/>
  <c r="I168" i="2"/>
  <c r="J168" i="2"/>
  <c r="K168" i="2"/>
  <c r="M168" i="2"/>
  <c r="N168" i="2"/>
  <c r="O168" i="2"/>
  <c r="Q168" i="2"/>
  <c r="R168" i="2"/>
  <c r="S168" i="2"/>
  <c r="U168" i="2"/>
  <c r="V168" i="2"/>
  <c r="W168" i="2"/>
  <c r="Y168" i="2"/>
  <c r="Z168" i="2"/>
  <c r="AA168" i="2"/>
  <c r="AC168" i="2"/>
  <c r="AD168" i="2"/>
  <c r="AE168" i="2"/>
  <c r="AG168" i="2"/>
  <c r="AH168" i="2"/>
  <c r="AI168" i="2"/>
  <c r="AK168" i="2"/>
  <c r="AL168" i="2"/>
  <c r="AM168" i="2"/>
  <c r="AO168" i="2"/>
  <c r="AP168" i="2"/>
  <c r="AQ168" i="2"/>
  <c r="AS168" i="2"/>
  <c r="AT168" i="2"/>
  <c r="AU168" i="2"/>
  <c r="AW168" i="2"/>
  <c r="AX168" i="2"/>
  <c r="AY168" i="2"/>
  <c r="BA168" i="2"/>
  <c r="BB168" i="2"/>
  <c r="BC168" i="2"/>
  <c r="BE168" i="2"/>
  <c r="BF168" i="2"/>
  <c r="BG168" i="2"/>
  <c r="BI168" i="2"/>
  <c r="BJ168" i="2"/>
  <c r="BK168" i="2"/>
  <c r="B169" i="2"/>
  <c r="C169" i="2"/>
  <c r="E169" i="2"/>
  <c r="F169" i="2"/>
  <c r="G169" i="2"/>
  <c r="I169" i="2"/>
  <c r="J169" i="2"/>
  <c r="K169" i="2"/>
  <c r="M169" i="2"/>
  <c r="N169" i="2"/>
  <c r="O169" i="2"/>
  <c r="Q169" i="2"/>
  <c r="R169" i="2"/>
  <c r="S169" i="2"/>
  <c r="U169" i="2"/>
  <c r="V169" i="2"/>
  <c r="W169" i="2"/>
  <c r="Y169" i="2"/>
  <c r="Z169" i="2"/>
  <c r="AA169" i="2"/>
  <c r="AC169" i="2"/>
  <c r="AD169" i="2"/>
  <c r="AE169" i="2"/>
  <c r="AG169" i="2"/>
  <c r="AH169" i="2"/>
  <c r="AI169" i="2"/>
  <c r="AK169" i="2"/>
  <c r="AL169" i="2"/>
  <c r="AM169" i="2"/>
  <c r="AO169" i="2"/>
  <c r="AP169" i="2"/>
  <c r="AQ169" i="2"/>
  <c r="AS169" i="2"/>
  <c r="AT169" i="2"/>
  <c r="AU169" i="2"/>
  <c r="AW169" i="2"/>
  <c r="AX169" i="2"/>
  <c r="AY169" i="2"/>
  <c r="BA169" i="2"/>
  <c r="BB169" i="2"/>
  <c r="BC169" i="2"/>
  <c r="BE169" i="2"/>
  <c r="BF169" i="2"/>
  <c r="BG169" i="2"/>
  <c r="BI169" i="2"/>
  <c r="BJ169" i="2"/>
  <c r="BK169" i="2"/>
  <c r="B170" i="2"/>
  <c r="C170" i="2"/>
  <c r="E170" i="2"/>
  <c r="F170" i="2"/>
  <c r="G170" i="2"/>
  <c r="I170" i="2"/>
  <c r="J170" i="2"/>
  <c r="K170" i="2"/>
  <c r="M170" i="2"/>
  <c r="N170" i="2"/>
  <c r="O170" i="2"/>
  <c r="Q170" i="2"/>
  <c r="R170" i="2"/>
  <c r="S170" i="2"/>
  <c r="U170" i="2"/>
  <c r="V170" i="2"/>
  <c r="W170" i="2"/>
  <c r="Y170" i="2"/>
  <c r="Z170" i="2"/>
  <c r="AA170" i="2"/>
  <c r="AC170" i="2"/>
  <c r="AD170" i="2"/>
  <c r="AE170" i="2"/>
  <c r="AG170" i="2"/>
  <c r="AH170" i="2"/>
  <c r="AI170" i="2"/>
  <c r="AK170" i="2"/>
  <c r="AL170" i="2"/>
  <c r="AM170" i="2"/>
  <c r="AO170" i="2"/>
  <c r="AP170" i="2"/>
  <c r="AQ170" i="2"/>
  <c r="AS170" i="2"/>
  <c r="AT170" i="2"/>
  <c r="AU170" i="2"/>
  <c r="AW170" i="2"/>
  <c r="AX170" i="2"/>
  <c r="AY170" i="2"/>
  <c r="BA170" i="2"/>
  <c r="BB170" i="2"/>
  <c r="BC170" i="2"/>
  <c r="BE170" i="2"/>
  <c r="BF170" i="2"/>
  <c r="BG170" i="2"/>
  <c r="BI170" i="2"/>
  <c r="BJ170" i="2"/>
  <c r="BK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172" i="2"/>
  <c r="C172" i="2"/>
  <c r="E172" i="2"/>
  <c r="F172" i="2"/>
  <c r="G172" i="2"/>
  <c r="I172" i="2"/>
  <c r="J172" i="2"/>
  <c r="K172" i="2"/>
  <c r="M172" i="2"/>
  <c r="N172" i="2"/>
  <c r="O172" i="2"/>
  <c r="Q172" i="2"/>
  <c r="R172" i="2"/>
  <c r="S172" i="2"/>
  <c r="U172" i="2"/>
  <c r="V172" i="2"/>
  <c r="W172" i="2"/>
  <c r="Y172" i="2"/>
  <c r="Z172" i="2"/>
  <c r="AA172" i="2"/>
  <c r="AC172" i="2"/>
  <c r="AD172" i="2"/>
  <c r="AE172" i="2"/>
  <c r="AG172" i="2"/>
  <c r="AH172" i="2"/>
  <c r="AI172" i="2"/>
  <c r="AK172" i="2"/>
  <c r="AL172" i="2"/>
  <c r="AM172" i="2"/>
  <c r="AO172" i="2"/>
  <c r="AP172" i="2"/>
  <c r="AQ172" i="2"/>
  <c r="AS172" i="2"/>
  <c r="AT172" i="2"/>
  <c r="AU172" i="2"/>
  <c r="AW172" i="2"/>
  <c r="AX172" i="2"/>
  <c r="AY172" i="2"/>
  <c r="BA172" i="2"/>
  <c r="BB172" i="2"/>
  <c r="BC172" i="2"/>
  <c r="BE172" i="2"/>
  <c r="BF172" i="2"/>
  <c r="BG172" i="2"/>
  <c r="BI172" i="2"/>
  <c r="BJ172" i="2"/>
  <c r="BK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174" i="2"/>
  <c r="C174" i="2"/>
  <c r="E174" i="2"/>
  <c r="F174" i="2"/>
  <c r="G174" i="2"/>
  <c r="I174" i="2"/>
  <c r="J174" i="2"/>
  <c r="K174" i="2"/>
  <c r="M174" i="2"/>
  <c r="N174" i="2"/>
  <c r="O174" i="2"/>
  <c r="Q174" i="2"/>
  <c r="R174" i="2"/>
  <c r="S174" i="2"/>
  <c r="U174" i="2"/>
  <c r="V174" i="2"/>
  <c r="W174" i="2"/>
  <c r="Y174" i="2"/>
  <c r="Z174" i="2"/>
  <c r="AA174" i="2"/>
  <c r="AC174" i="2"/>
  <c r="AD174" i="2"/>
  <c r="AE174" i="2"/>
  <c r="AG174" i="2"/>
  <c r="AH174" i="2"/>
  <c r="AI174" i="2"/>
  <c r="AK174" i="2"/>
  <c r="AL174" i="2"/>
  <c r="AM174" i="2"/>
  <c r="AO174" i="2"/>
  <c r="AP174" i="2"/>
  <c r="AQ174" i="2"/>
  <c r="AS174" i="2"/>
  <c r="AT174" i="2"/>
  <c r="AU174" i="2"/>
  <c r="AW174" i="2"/>
  <c r="AX174" i="2"/>
  <c r="AY174" i="2"/>
  <c r="BA174" i="2"/>
  <c r="BB174" i="2"/>
  <c r="BC174" i="2"/>
  <c r="BE174" i="2"/>
  <c r="BF174" i="2"/>
  <c r="BG174" i="2"/>
  <c r="BI174" i="2"/>
  <c r="BJ174" i="2"/>
  <c r="BK174" i="2"/>
  <c r="B175" i="2"/>
  <c r="C175" i="2"/>
  <c r="E175" i="2"/>
  <c r="F175" i="2"/>
  <c r="G175" i="2"/>
  <c r="I175" i="2"/>
  <c r="J175" i="2"/>
  <c r="K175" i="2"/>
  <c r="M175" i="2"/>
  <c r="N175" i="2"/>
  <c r="O175" i="2"/>
  <c r="Q175" i="2"/>
  <c r="R175" i="2"/>
  <c r="S175" i="2"/>
  <c r="U175" i="2"/>
  <c r="V175" i="2"/>
  <c r="W175" i="2"/>
  <c r="Y175" i="2"/>
  <c r="Z175" i="2"/>
  <c r="AA175" i="2"/>
  <c r="AC175" i="2"/>
  <c r="AD175" i="2"/>
  <c r="AE175" i="2"/>
  <c r="AG175" i="2"/>
  <c r="AH175" i="2"/>
  <c r="AI175" i="2"/>
  <c r="AK175" i="2"/>
  <c r="AL175" i="2"/>
  <c r="AM175" i="2"/>
  <c r="AO175" i="2"/>
  <c r="AP175" i="2"/>
  <c r="AQ175" i="2"/>
  <c r="AS175" i="2"/>
  <c r="AT175" i="2"/>
  <c r="AU175" i="2"/>
  <c r="AW175" i="2"/>
  <c r="AX175" i="2"/>
  <c r="AY175" i="2"/>
  <c r="BA175" i="2"/>
  <c r="BB175" i="2"/>
  <c r="BC175" i="2"/>
  <c r="BE175" i="2"/>
  <c r="BF175" i="2"/>
  <c r="BG175" i="2"/>
  <c r="BI175" i="2"/>
  <c r="BJ175" i="2"/>
  <c r="BK17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6" i="2"/>
  <c r="A108" i="4" l="1"/>
  <c r="A108" i="3"/>
  <c r="A108" i="5" s="1"/>
  <c r="A127" i="4"/>
  <c r="A127" i="3"/>
  <c r="A127" i="5" s="1"/>
  <c r="A143" i="3"/>
  <c r="A143" i="5" s="1"/>
  <c r="A143" i="4"/>
  <c r="F7" i="2"/>
  <c r="V12" i="2"/>
  <c r="F12" i="2"/>
  <c r="Z11" i="2"/>
  <c r="J11" i="2"/>
  <c r="R9" i="2"/>
  <c r="B9" i="2"/>
  <c r="Z7" i="2"/>
  <c r="J7" i="2"/>
  <c r="AD12" i="2"/>
  <c r="N12" i="2"/>
  <c r="R11" i="2"/>
  <c r="B11" i="2"/>
  <c r="BD9" i="2"/>
  <c r="BD13" i="2"/>
  <c r="BD17" i="2"/>
  <c r="BD21" i="2"/>
  <c r="BD25" i="2"/>
  <c r="BD8" i="2"/>
  <c r="BD12" i="2"/>
  <c r="BD16" i="2"/>
  <c r="BD20" i="2"/>
  <c r="BD24" i="2"/>
  <c r="BD7" i="2"/>
  <c r="BD11" i="2"/>
  <c r="BD15" i="2"/>
  <c r="BD19" i="2"/>
  <c r="BD23" i="2"/>
  <c r="BD28" i="2"/>
  <c r="BD32" i="2"/>
  <c r="BD36" i="2"/>
  <c r="BD40" i="2"/>
  <c r="BD44" i="2"/>
  <c r="BD27" i="2"/>
  <c r="BD31" i="2"/>
  <c r="BD35" i="2"/>
  <c r="BD39" i="2"/>
  <c r="BD43" i="2"/>
  <c r="BD30" i="2"/>
  <c r="BD34" i="2"/>
  <c r="BD38" i="2"/>
  <c r="BD42" i="2"/>
  <c r="BD46" i="2"/>
  <c r="BD29" i="2"/>
  <c r="BD33" i="2"/>
  <c r="BD37" i="2"/>
  <c r="BD41" i="2"/>
  <c r="BD45" i="2"/>
  <c r="BD47" i="2"/>
  <c r="BD50" i="2"/>
  <c r="BD49" i="2"/>
  <c r="BD54" i="2"/>
  <c r="BD58" i="2"/>
  <c r="BD62" i="2"/>
  <c r="BD66" i="2"/>
  <c r="BD70" i="2"/>
  <c r="BD74" i="2"/>
  <c r="BD78" i="2"/>
  <c r="BD82" i="2"/>
  <c r="BD86" i="2"/>
  <c r="BD53" i="2"/>
  <c r="BD57" i="2"/>
  <c r="BD61" i="2"/>
  <c r="BD65" i="2"/>
  <c r="BD69" i="2"/>
  <c r="BD73" i="2"/>
  <c r="BD77" i="2"/>
  <c r="BD81" i="2"/>
  <c r="BD85" i="2"/>
  <c r="BD48" i="2"/>
  <c r="BD52" i="2"/>
  <c r="BD56" i="2"/>
  <c r="BD60" i="2"/>
  <c r="BD64" i="2"/>
  <c r="BD68" i="2"/>
  <c r="BD72" i="2"/>
  <c r="BD76" i="2"/>
  <c r="BD80" i="2"/>
  <c r="BD84" i="2"/>
  <c r="BD88" i="2"/>
  <c r="BD92" i="2"/>
  <c r="BD96" i="2"/>
  <c r="BD100" i="2"/>
  <c r="BD104" i="2"/>
  <c r="BD108" i="2"/>
  <c r="BD112" i="2"/>
  <c r="BD116" i="2"/>
  <c r="BD120" i="2"/>
  <c r="BD124" i="2"/>
  <c r="BD128" i="2"/>
  <c r="BD91" i="2"/>
  <c r="BD95" i="2"/>
  <c r="BD99" i="2"/>
  <c r="BD103" i="2"/>
  <c r="BD107" i="2"/>
  <c r="BD111" i="2"/>
  <c r="BD115" i="2"/>
  <c r="BD119" i="2"/>
  <c r="BD123" i="2"/>
  <c r="BD127" i="2"/>
  <c r="BD90" i="2"/>
  <c r="BD94" i="2"/>
  <c r="BD98" i="2"/>
  <c r="BD102" i="2"/>
  <c r="BD106" i="2"/>
  <c r="BD110" i="2"/>
  <c r="BD114" i="2"/>
  <c r="BD118" i="2"/>
  <c r="BD122" i="2"/>
  <c r="BD126" i="2"/>
  <c r="BD130" i="2"/>
  <c r="BD132" i="2"/>
  <c r="BD136" i="2"/>
  <c r="BD140" i="2"/>
  <c r="BD144" i="2"/>
  <c r="BD148" i="2"/>
  <c r="BD152" i="2"/>
  <c r="BD156" i="2"/>
  <c r="BD160" i="2"/>
  <c r="BD164" i="2"/>
  <c r="BD168" i="2"/>
  <c r="BD89" i="2"/>
  <c r="BD93" i="2"/>
  <c r="BD97" i="2"/>
  <c r="BD101" i="2"/>
  <c r="BD105" i="2"/>
  <c r="BD109" i="2"/>
  <c r="BD113" i="2"/>
  <c r="BD117" i="2"/>
  <c r="BD121" i="2"/>
  <c r="BD125" i="2"/>
  <c r="BD129" i="2"/>
  <c r="BD131" i="2"/>
  <c r="BD135" i="2"/>
  <c r="BD139" i="2"/>
  <c r="BD143" i="2"/>
  <c r="BD147" i="2"/>
  <c r="BD151" i="2"/>
  <c r="BD155" i="2"/>
  <c r="BD159" i="2"/>
  <c r="BD163" i="2"/>
  <c r="BD134" i="2"/>
  <c r="BD138" i="2"/>
  <c r="BD142" i="2"/>
  <c r="BD146" i="2"/>
  <c r="BD150" i="2"/>
  <c r="BD154" i="2"/>
  <c r="BD158" i="2"/>
  <c r="BD162" i="2"/>
  <c r="BD166" i="2"/>
  <c r="BD170" i="2"/>
  <c r="AZ9" i="2"/>
  <c r="AZ13" i="2"/>
  <c r="AZ17" i="2"/>
  <c r="AZ21" i="2"/>
  <c r="AZ25" i="2"/>
  <c r="AZ8" i="2"/>
  <c r="AZ12" i="2"/>
  <c r="AZ16" i="2"/>
  <c r="AZ20" i="2"/>
  <c r="AZ24" i="2"/>
  <c r="AZ7" i="2"/>
  <c r="AZ11" i="2"/>
  <c r="AZ15" i="2"/>
  <c r="AZ19" i="2"/>
  <c r="AZ23" i="2"/>
  <c r="AZ28" i="2"/>
  <c r="AZ32" i="2"/>
  <c r="AZ36" i="2"/>
  <c r="AZ40" i="2"/>
  <c r="AZ44" i="2"/>
  <c r="AZ27" i="2"/>
  <c r="AZ31" i="2"/>
  <c r="AZ35" i="2"/>
  <c r="AZ39" i="2"/>
  <c r="AZ43" i="2"/>
  <c r="AZ30" i="2"/>
  <c r="AZ34" i="2"/>
  <c r="AZ38" i="2"/>
  <c r="AZ42" i="2"/>
  <c r="AZ46" i="2"/>
  <c r="AZ29" i="2"/>
  <c r="AZ33" i="2"/>
  <c r="AZ37" i="2"/>
  <c r="AZ41" i="2"/>
  <c r="AZ45" i="2"/>
  <c r="AZ47" i="2"/>
  <c r="AZ50" i="2"/>
  <c r="AZ49" i="2"/>
  <c r="AZ54" i="2"/>
  <c r="AZ58" i="2"/>
  <c r="AZ62" i="2"/>
  <c r="AZ66" i="2"/>
  <c r="AZ70" i="2"/>
  <c r="AZ74" i="2"/>
  <c r="AZ78" i="2"/>
  <c r="AZ82" i="2"/>
  <c r="AZ86" i="2"/>
  <c r="AZ53" i="2"/>
  <c r="AZ57" i="2"/>
  <c r="AZ61" i="2"/>
  <c r="AZ65" i="2"/>
  <c r="AZ69" i="2"/>
  <c r="AZ73" i="2"/>
  <c r="AZ77" i="2"/>
  <c r="AZ81" i="2"/>
  <c r="AZ85" i="2"/>
  <c r="AZ48" i="2"/>
  <c r="AZ52" i="2"/>
  <c r="AZ56" i="2"/>
  <c r="AZ60" i="2"/>
  <c r="AZ64" i="2"/>
  <c r="AZ68" i="2"/>
  <c r="AZ72" i="2"/>
  <c r="AZ76" i="2"/>
  <c r="AZ80" i="2"/>
  <c r="AZ84" i="2"/>
  <c r="AZ88" i="2"/>
  <c r="AZ92" i="2"/>
  <c r="AZ96" i="2"/>
  <c r="AZ100" i="2"/>
  <c r="AZ104" i="2"/>
  <c r="AZ108" i="2"/>
  <c r="AZ112" i="2"/>
  <c r="AZ116" i="2"/>
  <c r="AZ120" i="2"/>
  <c r="AZ124" i="2"/>
  <c r="AZ128" i="2"/>
  <c r="AZ91" i="2"/>
  <c r="AZ95" i="2"/>
  <c r="AZ99" i="2"/>
  <c r="AZ103" i="2"/>
  <c r="AZ107" i="2"/>
  <c r="AZ111" i="2"/>
  <c r="AZ115" i="2"/>
  <c r="AZ119" i="2"/>
  <c r="AZ123" i="2"/>
  <c r="AZ127" i="2"/>
  <c r="AZ90" i="2"/>
  <c r="AZ94" i="2"/>
  <c r="AZ98" i="2"/>
  <c r="AZ102" i="2"/>
  <c r="AZ106" i="2"/>
  <c r="AZ110" i="2"/>
  <c r="AZ114" i="2"/>
  <c r="AZ118" i="2"/>
  <c r="AZ122" i="2"/>
  <c r="AZ126" i="2"/>
  <c r="AZ130" i="2"/>
  <c r="AZ132" i="2"/>
  <c r="AZ136" i="2"/>
  <c r="AZ140" i="2"/>
  <c r="AZ144" i="2"/>
  <c r="AZ148" i="2"/>
  <c r="AZ152" i="2"/>
  <c r="AZ156" i="2"/>
  <c r="AZ160" i="2"/>
  <c r="AZ164" i="2"/>
  <c r="AZ168" i="2"/>
  <c r="AZ89" i="2"/>
  <c r="AZ93" i="2"/>
  <c r="AZ97" i="2"/>
  <c r="AZ101" i="2"/>
  <c r="AZ105" i="2"/>
  <c r="AZ109" i="2"/>
  <c r="AZ113" i="2"/>
  <c r="AZ117" i="2"/>
  <c r="AZ121" i="2"/>
  <c r="AZ125" i="2"/>
  <c r="AZ129" i="2"/>
  <c r="AZ131" i="2"/>
  <c r="AZ135" i="2"/>
  <c r="AZ139" i="2"/>
  <c r="AZ143" i="2"/>
  <c r="AZ147" i="2"/>
  <c r="AZ151" i="2"/>
  <c r="AZ155" i="2"/>
  <c r="AZ159" i="2"/>
  <c r="AZ163" i="2"/>
  <c r="AZ134" i="2"/>
  <c r="AZ138" i="2"/>
  <c r="AZ142" i="2"/>
  <c r="AZ146" i="2"/>
  <c r="AZ150" i="2"/>
  <c r="AZ154" i="2"/>
  <c r="AZ158" i="2"/>
  <c r="AZ162" i="2"/>
  <c r="AZ166" i="2"/>
  <c r="AZ170" i="2"/>
  <c r="AN9" i="2"/>
  <c r="AN13" i="2"/>
  <c r="AN17" i="2"/>
  <c r="AN21" i="2"/>
  <c r="AN25" i="2"/>
  <c r="AN8" i="2"/>
  <c r="AN12" i="2"/>
  <c r="AN16" i="2"/>
  <c r="AN20" i="2"/>
  <c r="AN24" i="2"/>
  <c r="AN7" i="2"/>
  <c r="AN11" i="2"/>
  <c r="AN15" i="2"/>
  <c r="AN19" i="2"/>
  <c r="AN23" i="2"/>
  <c r="AN28" i="2"/>
  <c r="AN32" i="2"/>
  <c r="AN36" i="2"/>
  <c r="AN40" i="2"/>
  <c r="AN44" i="2"/>
  <c r="AN27" i="2"/>
  <c r="AN31" i="2"/>
  <c r="AN35" i="2"/>
  <c r="AN39" i="2"/>
  <c r="AN43" i="2"/>
  <c r="AN47" i="2"/>
  <c r="AN30" i="2"/>
  <c r="AN34" i="2"/>
  <c r="AN38" i="2"/>
  <c r="AN42" i="2"/>
  <c r="AN46" i="2"/>
  <c r="AN29" i="2"/>
  <c r="AN33" i="2"/>
  <c r="AN37" i="2"/>
  <c r="AN41" i="2"/>
  <c r="AN45" i="2"/>
  <c r="AN50" i="2"/>
  <c r="AN49" i="2"/>
  <c r="AN54" i="2"/>
  <c r="AN58" i="2"/>
  <c r="AN62" i="2"/>
  <c r="AN66" i="2"/>
  <c r="AN70" i="2"/>
  <c r="AN74" i="2"/>
  <c r="AN78" i="2"/>
  <c r="AN82" i="2"/>
  <c r="AN86" i="2"/>
  <c r="AN53" i="2"/>
  <c r="AN57" i="2"/>
  <c r="AN61" i="2"/>
  <c r="AN65" i="2"/>
  <c r="AN69" i="2"/>
  <c r="AN73" i="2"/>
  <c r="AN77" i="2"/>
  <c r="AN81" i="2"/>
  <c r="AN85" i="2"/>
  <c r="AN48" i="2"/>
  <c r="AN52" i="2"/>
  <c r="AN56" i="2"/>
  <c r="AN60" i="2"/>
  <c r="AN64" i="2"/>
  <c r="AN68" i="2"/>
  <c r="AN72" i="2"/>
  <c r="AN76" i="2"/>
  <c r="AN80" i="2"/>
  <c r="AN84" i="2"/>
  <c r="AN88" i="2"/>
  <c r="AN92" i="2"/>
  <c r="AN96" i="2"/>
  <c r="AN100" i="2"/>
  <c r="AN104" i="2"/>
  <c r="AN108" i="2"/>
  <c r="AN112" i="2"/>
  <c r="AN116" i="2"/>
  <c r="AN120" i="2"/>
  <c r="AN124" i="2"/>
  <c r="AN128" i="2"/>
  <c r="AN91" i="2"/>
  <c r="AN95" i="2"/>
  <c r="AN99" i="2"/>
  <c r="AN103" i="2"/>
  <c r="AN107" i="2"/>
  <c r="AN111" i="2"/>
  <c r="AN115" i="2"/>
  <c r="AN119" i="2"/>
  <c r="AN123" i="2"/>
  <c r="AN127" i="2"/>
  <c r="AN131" i="2"/>
  <c r="AN90" i="2"/>
  <c r="AN94" i="2"/>
  <c r="AN98" i="2"/>
  <c r="AN102" i="2"/>
  <c r="AN106" i="2"/>
  <c r="AN110" i="2"/>
  <c r="AN114" i="2"/>
  <c r="AN118" i="2"/>
  <c r="AN122" i="2"/>
  <c r="AN126" i="2"/>
  <c r="AN130" i="2"/>
  <c r="AN132" i="2"/>
  <c r="AN136" i="2"/>
  <c r="AN140" i="2"/>
  <c r="AN144" i="2"/>
  <c r="AN148" i="2"/>
  <c r="AN152" i="2"/>
  <c r="AN156" i="2"/>
  <c r="AN160" i="2"/>
  <c r="AN164" i="2"/>
  <c r="AN168" i="2"/>
  <c r="AN172" i="2"/>
  <c r="AN89" i="2"/>
  <c r="AN93" i="2"/>
  <c r="AN97" i="2"/>
  <c r="AN101" i="2"/>
  <c r="AN105" i="2"/>
  <c r="AN109" i="2"/>
  <c r="AN113" i="2"/>
  <c r="AN117" i="2"/>
  <c r="AN121" i="2"/>
  <c r="AN125" i="2"/>
  <c r="AN129" i="2"/>
  <c r="AN135" i="2"/>
  <c r="AN139" i="2"/>
  <c r="AN143" i="2"/>
  <c r="AN147" i="2"/>
  <c r="AN151" i="2"/>
  <c r="AN155" i="2"/>
  <c r="AN159" i="2"/>
  <c r="AN163" i="2"/>
  <c r="AN134" i="2"/>
  <c r="AN138" i="2"/>
  <c r="AN142" i="2"/>
  <c r="AN146" i="2"/>
  <c r="AN150" i="2"/>
  <c r="AN154" i="2"/>
  <c r="AN158" i="2"/>
  <c r="AN162" i="2"/>
  <c r="AN166" i="2"/>
  <c r="AN170" i="2"/>
  <c r="AB9" i="2"/>
  <c r="AB13" i="2"/>
  <c r="AB17" i="2"/>
  <c r="AB21" i="2"/>
  <c r="AB25" i="2"/>
  <c r="AB8" i="2"/>
  <c r="AB12" i="2"/>
  <c r="AB16" i="2"/>
  <c r="AB20" i="2"/>
  <c r="AB24" i="2"/>
  <c r="AB7" i="2"/>
  <c r="AB11" i="2"/>
  <c r="AB15" i="2"/>
  <c r="AB19" i="2"/>
  <c r="AB23" i="2"/>
  <c r="AB28" i="2"/>
  <c r="AB32" i="2"/>
  <c r="AB36" i="2"/>
  <c r="AB40" i="2"/>
  <c r="AB44" i="2"/>
  <c r="AB27" i="2"/>
  <c r="AB31" i="2"/>
  <c r="AB35" i="2"/>
  <c r="AB39" i="2"/>
  <c r="AB43" i="2"/>
  <c r="AB47" i="2"/>
  <c r="AB30" i="2"/>
  <c r="AB34" i="2"/>
  <c r="AB38" i="2"/>
  <c r="AB42" i="2"/>
  <c r="AB46" i="2"/>
  <c r="AB29" i="2"/>
  <c r="AB33" i="2"/>
  <c r="AB37" i="2"/>
  <c r="AB41" i="2"/>
  <c r="AB45" i="2"/>
  <c r="AB50" i="2"/>
  <c r="AB49" i="2"/>
  <c r="AB54" i="2"/>
  <c r="AB58" i="2"/>
  <c r="AB62" i="2"/>
  <c r="AB66" i="2"/>
  <c r="AB70" i="2"/>
  <c r="AB74" i="2"/>
  <c r="AB78" i="2"/>
  <c r="AB82" i="2"/>
  <c r="AB86" i="2"/>
  <c r="AB53" i="2"/>
  <c r="AB57" i="2"/>
  <c r="AB61" i="2"/>
  <c r="AB65" i="2"/>
  <c r="AB69" i="2"/>
  <c r="AB73" i="2"/>
  <c r="AB77" i="2"/>
  <c r="AB81" i="2"/>
  <c r="AB85" i="2"/>
  <c r="AB48" i="2"/>
  <c r="AB52" i="2"/>
  <c r="AB56" i="2"/>
  <c r="AB60" i="2"/>
  <c r="AB64" i="2"/>
  <c r="AB68" i="2"/>
  <c r="AB72" i="2"/>
  <c r="AB76" i="2"/>
  <c r="AB80" i="2"/>
  <c r="AB84" i="2"/>
  <c r="AB88" i="2"/>
  <c r="AB92" i="2"/>
  <c r="AB96" i="2"/>
  <c r="AB100" i="2"/>
  <c r="AB104" i="2"/>
  <c r="AB108" i="2"/>
  <c r="AB112" i="2"/>
  <c r="AB116" i="2"/>
  <c r="AB120" i="2"/>
  <c r="AB124" i="2"/>
  <c r="AB128" i="2"/>
  <c r="AB91" i="2"/>
  <c r="AB95" i="2"/>
  <c r="AB99" i="2"/>
  <c r="AB103" i="2"/>
  <c r="AB107" i="2"/>
  <c r="AB111" i="2"/>
  <c r="AB115" i="2"/>
  <c r="AB119" i="2"/>
  <c r="AB123" i="2"/>
  <c r="AB127" i="2"/>
  <c r="AB131" i="2"/>
  <c r="AB90" i="2"/>
  <c r="AB94" i="2"/>
  <c r="AB98" i="2"/>
  <c r="AB102" i="2"/>
  <c r="AB106" i="2"/>
  <c r="AB110" i="2"/>
  <c r="AB114" i="2"/>
  <c r="AB118" i="2"/>
  <c r="AB122" i="2"/>
  <c r="AB126" i="2"/>
  <c r="AB130" i="2"/>
  <c r="AB132" i="2"/>
  <c r="AB136" i="2"/>
  <c r="AB140" i="2"/>
  <c r="AB144" i="2"/>
  <c r="AB148" i="2"/>
  <c r="AB152" i="2"/>
  <c r="AB156" i="2"/>
  <c r="AB160" i="2"/>
  <c r="AB164" i="2"/>
  <c r="AB168" i="2"/>
  <c r="AB172" i="2"/>
  <c r="AB89" i="2"/>
  <c r="AB93" i="2"/>
  <c r="AB97" i="2"/>
  <c r="AB101" i="2"/>
  <c r="AB105" i="2"/>
  <c r="AB109" i="2"/>
  <c r="AB113" i="2"/>
  <c r="AB117" i="2"/>
  <c r="AB121" i="2"/>
  <c r="AB125" i="2"/>
  <c r="AB129" i="2"/>
  <c r="AB135" i="2"/>
  <c r="AB139" i="2"/>
  <c r="AB143" i="2"/>
  <c r="AB147" i="2"/>
  <c r="AB151" i="2"/>
  <c r="AB155" i="2"/>
  <c r="AB159" i="2"/>
  <c r="AB163" i="2"/>
  <c r="AB134" i="2"/>
  <c r="AB138" i="2"/>
  <c r="AB142" i="2"/>
  <c r="AB146" i="2"/>
  <c r="AB150" i="2"/>
  <c r="AB154" i="2"/>
  <c r="AB158" i="2"/>
  <c r="AB162" i="2"/>
  <c r="AB166" i="2"/>
  <c r="AB170" i="2"/>
  <c r="P9" i="2"/>
  <c r="P13" i="2"/>
  <c r="P17" i="2"/>
  <c r="P21" i="2"/>
  <c r="P25" i="2"/>
  <c r="P8" i="2"/>
  <c r="P12" i="2"/>
  <c r="P16" i="2"/>
  <c r="P20" i="2"/>
  <c r="P24" i="2"/>
  <c r="P7" i="2"/>
  <c r="P11" i="2"/>
  <c r="P15" i="2"/>
  <c r="P19" i="2"/>
  <c r="P23" i="2"/>
  <c r="P27" i="2"/>
  <c r="P28" i="2"/>
  <c r="P32" i="2"/>
  <c r="P36" i="2"/>
  <c r="P40" i="2"/>
  <c r="P44" i="2"/>
  <c r="P31" i="2"/>
  <c r="P35" i="2"/>
  <c r="P39" i="2"/>
  <c r="P43" i="2"/>
  <c r="P47" i="2"/>
  <c r="P30" i="2"/>
  <c r="P34" i="2"/>
  <c r="P38" i="2"/>
  <c r="P42" i="2"/>
  <c r="P46" i="2"/>
  <c r="P29" i="2"/>
  <c r="P33" i="2"/>
  <c r="P37" i="2"/>
  <c r="P41" i="2"/>
  <c r="P45" i="2"/>
  <c r="P50" i="2"/>
  <c r="P49" i="2"/>
  <c r="P54" i="2"/>
  <c r="P58" i="2"/>
  <c r="P62" i="2"/>
  <c r="P66" i="2"/>
  <c r="P70" i="2"/>
  <c r="P74" i="2"/>
  <c r="P78" i="2"/>
  <c r="P82" i="2"/>
  <c r="P86" i="2"/>
  <c r="P53" i="2"/>
  <c r="P57" i="2"/>
  <c r="P61" i="2"/>
  <c r="P65" i="2"/>
  <c r="P69" i="2"/>
  <c r="P73" i="2"/>
  <c r="P77" i="2"/>
  <c r="P81" i="2"/>
  <c r="P85" i="2"/>
  <c r="P48" i="2"/>
  <c r="P52" i="2"/>
  <c r="P56" i="2"/>
  <c r="P60" i="2"/>
  <c r="P64" i="2"/>
  <c r="P68" i="2"/>
  <c r="P72" i="2"/>
  <c r="P76" i="2"/>
  <c r="P80" i="2"/>
  <c r="P84" i="2"/>
  <c r="P88" i="2"/>
  <c r="P92" i="2"/>
  <c r="P96" i="2"/>
  <c r="P100" i="2"/>
  <c r="P104" i="2"/>
  <c r="P108" i="2"/>
  <c r="P112" i="2"/>
  <c r="P116" i="2"/>
  <c r="P120" i="2"/>
  <c r="P124" i="2"/>
  <c r="P128" i="2"/>
  <c r="P91" i="2"/>
  <c r="P95" i="2"/>
  <c r="P99" i="2"/>
  <c r="P103" i="2"/>
  <c r="P107" i="2"/>
  <c r="P111" i="2"/>
  <c r="P115" i="2"/>
  <c r="P119" i="2"/>
  <c r="P123" i="2"/>
  <c r="P127" i="2"/>
  <c r="P131" i="2"/>
  <c r="P90" i="2"/>
  <c r="P94" i="2"/>
  <c r="P98" i="2"/>
  <c r="P102" i="2"/>
  <c r="P106" i="2"/>
  <c r="P110" i="2"/>
  <c r="P114" i="2"/>
  <c r="P118" i="2"/>
  <c r="P122" i="2"/>
  <c r="P126" i="2"/>
  <c r="P130" i="2"/>
  <c r="P132" i="2"/>
  <c r="P136" i="2"/>
  <c r="P140" i="2"/>
  <c r="P144" i="2"/>
  <c r="P148" i="2"/>
  <c r="P152" i="2"/>
  <c r="P156" i="2"/>
  <c r="P160" i="2"/>
  <c r="P164" i="2"/>
  <c r="P168" i="2"/>
  <c r="P172" i="2"/>
  <c r="P89" i="2"/>
  <c r="P93" i="2"/>
  <c r="P97" i="2"/>
  <c r="P101" i="2"/>
  <c r="P105" i="2"/>
  <c r="P109" i="2"/>
  <c r="P113" i="2"/>
  <c r="P117" i="2"/>
  <c r="P121" i="2"/>
  <c r="P125" i="2"/>
  <c r="P129" i="2"/>
  <c r="P135" i="2"/>
  <c r="P139" i="2"/>
  <c r="P143" i="2"/>
  <c r="P147" i="2"/>
  <c r="P151" i="2"/>
  <c r="P155" i="2"/>
  <c r="P159" i="2"/>
  <c r="P163" i="2"/>
  <c r="P134" i="2"/>
  <c r="P138" i="2"/>
  <c r="P142" i="2"/>
  <c r="P146" i="2"/>
  <c r="P150" i="2"/>
  <c r="P154" i="2"/>
  <c r="P158" i="2"/>
  <c r="P162" i="2"/>
  <c r="P166" i="2"/>
  <c r="P170" i="2"/>
  <c r="L9" i="2"/>
  <c r="L13" i="2"/>
  <c r="L17" i="2"/>
  <c r="L21" i="2"/>
  <c r="L25" i="2"/>
  <c r="L8" i="2"/>
  <c r="L12" i="2"/>
  <c r="L16" i="2"/>
  <c r="L20" i="2"/>
  <c r="L24" i="2"/>
  <c r="L7" i="2"/>
  <c r="L11" i="2"/>
  <c r="L15" i="2"/>
  <c r="L19" i="2"/>
  <c r="L23" i="2"/>
  <c r="L27" i="2"/>
  <c r="L28" i="2"/>
  <c r="L32" i="2"/>
  <c r="L36" i="2"/>
  <c r="L40" i="2"/>
  <c r="L44" i="2"/>
  <c r="L31" i="2"/>
  <c r="L35" i="2"/>
  <c r="L39" i="2"/>
  <c r="L43" i="2"/>
  <c r="L47" i="2"/>
  <c r="L30" i="2"/>
  <c r="L34" i="2"/>
  <c r="L38" i="2"/>
  <c r="L42" i="2"/>
  <c r="L46" i="2"/>
  <c r="L29" i="2"/>
  <c r="L33" i="2"/>
  <c r="L37" i="2"/>
  <c r="L41" i="2"/>
  <c r="L45" i="2"/>
  <c r="L50" i="2"/>
  <c r="L49" i="2"/>
  <c r="L54" i="2"/>
  <c r="L58" i="2"/>
  <c r="L62" i="2"/>
  <c r="L66" i="2"/>
  <c r="L70" i="2"/>
  <c r="L74" i="2"/>
  <c r="L78" i="2"/>
  <c r="L82" i="2"/>
  <c r="L86" i="2"/>
  <c r="L53" i="2"/>
  <c r="L57" i="2"/>
  <c r="L61" i="2"/>
  <c r="L65" i="2"/>
  <c r="L69" i="2"/>
  <c r="L73" i="2"/>
  <c r="L77" i="2"/>
  <c r="L81" i="2"/>
  <c r="L85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91" i="2"/>
  <c r="L95" i="2"/>
  <c r="L99" i="2"/>
  <c r="L103" i="2"/>
  <c r="L107" i="2"/>
  <c r="L111" i="2"/>
  <c r="L115" i="2"/>
  <c r="L119" i="2"/>
  <c r="L123" i="2"/>
  <c r="L127" i="2"/>
  <c r="L131" i="2"/>
  <c r="L90" i="2"/>
  <c r="L94" i="2"/>
  <c r="L98" i="2"/>
  <c r="L102" i="2"/>
  <c r="L106" i="2"/>
  <c r="L110" i="2"/>
  <c r="L114" i="2"/>
  <c r="L118" i="2"/>
  <c r="L122" i="2"/>
  <c r="L126" i="2"/>
  <c r="L130" i="2"/>
  <c r="L132" i="2"/>
  <c r="L136" i="2"/>
  <c r="L140" i="2"/>
  <c r="L144" i="2"/>
  <c r="L148" i="2"/>
  <c r="L152" i="2"/>
  <c r="L156" i="2"/>
  <c r="L160" i="2"/>
  <c r="L164" i="2"/>
  <c r="L168" i="2"/>
  <c r="L172" i="2"/>
  <c r="L89" i="2"/>
  <c r="L93" i="2"/>
  <c r="L97" i="2"/>
  <c r="L101" i="2"/>
  <c r="L105" i="2"/>
  <c r="L109" i="2"/>
  <c r="L113" i="2"/>
  <c r="L117" i="2"/>
  <c r="L121" i="2"/>
  <c r="L125" i="2"/>
  <c r="L129" i="2"/>
  <c r="L135" i="2"/>
  <c r="L139" i="2"/>
  <c r="L143" i="2"/>
  <c r="L147" i="2"/>
  <c r="L151" i="2"/>
  <c r="L155" i="2"/>
  <c r="L159" i="2"/>
  <c r="L163" i="2"/>
  <c r="L134" i="2"/>
  <c r="L138" i="2"/>
  <c r="L142" i="2"/>
  <c r="L146" i="2"/>
  <c r="L150" i="2"/>
  <c r="L154" i="2"/>
  <c r="L158" i="2"/>
  <c r="L162" i="2"/>
  <c r="L166" i="2"/>
  <c r="L170" i="2"/>
  <c r="BH174" i="2"/>
  <c r="BD174" i="2"/>
  <c r="AZ174" i="2"/>
  <c r="AR174" i="2"/>
  <c r="AN174" i="2"/>
  <c r="AJ174" i="2"/>
  <c r="AB174" i="2"/>
  <c r="T174" i="2"/>
  <c r="P174" i="2"/>
  <c r="L174" i="2"/>
  <c r="D174" i="2"/>
  <c r="BL9" i="2"/>
  <c r="BL13" i="2"/>
  <c r="BL17" i="2"/>
  <c r="BL21" i="2"/>
  <c r="BL25" i="2"/>
  <c r="BL8" i="2"/>
  <c r="BL12" i="2"/>
  <c r="BL16" i="2"/>
  <c r="BL20" i="2"/>
  <c r="BL24" i="2"/>
  <c r="BL7" i="2"/>
  <c r="BL11" i="2"/>
  <c r="BL15" i="2"/>
  <c r="BL19" i="2"/>
  <c r="BL23" i="2"/>
  <c r="BL28" i="2"/>
  <c r="BL32" i="2"/>
  <c r="BL36" i="2"/>
  <c r="BL40" i="2"/>
  <c r="BL44" i="2"/>
  <c r="BL27" i="2"/>
  <c r="BL31" i="2"/>
  <c r="BL35" i="2"/>
  <c r="BL39" i="2"/>
  <c r="BL43" i="2"/>
  <c r="BL30" i="2"/>
  <c r="BL34" i="2"/>
  <c r="BL38" i="2"/>
  <c r="BL42" i="2"/>
  <c r="BL46" i="2"/>
  <c r="BL29" i="2"/>
  <c r="BL33" i="2"/>
  <c r="BL37" i="2"/>
  <c r="BL41" i="2"/>
  <c r="BL45" i="2"/>
  <c r="BL50" i="2"/>
  <c r="BL49" i="2"/>
  <c r="BL54" i="2"/>
  <c r="BL58" i="2"/>
  <c r="BL62" i="2"/>
  <c r="BL66" i="2"/>
  <c r="BL70" i="2"/>
  <c r="BL74" i="2"/>
  <c r="BL78" i="2"/>
  <c r="BL82" i="2"/>
  <c r="BL86" i="2"/>
  <c r="BL53" i="2"/>
  <c r="BL57" i="2"/>
  <c r="BL61" i="2"/>
  <c r="BL65" i="2"/>
  <c r="BL69" i="2"/>
  <c r="BL73" i="2"/>
  <c r="BL77" i="2"/>
  <c r="BL81" i="2"/>
  <c r="BL85" i="2"/>
  <c r="BL48" i="2"/>
  <c r="BL52" i="2"/>
  <c r="BL56" i="2"/>
  <c r="BL60" i="2"/>
  <c r="BL64" i="2"/>
  <c r="BL68" i="2"/>
  <c r="BL72" i="2"/>
  <c r="BL76" i="2"/>
  <c r="BL80" i="2"/>
  <c r="BL84" i="2"/>
  <c r="BL88" i="2"/>
  <c r="BL92" i="2"/>
  <c r="BL96" i="2"/>
  <c r="BL100" i="2"/>
  <c r="BL104" i="2"/>
  <c r="BL108" i="2"/>
  <c r="BL112" i="2"/>
  <c r="BL116" i="2"/>
  <c r="BL120" i="2"/>
  <c r="BL124" i="2"/>
  <c r="BL128" i="2"/>
  <c r="BL91" i="2"/>
  <c r="BL95" i="2"/>
  <c r="BL99" i="2"/>
  <c r="BL103" i="2"/>
  <c r="BL107" i="2"/>
  <c r="BL111" i="2"/>
  <c r="BL115" i="2"/>
  <c r="BL119" i="2"/>
  <c r="BL123" i="2"/>
  <c r="BL127" i="2"/>
  <c r="BL90" i="2"/>
  <c r="BL94" i="2"/>
  <c r="BL98" i="2"/>
  <c r="BL102" i="2"/>
  <c r="BL106" i="2"/>
  <c r="BL110" i="2"/>
  <c r="BL114" i="2"/>
  <c r="BL118" i="2"/>
  <c r="BL122" i="2"/>
  <c r="BL126" i="2"/>
  <c r="BL130" i="2"/>
  <c r="BL132" i="2"/>
  <c r="BL136" i="2"/>
  <c r="BL140" i="2"/>
  <c r="BL144" i="2"/>
  <c r="BL148" i="2"/>
  <c r="BL152" i="2"/>
  <c r="BL156" i="2"/>
  <c r="BL160" i="2"/>
  <c r="BL164" i="2"/>
  <c r="BL168" i="2"/>
  <c r="BL89" i="2"/>
  <c r="BL93" i="2"/>
  <c r="BL97" i="2"/>
  <c r="BL101" i="2"/>
  <c r="BL105" i="2"/>
  <c r="BL109" i="2"/>
  <c r="BL113" i="2"/>
  <c r="BL117" i="2"/>
  <c r="BL121" i="2"/>
  <c r="BL125" i="2"/>
  <c r="BL129" i="2"/>
  <c r="BL131" i="2"/>
  <c r="BL135" i="2"/>
  <c r="BL139" i="2"/>
  <c r="BL143" i="2"/>
  <c r="BL147" i="2"/>
  <c r="BL151" i="2"/>
  <c r="BL155" i="2"/>
  <c r="BL159" i="2"/>
  <c r="BL163" i="2"/>
  <c r="BL134" i="2"/>
  <c r="BL138" i="2"/>
  <c r="BL142" i="2"/>
  <c r="BL146" i="2"/>
  <c r="BL150" i="2"/>
  <c r="BL154" i="2"/>
  <c r="BL158" i="2"/>
  <c r="BL162" i="2"/>
  <c r="BL166" i="2"/>
  <c r="BL170" i="2"/>
  <c r="AV9" i="2"/>
  <c r="AV13" i="2"/>
  <c r="AV17" i="2"/>
  <c r="AV21" i="2"/>
  <c r="AV25" i="2"/>
  <c r="AV8" i="2"/>
  <c r="AV12" i="2"/>
  <c r="AV16" i="2"/>
  <c r="AV20" i="2"/>
  <c r="AV24" i="2"/>
  <c r="AV7" i="2"/>
  <c r="AV11" i="2"/>
  <c r="AV15" i="2"/>
  <c r="AV19" i="2"/>
  <c r="AV23" i="2"/>
  <c r="AV28" i="2"/>
  <c r="AV32" i="2"/>
  <c r="AV36" i="2"/>
  <c r="AV40" i="2"/>
  <c r="AV44" i="2"/>
  <c r="AV27" i="2"/>
  <c r="AV31" i="2"/>
  <c r="AV35" i="2"/>
  <c r="AV39" i="2"/>
  <c r="AV43" i="2"/>
  <c r="AV30" i="2"/>
  <c r="AV34" i="2"/>
  <c r="AV38" i="2"/>
  <c r="AV42" i="2"/>
  <c r="AV46" i="2"/>
  <c r="AV29" i="2"/>
  <c r="AV33" i="2"/>
  <c r="AV37" i="2"/>
  <c r="AV41" i="2"/>
  <c r="AV45" i="2"/>
  <c r="AV47" i="2"/>
  <c r="AV50" i="2"/>
  <c r="AV49" i="2"/>
  <c r="AV54" i="2"/>
  <c r="AV58" i="2"/>
  <c r="AV62" i="2"/>
  <c r="AV66" i="2"/>
  <c r="AV70" i="2"/>
  <c r="AV74" i="2"/>
  <c r="AV78" i="2"/>
  <c r="AV82" i="2"/>
  <c r="AV86" i="2"/>
  <c r="AV53" i="2"/>
  <c r="AV57" i="2"/>
  <c r="AV61" i="2"/>
  <c r="AV65" i="2"/>
  <c r="AV69" i="2"/>
  <c r="AV73" i="2"/>
  <c r="AV77" i="2"/>
  <c r="AV81" i="2"/>
  <c r="AV85" i="2"/>
  <c r="AV48" i="2"/>
  <c r="AV52" i="2"/>
  <c r="AV56" i="2"/>
  <c r="AV60" i="2"/>
  <c r="AV64" i="2"/>
  <c r="AV68" i="2"/>
  <c r="AV72" i="2"/>
  <c r="AV76" i="2"/>
  <c r="AV80" i="2"/>
  <c r="AV84" i="2"/>
  <c r="AV88" i="2"/>
  <c r="AV92" i="2"/>
  <c r="AV96" i="2"/>
  <c r="AV100" i="2"/>
  <c r="AV104" i="2"/>
  <c r="AV108" i="2"/>
  <c r="AV112" i="2"/>
  <c r="AV116" i="2"/>
  <c r="AV120" i="2"/>
  <c r="AV124" i="2"/>
  <c r="AV128" i="2"/>
  <c r="AV91" i="2"/>
  <c r="AV95" i="2"/>
  <c r="AV99" i="2"/>
  <c r="AV103" i="2"/>
  <c r="AV107" i="2"/>
  <c r="AV111" i="2"/>
  <c r="AV115" i="2"/>
  <c r="AV119" i="2"/>
  <c r="AV123" i="2"/>
  <c r="AV127" i="2"/>
  <c r="AV90" i="2"/>
  <c r="AV94" i="2"/>
  <c r="AV98" i="2"/>
  <c r="AV102" i="2"/>
  <c r="AV106" i="2"/>
  <c r="AV110" i="2"/>
  <c r="AV114" i="2"/>
  <c r="AV118" i="2"/>
  <c r="AV122" i="2"/>
  <c r="AV126" i="2"/>
  <c r="AV130" i="2"/>
  <c r="AV132" i="2"/>
  <c r="AV136" i="2"/>
  <c r="AV140" i="2"/>
  <c r="AV144" i="2"/>
  <c r="AV148" i="2"/>
  <c r="AV152" i="2"/>
  <c r="AV156" i="2"/>
  <c r="AV160" i="2"/>
  <c r="AV164" i="2"/>
  <c r="AV168" i="2"/>
  <c r="AV89" i="2"/>
  <c r="AV93" i="2"/>
  <c r="AV97" i="2"/>
  <c r="AV101" i="2"/>
  <c r="AV105" i="2"/>
  <c r="AV109" i="2"/>
  <c r="AV113" i="2"/>
  <c r="AV117" i="2"/>
  <c r="AV121" i="2"/>
  <c r="AV125" i="2"/>
  <c r="AV129" i="2"/>
  <c r="AV131" i="2"/>
  <c r="AV135" i="2"/>
  <c r="AV139" i="2"/>
  <c r="AV143" i="2"/>
  <c r="AV147" i="2"/>
  <c r="AV151" i="2"/>
  <c r="AV155" i="2"/>
  <c r="AV159" i="2"/>
  <c r="AV163" i="2"/>
  <c r="AV134" i="2"/>
  <c r="AV138" i="2"/>
  <c r="AV142" i="2"/>
  <c r="AV146" i="2"/>
  <c r="AV150" i="2"/>
  <c r="AV154" i="2"/>
  <c r="AV158" i="2"/>
  <c r="AV162" i="2"/>
  <c r="AV166" i="2"/>
  <c r="AV170" i="2"/>
  <c r="AF9" i="2"/>
  <c r="AF13" i="2"/>
  <c r="AF17" i="2"/>
  <c r="AF21" i="2"/>
  <c r="AF25" i="2"/>
  <c r="AF8" i="2"/>
  <c r="AF12" i="2"/>
  <c r="AF16" i="2"/>
  <c r="AF20" i="2"/>
  <c r="AF24" i="2"/>
  <c r="AF7" i="2"/>
  <c r="AF11" i="2"/>
  <c r="AF15" i="2"/>
  <c r="AF19" i="2"/>
  <c r="AF23" i="2"/>
  <c r="AF28" i="2"/>
  <c r="AF32" i="2"/>
  <c r="AF36" i="2"/>
  <c r="AF40" i="2"/>
  <c r="AF44" i="2"/>
  <c r="AF27" i="2"/>
  <c r="AF31" i="2"/>
  <c r="AF35" i="2"/>
  <c r="AF39" i="2"/>
  <c r="AF43" i="2"/>
  <c r="AF47" i="2"/>
  <c r="AF30" i="2"/>
  <c r="AF34" i="2"/>
  <c r="AF38" i="2"/>
  <c r="AF42" i="2"/>
  <c r="AF46" i="2"/>
  <c r="AF29" i="2"/>
  <c r="AF33" i="2"/>
  <c r="AF37" i="2"/>
  <c r="AF41" i="2"/>
  <c r="AF45" i="2"/>
  <c r="AF50" i="2"/>
  <c r="AF49" i="2"/>
  <c r="AF54" i="2"/>
  <c r="AF58" i="2"/>
  <c r="AF62" i="2"/>
  <c r="AF66" i="2"/>
  <c r="AF70" i="2"/>
  <c r="AF74" i="2"/>
  <c r="AF78" i="2"/>
  <c r="AF82" i="2"/>
  <c r="AF86" i="2"/>
  <c r="AF53" i="2"/>
  <c r="AF57" i="2"/>
  <c r="AF61" i="2"/>
  <c r="AF65" i="2"/>
  <c r="AF69" i="2"/>
  <c r="AF73" i="2"/>
  <c r="AF77" i="2"/>
  <c r="AF81" i="2"/>
  <c r="AF85" i="2"/>
  <c r="AF48" i="2"/>
  <c r="AF52" i="2"/>
  <c r="AF56" i="2"/>
  <c r="AF60" i="2"/>
  <c r="AF64" i="2"/>
  <c r="AF68" i="2"/>
  <c r="AF72" i="2"/>
  <c r="AF76" i="2"/>
  <c r="AF80" i="2"/>
  <c r="AF84" i="2"/>
  <c r="AF88" i="2"/>
  <c r="AF92" i="2"/>
  <c r="AF96" i="2"/>
  <c r="AF100" i="2"/>
  <c r="AF104" i="2"/>
  <c r="AF108" i="2"/>
  <c r="AF112" i="2"/>
  <c r="AF116" i="2"/>
  <c r="AF120" i="2"/>
  <c r="AF124" i="2"/>
  <c r="AF128" i="2"/>
  <c r="AF91" i="2"/>
  <c r="AF95" i="2"/>
  <c r="AF99" i="2"/>
  <c r="AF103" i="2"/>
  <c r="AF107" i="2"/>
  <c r="AF111" i="2"/>
  <c r="AF115" i="2"/>
  <c r="AF119" i="2"/>
  <c r="AF123" i="2"/>
  <c r="AF127" i="2"/>
  <c r="AF131" i="2"/>
  <c r="AF90" i="2"/>
  <c r="AF94" i="2"/>
  <c r="AF98" i="2"/>
  <c r="AF102" i="2"/>
  <c r="AF106" i="2"/>
  <c r="AF110" i="2"/>
  <c r="AF114" i="2"/>
  <c r="AF118" i="2"/>
  <c r="AF122" i="2"/>
  <c r="AF126" i="2"/>
  <c r="AF130" i="2"/>
  <c r="AF132" i="2"/>
  <c r="AF136" i="2"/>
  <c r="AF140" i="2"/>
  <c r="AF144" i="2"/>
  <c r="AF148" i="2"/>
  <c r="AF152" i="2"/>
  <c r="AF156" i="2"/>
  <c r="AF160" i="2"/>
  <c r="AF164" i="2"/>
  <c r="AF168" i="2"/>
  <c r="AF172" i="2"/>
  <c r="AF89" i="2"/>
  <c r="AF93" i="2"/>
  <c r="AF97" i="2"/>
  <c r="AF101" i="2"/>
  <c r="AF105" i="2"/>
  <c r="AF109" i="2"/>
  <c r="AF113" i="2"/>
  <c r="AF117" i="2"/>
  <c r="AF121" i="2"/>
  <c r="AF125" i="2"/>
  <c r="AF129" i="2"/>
  <c r="AF135" i="2"/>
  <c r="AF139" i="2"/>
  <c r="AF143" i="2"/>
  <c r="AF147" i="2"/>
  <c r="AF151" i="2"/>
  <c r="AF155" i="2"/>
  <c r="AF159" i="2"/>
  <c r="AF163" i="2"/>
  <c r="AF134" i="2"/>
  <c r="AF138" i="2"/>
  <c r="AF142" i="2"/>
  <c r="AF146" i="2"/>
  <c r="AF150" i="2"/>
  <c r="AF154" i="2"/>
  <c r="AF158" i="2"/>
  <c r="AF162" i="2"/>
  <c r="AF166" i="2"/>
  <c r="AF170" i="2"/>
  <c r="X9" i="2"/>
  <c r="X13" i="2"/>
  <c r="X17" i="2"/>
  <c r="X21" i="2"/>
  <c r="X25" i="2"/>
  <c r="X8" i="2"/>
  <c r="X12" i="2"/>
  <c r="X16" i="2"/>
  <c r="X20" i="2"/>
  <c r="X24" i="2"/>
  <c r="X7" i="2"/>
  <c r="X11" i="2"/>
  <c r="X15" i="2"/>
  <c r="X19" i="2"/>
  <c r="X23" i="2"/>
  <c r="X28" i="2"/>
  <c r="X32" i="2"/>
  <c r="X36" i="2"/>
  <c r="X40" i="2"/>
  <c r="X44" i="2"/>
  <c r="X27" i="2"/>
  <c r="X31" i="2"/>
  <c r="X35" i="2"/>
  <c r="X39" i="2"/>
  <c r="X43" i="2"/>
  <c r="X47" i="2"/>
  <c r="X30" i="2"/>
  <c r="X34" i="2"/>
  <c r="X38" i="2"/>
  <c r="X42" i="2"/>
  <c r="X46" i="2"/>
  <c r="X29" i="2"/>
  <c r="X33" i="2"/>
  <c r="X37" i="2"/>
  <c r="X41" i="2"/>
  <c r="X45" i="2"/>
  <c r="X50" i="2"/>
  <c r="X49" i="2"/>
  <c r="X54" i="2"/>
  <c r="X58" i="2"/>
  <c r="X62" i="2"/>
  <c r="X66" i="2"/>
  <c r="X70" i="2"/>
  <c r="X74" i="2"/>
  <c r="X78" i="2"/>
  <c r="X82" i="2"/>
  <c r="X86" i="2"/>
  <c r="X53" i="2"/>
  <c r="X57" i="2"/>
  <c r="X61" i="2"/>
  <c r="X65" i="2"/>
  <c r="X69" i="2"/>
  <c r="X73" i="2"/>
  <c r="X77" i="2"/>
  <c r="X81" i="2"/>
  <c r="X85" i="2"/>
  <c r="X48" i="2"/>
  <c r="X52" i="2"/>
  <c r="X56" i="2"/>
  <c r="X60" i="2"/>
  <c r="X64" i="2"/>
  <c r="X68" i="2"/>
  <c r="X72" i="2"/>
  <c r="X76" i="2"/>
  <c r="X80" i="2"/>
  <c r="X84" i="2"/>
  <c r="X88" i="2"/>
  <c r="X92" i="2"/>
  <c r="X96" i="2"/>
  <c r="X100" i="2"/>
  <c r="X104" i="2"/>
  <c r="X108" i="2"/>
  <c r="X112" i="2"/>
  <c r="X116" i="2"/>
  <c r="X120" i="2"/>
  <c r="X124" i="2"/>
  <c r="X128" i="2"/>
  <c r="X91" i="2"/>
  <c r="X95" i="2"/>
  <c r="X99" i="2"/>
  <c r="X103" i="2"/>
  <c r="X107" i="2"/>
  <c r="X111" i="2"/>
  <c r="X115" i="2"/>
  <c r="X119" i="2"/>
  <c r="X123" i="2"/>
  <c r="X127" i="2"/>
  <c r="X131" i="2"/>
  <c r="X90" i="2"/>
  <c r="X94" i="2"/>
  <c r="X98" i="2"/>
  <c r="X102" i="2"/>
  <c r="X106" i="2"/>
  <c r="X110" i="2"/>
  <c r="X114" i="2"/>
  <c r="X118" i="2"/>
  <c r="X122" i="2"/>
  <c r="X126" i="2"/>
  <c r="X130" i="2"/>
  <c r="X132" i="2"/>
  <c r="X136" i="2"/>
  <c r="X140" i="2"/>
  <c r="X144" i="2"/>
  <c r="X148" i="2"/>
  <c r="X152" i="2"/>
  <c r="X156" i="2"/>
  <c r="X160" i="2"/>
  <c r="X164" i="2"/>
  <c r="X168" i="2"/>
  <c r="X172" i="2"/>
  <c r="X89" i="2"/>
  <c r="X93" i="2"/>
  <c r="X97" i="2"/>
  <c r="X101" i="2"/>
  <c r="X105" i="2"/>
  <c r="X109" i="2"/>
  <c r="X113" i="2"/>
  <c r="X117" i="2"/>
  <c r="X121" i="2"/>
  <c r="X125" i="2"/>
  <c r="X129" i="2"/>
  <c r="X135" i="2"/>
  <c r="X139" i="2"/>
  <c r="X143" i="2"/>
  <c r="X147" i="2"/>
  <c r="X151" i="2"/>
  <c r="X155" i="2"/>
  <c r="X159" i="2"/>
  <c r="X163" i="2"/>
  <c r="X134" i="2"/>
  <c r="X138" i="2"/>
  <c r="X142" i="2"/>
  <c r="X146" i="2"/>
  <c r="X150" i="2"/>
  <c r="X154" i="2"/>
  <c r="X158" i="2"/>
  <c r="X162" i="2"/>
  <c r="X166" i="2"/>
  <c r="X170" i="2"/>
  <c r="H9" i="2"/>
  <c r="H13" i="2"/>
  <c r="H17" i="2"/>
  <c r="H21" i="2"/>
  <c r="H25" i="2"/>
  <c r="H8" i="2"/>
  <c r="H12" i="2"/>
  <c r="H16" i="2"/>
  <c r="H20" i="2"/>
  <c r="H24" i="2"/>
  <c r="H7" i="2"/>
  <c r="H11" i="2"/>
  <c r="H15" i="2"/>
  <c r="H19" i="2"/>
  <c r="H23" i="2"/>
  <c r="H27" i="2"/>
  <c r="H28" i="2"/>
  <c r="H32" i="2"/>
  <c r="H36" i="2"/>
  <c r="H40" i="2"/>
  <c r="H44" i="2"/>
  <c r="H31" i="2"/>
  <c r="H35" i="2"/>
  <c r="H39" i="2"/>
  <c r="H43" i="2"/>
  <c r="H47" i="2"/>
  <c r="H30" i="2"/>
  <c r="H34" i="2"/>
  <c r="H38" i="2"/>
  <c r="H42" i="2"/>
  <c r="H46" i="2"/>
  <c r="H29" i="2"/>
  <c r="H33" i="2"/>
  <c r="H37" i="2"/>
  <c r="H41" i="2"/>
  <c r="H45" i="2"/>
  <c r="H50" i="2"/>
  <c r="H49" i="2"/>
  <c r="H54" i="2"/>
  <c r="H58" i="2"/>
  <c r="H62" i="2"/>
  <c r="H66" i="2"/>
  <c r="H70" i="2"/>
  <c r="H74" i="2"/>
  <c r="H78" i="2"/>
  <c r="H82" i="2"/>
  <c r="H86" i="2"/>
  <c r="H53" i="2"/>
  <c r="H57" i="2"/>
  <c r="H61" i="2"/>
  <c r="H65" i="2"/>
  <c r="H69" i="2"/>
  <c r="H73" i="2"/>
  <c r="H77" i="2"/>
  <c r="H81" i="2"/>
  <c r="H85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91" i="2"/>
  <c r="H95" i="2"/>
  <c r="H99" i="2"/>
  <c r="H103" i="2"/>
  <c r="H107" i="2"/>
  <c r="H111" i="2"/>
  <c r="H115" i="2"/>
  <c r="H119" i="2"/>
  <c r="H123" i="2"/>
  <c r="H127" i="2"/>
  <c r="H131" i="2"/>
  <c r="H90" i="2"/>
  <c r="H94" i="2"/>
  <c r="H98" i="2"/>
  <c r="H102" i="2"/>
  <c r="H106" i="2"/>
  <c r="H110" i="2"/>
  <c r="H114" i="2"/>
  <c r="H118" i="2"/>
  <c r="H122" i="2"/>
  <c r="H126" i="2"/>
  <c r="H130" i="2"/>
  <c r="H132" i="2"/>
  <c r="H136" i="2"/>
  <c r="H140" i="2"/>
  <c r="H144" i="2"/>
  <c r="H148" i="2"/>
  <c r="H152" i="2"/>
  <c r="H156" i="2"/>
  <c r="H160" i="2"/>
  <c r="H164" i="2"/>
  <c r="H168" i="2"/>
  <c r="H172" i="2"/>
  <c r="H89" i="2"/>
  <c r="H93" i="2"/>
  <c r="H97" i="2"/>
  <c r="H101" i="2"/>
  <c r="H105" i="2"/>
  <c r="H109" i="2"/>
  <c r="H113" i="2"/>
  <c r="H117" i="2"/>
  <c r="H121" i="2"/>
  <c r="H125" i="2"/>
  <c r="H129" i="2"/>
  <c r="H135" i="2"/>
  <c r="H139" i="2"/>
  <c r="H143" i="2"/>
  <c r="H147" i="2"/>
  <c r="H151" i="2"/>
  <c r="H155" i="2"/>
  <c r="H159" i="2"/>
  <c r="H163" i="2"/>
  <c r="H134" i="2"/>
  <c r="H138" i="2"/>
  <c r="H142" i="2"/>
  <c r="H146" i="2"/>
  <c r="H150" i="2"/>
  <c r="H154" i="2"/>
  <c r="H158" i="2"/>
  <c r="H162" i="2"/>
  <c r="H166" i="2"/>
  <c r="H170" i="2"/>
  <c r="BH175" i="2"/>
  <c r="AZ175" i="2"/>
  <c r="AR175" i="2"/>
  <c r="AJ175" i="2"/>
  <c r="X175" i="2"/>
  <c r="P175" i="2"/>
  <c r="H175" i="2"/>
  <c r="BL169" i="2"/>
  <c r="BD169" i="2"/>
  <c r="AV169" i="2"/>
  <c r="AN169" i="2"/>
  <c r="AF169" i="2"/>
  <c r="X169" i="2"/>
  <c r="P169" i="2"/>
  <c r="H169" i="2"/>
  <c r="BL165" i="2"/>
  <c r="BD165" i="2"/>
  <c r="AV165" i="2"/>
  <c r="AN165" i="2"/>
  <c r="AF165" i="2"/>
  <c r="X165" i="2"/>
  <c r="P165" i="2"/>
  <c r="H165" i="2"/>
  <c r="BL161" i="2"/>
  <c r="BD161" i="2"/>
  <c r="AV161" i="2"/>
  <c r="AN161" i="2"/>
  <c r="AF161" i="2"/>
  <c r="AB161" i="2"/>
  <c r="X161" i="2"/>
  <c r="T161" i="2"/>
  <c r="P161" i="2"/>
  <c r="L161" i="2"/>
  <c r="H161" i="2"/>
  <c r="D161" i="2"/>
  <c r="BL157" i="2"/>
  <c r="BH157" i="2"/>
  <c r="BD157" i="2"/>
  <c r="AZ157" i="2"/>
  <c r="AV157" i="2"/>
  <c r="AR157" i="2"/>
  <c r="AN157" i="2"/>
  <c r="AJ157" i="2"/>
  <c r="AF157" i="2"/>
  <c r="AB157" i="2"/>
  <c r="X157" i="2"/>
  <c r="T157" i="2"/>
  <c r="P157" i="2"/>
  <c r="L157" i="2"/>
  <c r="H157" i="2"/>
  <c r="D157" i="2"/>
  <c r="BL153" i="2"/>
  <c r="BH153" i="2"/>
  <c r="BD153" i="2"/>
  <c r="AZ153" i="2"/>
  <c r="AV153" i="2"/>
  <c r="AR153" i="2"/>
  <c r="AN153" i="2"/>
  <c r="AJ153" i="2"/>
  <c r="AF153" i="2"/>
  <c r="AB153" i="2"/>
  <c r="X153" i="2"/>
  <c r="T153" i="2"/>
  <c r="P153" i="2"/>
  <c r="L153" i="2"/>
  <c r="H153" i="2"/>
  <c r="D153" i="2"/>
  <c r="BL149" i="2"/>
  <c r="BH149" i="2"/>
  <c r="BD149" i="2"/>
  <c r="AZ149" i="2"/>
  <c r="AV149" i="2"/>
  <c r="AR149" i="2"/>
  <c r="AN149" i="2"/>
  <c r="AJ149" i="2"/>
  <c r="AF149" i="2"/>
  <c r="AB149" i="2"/>
  <c r="X149" i="2"/>
  <c r="T149" i="2"/>
  <c r="P149" i="2"/>
  <c r="L149" i="2"/>
  <c r="H149" i="2"/>
  <c r="D149" i="2"/>
  <c r="BL145" i="2"/>
  <c r="BH145" i="2"/>
  <c r="BD145" i="2"/>
  <c r="AZ145" i="2"/>
  <c r="AV145" i="2"/>
  <c r="AR145" i="2"/>
  <c r="AN145" i="2"/>
  <c r="AJ145" i="2"/>
  <c r="AF145" i="2"/>
  <c r="AB145" i="2"/>
  <c r="X145" i="2"/>
  <c r="T145" i="2"/>
  <c r="P145" i="2"/>
  <c r="L145" i="2"/>
  <c r="H145" i="2"/>
  <c r="D145" i="2"/>
  <c r="BL141" i="2"/>
  <c r="BH141" i="2"/>
  <c r="BD141" i="2"/>
  <c r="AZ141" i="2"/>
  <c r="AV141" i="2"/>
  <c r="AR141" i="2"/>
  <c r="AN141" i="2"/>
  <c r="AJ141" i="2"/>
  <c r="AF141" i="2"/>
  <c r="AB141" i="2"/>
  <c r="X141" i="2"/>
  <c r="T141" i="2"/>
  <c r="P141" i="2"/>
  <c r="L141" i="2"/>
  <c r="H141" i="2"/>
  <c r="D141" i="2"/>
  <c r="BL137" i="2"/>
  <c r="BH137" i="2"/>
  <c r="BD137" i="2"/>
  <c r="AZ137" i="2"/>
  <c r="AV137" i="2"/>
  <c r="AR137" i="2"/>
  <c r="AN137" i="2"/>
  <c r="AJ137" i="2"/>
  <c r="AF137" i="2"/>
  <c r="AB137" i="2"/>
  <c r="X137" i="2"/>
  <c r="T137" i="2"/>
  <c r="P137" i="2"/>
  <c r="L137" i="2"/>
  <c r="H137" i="2"/>
  <c r="D137" i="2"/>
  <c r="BL133" i="2"/>
  <c r="BD133" i="2"/>
  <c r="AZ133" i="2"/>
  <c r="AV133" i="2"/>
  <c r="AN133" i="2"/>
  <c r="AF133" i="2"/>
  <c r="AB133" i="2"/>
  <c r="X133" i="2"/>
  <c r="P133" i="2"/>
  <c r="L133" i="2"/>
  <c r="H133" i="2"/>
  <c r="BH9" i="2"/>
  <c r="BH13" i="2"/>
  <c r="BH17" i="2"/>
  <c r="BH21" i="2"/>
  <c r="BH25" i="2"/>
  <c r="BH8" i="2"/>
  <c r="BH12" i="2"/>
  <c r="BH16" i="2"/>
  <c r="BH20" i="2"/>
  <c r="BH24" i="2"/>
  <c r="BH7" i="2"/>
  <c r="BH11" i="2"/>
  <c r="BH15" i="2"/>
  <c r="BH19" i="2"/>
  <c r="BH23" i="2"/>
  <c r="BH28" i="2"/>
  <c r="BH32" i="2"/>
  <c r="BH36" i="2"/>
  <c r="BH40" i="2"/>
  <c r="BH44" i="2"/>
  <c r="BH27" i="2"/>
  <c r="BH31" i="2"/>
  <c r="BH35" i="2"/>
  <c r="BH39" i="2"/>
  <c r="BH43" i="2"/>
  <c r="BH30" i="2"/>
  <c r="BH34" i="2"/>
  <c r="BH38" i="2"/>
  <c r="BH42" i="2"/>
  <c r="BH46" i="2"/>
  <c r="BH29" i="2"/>
  <c r="BH33" i="2"/>
  <c r="BH37" i="2"/>
  <c r="BH41" i="2"/>
  <c r="BH45" i="2"/>
  <c r="BH47" i="2"/>
  <c r="BH50" i="2"/>
  <c r="BH49" i="2"/>
  <c r="BH54" i="2"/>
  <c r="BH58" i="2"/>
  <c r="BH62" i="2"/>
  <c r="BH66" i="2"/>
  <c r="BH70" i="2"/>
  <c r="BH74" i="2"/>
  <c r="BH78" i="2"/>
  <c r="BH82" i="2"/>
  <c r="BH86" i="2"/>
  <c r="BH53" i="2"/>
  <c r="BH57" i="2"/>
  <c r="BH61" i="2"/>
  <c r="BH65" i="2"/>
  <c r="BH69" i="2"/>
  <c r="BH73" i="2"/>
  <c r="BH77" i="2"/>
  <c r="BH81" i="2"/>
  <c r="BH85" i="2"/>
  <c r="BH48" i="2"/>
  <c r="BH52" i="2"/>
  <c r="BH56" i="2"/>
  <c r="BH60" i="2"/>
  <c r="BH64" i="2"/>
  <c r="BH68" i="2"/>
  <c r="BH72" i="2"/>
  <c r="BH76" i="2"/>
  <c r="BH80" i="2"/>
  <c r="BH84" i="2"/>
  <c r="BH88" i="2"/>
  <c r="BH92" i="2"/>
  <c r="BH96" i="2"/>
  <c r="BH100" i="2"/>
  <c r="BH104" i="2"/>
  <c r="BH108" i="2"/>
  <c r="BH112" i="2"/>
  <c r="BH116" i="2"/>
  <c r="BH120" i="2"/>
  <c r="BH124" i="2"/>
  <c r="BH128" i="2"/>
  <c r="BH91" i="2"/>
  <c r="BH95" i="2"/>
  <c r="BH99" i="2"/>
  <c r="BH103" i="2"/>
  <c r="BH107" i="2"/>
  <c r="BH111" i="2"/>
  <c r="BH115" i="2"/>
  <c r="BH119" i="2"/>
  <c r="BH123" i="2"/>
  <c r="BH127" i="2"/>
  <c r="BH90" i="2"/>
  <c r="BH94" i="2"/>
  <c r="BH98" i="2"/>
  <c r="BH102" i="2"/>
  <c r="BH106" i="2"/>
  <c r="BH110" i="2"/>
  <c r="BH114" i="2"/>
  <c r="BH118" i="2"/>
  <c r="BH122" i="2"/>
  <c r="BH126" i="2"/>
  <c r="BH130" i="2"/>
  <c r="BH132" i="2"/>
  <c r="BH136" i="2"/>
  <c r="BH140" i="2"/>
  <c r="BH144" i="2"/>
  <c r="BH148" i="2"/>
  <c r="BH152" i="2"/>
  <c r="BH156" i="2"/>
  <c r="BH160" i="2"/>
  <c r="BH164" i="2"/>
  <c r="BH168" i="2"/>
  <c r="BH89" i="2"/>
  <c r="BH93" i="2"/>
  <c r="BH97" i="2"/>
  <c r="BH101" i="2"/>
  <c r="BH105" i="2"/>
  <c r="BH109" i="2"/>
  <c r="BH113" i="2"/>
  <c r="BH117" i="2"/>
  <c r="BH121" i="2"/>
  <c r="BH125" i="2"/>
  <c r="BH129" i="2"/>
  <c r="BH131" i="2"/>
  <c r="BH135" i="2"/>
  <c r="BH139" i="2"/>
  <c r="BH143" i="2"/>
  <c r="BH147" i="2"/>
  <c r="BH151" i="2"/>
  <c r="BH155" i="2"/>
  <c r="BH159" i="2"/>
  <c r="BH163" i="2"/>
  <c r="BH134" i="2"/>
  <c r="BH138" i="2"/>
  <c r="BH142" i="2"/>
  <c r="BH146" i="2"/>
  <c r="BH150" i="2"/>
  <c r="BH154" i="2"/>
  <c r="BH158" i="2"/>
  <c r="BH162" i="2"/>
  <c r="BH166" i="2"/>
  <c r="BH170" i="2"/>
  <c r="AR9" i="2"/>
  <c r="AR13" i="2"/>
  <c r="AR17" i="2"/>
  <c r="AR21" i="2"/>
  <c r="AR25" i="2"/>
  <c r="AR8" i="2"/>
  <c r="AR12" i="2"/>
  <c r="AR16" i="2"/>
  <c r="AR20" i="2"/>
  <c r="AR24" i="2"/>
  <c r="AR7" i="2"/>
  <c r="AR11" i="2"/>
  <c r="AR15" i="2"/>
  <c r="AR19" i="2"/>
  <c r="AR23" i="2"/>
  <c r="AR28" i="2"/>
  <c r="AR32" i="2"/>
  <c r="AR36" i="2"/>
  <c r="AR40" i="2"/>
  <c r="AR44" i="2"/>
  <c r="AR27" i="2"/>
  <c r="AR31" i="2"/>
  <c r="AR35" i="2"/>
  <c r="AR39" i="2"/>
  <c r="AR43" i="2"/>
  <c r="AR30" i="2"/>
  <c r="AR34" i="2"/>
  <c r="AR38" i="2"/>
  <c r="AR42" i="2"/>
  <c r="AR46" i="2"/>
  <c r="AR29" i="2"/>
  <c r="AR33" i="2"/>
  <c r="AR37" i="2"/>
  <c r="AR41" i="2"/>
  <c r="AR45" i="2"/>
  <c r="AR47" i="2"/>
  <c r="AR50" i="2"/>
  <c r="AR49" i="2"/>
  <c r="AR54" i="2"/>
  <c r="AR58" i="2"/>
  <c r="AR62" i="2"/>
  <c r="AR66" i="2"/>
  <c r="AR70" i="2"/>
  <c r="AR74" i="2"/>
  <c r="AR78" i="2"/>
  <c r="AR82" i="2"/>
  <c r="AR86" i="2"/>
  <c r="AR53" i="2"/>
  <c r="AR57" i="2"/>
  <c r="AR61" i="2"/>
  <c r="AR65" i="2"/>
  <c r="AR69" i="2"/>
  <c r="AR73" i="2"/>
  <c r="AR77" i="2"/>
  <c r="AR81" i="2"/>
  <c r="AR85" i="2"/>
  <c r="AR48" i="2"/>
  <c r="AR52" i="2"/>
  <c r="AR56" i="2"/>
  <c r="AR60" i="2"/>
  <c r="AR64" i="2"/>
  <c r="AR68" i="2"/>
  <c r="AR72" i="2"/>
  <c r="AR76" i="2"/>
  <c r="AR80" i="2"/>
  <c r="AR84" i="2"/>
  <c r="AR88" i="2"/>
  <c r="AR92" i="2"/>
  <c r="AR96" i="2"/>
  <c r="AR100" i="2"/>
  <c r="AR104" i="2"/>
  <c r="AR108" i="2"/>
  <c r="AR112" i="2"/>
  <c r="AR116" i="2"/>
  <c r="AR120" i="2"/>
  <c r="AR124" i="2"/>
  <c r="AR128" i="2"/>
  <c r="AR91" i="2"/>
  <c r="AR95" i="2"/>
  <c r="AR99" i="2"/>
  <c r="AR103" i="2"/>
  <c r="AR107" i="2"/>
  <c r="AR111" i="2"/>
  <c r="AR115" i="2"/>
  <c r="AR119" i="2"/>
  <c r="AR123" i="2"/>
  <c r="AR127" i="2"/>
  <c r="AR90" i="2"/>
  <c r="AR94" i="2"/>
  <c r="AR98" i="2"/>
  <c r="AR102" i="2"/>
  <c r="AR106" i="2"/>
  <c r="AR110" i="2"/>
  <c r="AR114" i="2"/>
  <c r="AR118" i="2"/>
  <c r="AR122" i="2"/>
  <c r="AR126" i="2"/>
  <c r="AR130" i="2"/>
  <c r="AR132" i="2"/>
  <c r="AR136" i="2"/>
  <c r="AR140" i="2"/>
  <c r="AR144" i="2"/>
  <c r="AR148" i="2"/>
  <c r="AR152" i="2"/>
  <c r="AR156" i="2"/>
  <c r="AR160" i="2"/>
  <c r="AR164" i="2"/>
  <c r="AR168" i="2"/>
  <c r="AR89" i="2"/>
  <c r="AR93" i="2"/>
  <c r="AR97" i="2"/>
  <c r="AR101" i="2"/>
  <c r="AR105" i="2"/>
  <c r="AR109" i="2"/>
  <c r="AR113" i="2"/>
  <c r="AR117" i="2"/>
  <c r="AR121" i="2"/>
  <c r="AR125" i="2"/>
  <c r="AR129" i="2"/>
  <c r="AR131" i="2"/>
  <c r="AR135" i="2"/>
  <c r="AR139" i="2"/>
  <c r="AR143" i="2"/>
  <c r="AR147" i="2"/>
  <c r="AR151" i="2"/>
  <c r="AR155" i="2"/>
  <c r="AR159" i="2"/>
  <c r="AR163" i="2"/>
  <c r="AR134" i="2"/>
  <c r="AR138" i="2"/>
  <c r="AR142" i="2"/>
  <c r="AR146" i="2"/>
  <c r="AR150" i="2"/>
  <c r="AR154" i="2"/>
  <c r="AR158" i="2"/>
  <c r="AR162" i="2"/>
  <c r="AR166" i="2"/>
  <c r="AR170" i="2"/>
  <c r="AJ9" i="2"/>
  <c r="AJ13" i="2"/>
  <c r="AJ17" i="2"/>
  <c r="AJ21" i="2"/>
  <c r="AJ25" i="2"/>
  <c r="AJ8" i="2"/>
  <c r="AJ12" i="2"/>
  <c r="AJ16" i="2"/>
  <c r="AJ20" i="2"/>
  <c r="AJ24" i="2"/>
  <c r="AJ7" i="2"/>
  <c r="AJ11" i="2"/>
  <c r="AJ15" i="2"/>
  <c r="AJ19" i="2"/>
  <c r="AJ23" i="2"/>
  <c r="AJ28" i="2"/>
  <c r="AJ32" i="2"/>
  <c r="AJ36" i="2"/>
  <c r="AJ40" i="2"/>
  <c r="AJ44" i="2"/>
  <c r="AJ27" i="2"/>
  <c r="AJ31" i="2"/>
  <c r="AJ35" i="2"/>
  <c r="AJ39" i="2"/>
  <c r="AJ43" i="2"/>
  <c r="AJ47" i="2"/>
  <c r="AJ30" i="2"/>
  <c r="AJ34" i="2"/>
  <c r="AJ38" i="2"/>
  <c r="AJ42" i="2"/>
  <c r="AJ46" i="2"/>
  <c r="AJ29" i="2"/>
  <c r="AJ33" i="2"/>
  <c r="AJ37" i="2"/>
  <c r="AJ41" i="2"/>
  <c r="AJ45" i="2"/>
  <c r="AJ50" i="2"/>
  <c r="AJ49" i="2"/>
  <c r="AJ54" i="2"/>
  <c r="AJ58" i="2"/>
  <c r="AJ62" i="2"/>
  <c r="AJ66" i="2"/>
  <c r="AJ70" i="2"/>
  <c r="AJ74" i="2"/>
  <c r="AJ78" i="2"/>
  <c r="AJ82" i="2"/>
  <c r="AJ86" i="2"/>
  <c r="AJ53" i="2"/>
  <c r="AJ57" i="2"/>
  <c r="AJ61" i="2"/>
  <c r="AJ65" i="2"/>
  <c r="AJ69" i="2"/>
  <c r="AJ73" i="2"/>
  <c r="AJ77" i="2"/>
  <c r="AJ81" i="2"/>
  <c r="AJ85" i="2"/>
  <c r="AJ48" i="2"/>
  <c r="AJ52" i="2"/>
  <c r="AJ56" i="2"/>
  <c r="AJ60" i="2"/>
  <c r="AJ64" i="2"/>
  <c r="AJ68" i="2"/>
  <c r="AJ72" i="2"/>
  <c r="AJ76" i="2"/>
  <c r="AJ80" i="2"/>
  <c r="AJ84" i="2"/>
  <c r="AJ88" i="2"/>
  <c r="AJ92" i="2"/>
  <c r="AJ96" i="2"/>
  <c r="AJ100" i="2"/>
  <c r="AJ104" i="2"/>
  <c r="AJ108" i="2"/>
  <c r="AJ112" i="2"/>
  <c r="AJ116" i="2"/>
  <c r="AJ120" i="2"/>
  <c r="AJ124" i="2"/>
  <c r="AJ128" i="2"/>
  <c r="AJ91" i="2"/>
  <c r="AJ95" i="2"/>
  <c r="AJ99" i="2"/>
  <c r="AJ103" i="2"/>
  <c r="AJ107" i="2"/>
  <c r="AJ111" i="2"/>
  <c r="AJ115" i="2"/>
  <c r="AJ119" i="2"/>
  <c r="AJ123" i="2"/>
  <c r="AJ127" i="2"/>
  <c r="AJ131" i="2"/>
  <c r="AJ90" i="2"/>
  <c r="AJ94" i="2"/>
  <c r="AJ98" i="2"/>
  <c r="AJ102" i="2"/>
  <c r="AJ106" i="2"/>
  <c r="AJ110" i="2"/>
  <c r="AJ114" i="2"/>
  <c r="AJ118" i="2"/>
  <c r="AJ122" i="2"/>
  <c r="AJ126" i="2"/>
  <c r="AJ130" i="2"/>
  <c r="AJ132" i="2"/>
  <c r="AJ136" i="2"/>
  <c r="AJ140" i="2"/>
  <c r="AJ144" i="2"/>
  <c r="AJ148" i="2"/>
  <c r="AJ152" i="2"/>
  <c r="AJ156" i="2"/>
  <c r="AJ160" i="2"/>
  <c r="AJ164" i="2"/>
  <c r="AJ168" i="2"/>
  <c r="AJ172" i="2"/>
  <c r="AJ89" i="2"/>
  <c r="AJ93" i="2"/>
  <c r="AJ97" i="2"/>
  <c r="AJ101" i="2"/>
  <c r="AJ105" i="2"/>
  <c r="AJ109" i="2"/>
  <c r="AJ113" i="2"/>
  <c r="AJ117" i="2"/>
  <c r="AJ121" i="2"/>
  <c r="AJ125" i="2"/>
  <c r="AJ129" i="2"/>
  <c r="AJ135" i="2"/>
  <c r="AJ139" i="2"/>
  <c r="AJ143" i="2"/>
  <c r="AJ147" i="2"/>
  <c r="AJ151" i="2"/>
  <c r="AJ155" i="2"/>
  <c r="AJ159" i="2"/>
  <c r="AJ163" i="2"/>
  <c r="AJ134" i="2"/>
  <c r="AJ138" i="2"/>
  <c r="AJ142" i="2"/>
  <c r="AJ146" i="2"/>
  <c r="AJ150" i="2"/>
  <c r="AJ154" i="2"/>
  <c r="AJ158" i="2"/>
  <c r="AJ162" i="2"/>
  <c r="AJ166" i="2"/>
  <c r="AJ170" i="2"/>
  <c r="T9" i="2"/>
  <c r="T13" i="2"/>
  <c r="T17" i="2"/>
  <c r="T21" i="2"/>
  <c r="T25" i="2"/>
  <c r="T8" i="2"/>
  <c r="T12" i="2"/>
  <c r="T16" i="2"/>
  <c r="T20" i="2"/>
  <c r="T24" i="2"/>
  <c r="T7" i="2"/>
  <c r="T11" i="2"/>
  <c r="T15" i="2"/>
  <c r="T19" i="2"/>
  <c r="T23" i="2"/>
  <c r="T27" i="2"/>
  <c r="T28" i="2"/>
  <c r="T32" i="2"/>
  <c r="T36" i="2"/>
  <c r="T40" i="2"/>
  <c r="T44" i="2"/>
  <c r="T31" i="2"/>
  <c r="T35" i="2"/>
  <c r="T39" i="2"/>
  <c r="T43" i="2"/>
  <c r="T47" i="2"/>
  <c r="T30" i="2"/>
  <c r="T34" i="2"/>
  <c r="T38" i="2"/>
  <c r="T42" i="2"/>
  <c r="T46" i="2"/>
  <c r="T29" i="2"/>
  <c r="T33" i="2"/>
  <c r="T37" i="2"/>
  <c r="T41" i="2"/>
  <c r="T45" i="2"/>
  <c r="T50" i="2"/>
  <c r="T49" i="2"/>
  <c r="T54" i="2"/>
  <c r="T58" i="2"/>
  <c r="T62" i="2"/>
  <c r="T66" i="2"/>
  <c r="T70" i="2"/>
  <c r="T74" i="2"/>
  <c r="T78" i="2"/>
  <c r="T82" i="2"/>
  <c r="T86" i="2"/>
  <c r="T53" i="2"/>
  <c r="T57" i="2"/>
  <c r="T61" i="2"/>
  <c r="T65" i="2"/>
  <c r="T69" i="2"/>
  <c r="T73" i="2"/>
  <c r="T77" i="2"/>
  <c r="T81" i="2"/>
  <c r="T85" i="2"/>
  <c r="T48" i="2"/>
  <c r="T52" i="2"/>
  <c r="T56" i="2"/>
  <c r="T60" i="2"/>
  <c r="T64" i="2"/>
  <c r="T68" i="2"/>
  <c r="T72" i="2"/>
  <c r="T76" i="2"/>
  <c r="T80" i="2"/>
  <c r="T84" i="2"/>
  <c r="T88" i="2"/>
  <c r="T92" i="2"/>
  <c r="T96" i="2"/>
  <c r="T100" i="2"/>
  <c r="T104" i="2"/>
  <c r="T108" i="2"/>
  <c r="T112" i="2"/>
  <c r="T116" i="2"/>
  <c r="T120" i="2"/>
  <c r="T124" i="2"/>
  <c r="T128" i="2"/>
  <c r="T91" i="2"/>
  <c r="T95" i="2"/>
  <c r="T99" i="2"/>
  <c r="T103" i="2"/>
  <c r="T107" i="2"/>
  <c r="T111" i="2"/>
  <c r="T115" i="2"/>
  <c r="T119" i="2"/>
  <c r="T123" i="2"/>
  <c r="T127" i="2"/>
  <c r="T131" i="2"/>
  <c r="T90" i="2"/>
  <c r="T94" i="2"/>
  <c r="T98" i="2"/>
  <c r="T102" i="2"/>
  <c r="T106" i="2"/>
  <c r="T110" i="2"/>
  <c r="T114" i="2"/>
  <c r="T118" i="2"/>
  <c r="T122" i="2"/>
  <c r="T126" i="2"/>
  <c r="T130" i="2"/>
  <c r="T132" i="2"/>
  <c r="T136" i="2"/>
  <c r="T140" i="2"/>
  <c r="T144" i="2"/>
  <c r="T148" i="2"/>
  <c r="T152" i="2"/>
  <c r="T156" i="2"/>
  <c r="T160" i="2"/>
  <c r="T164" i="2"/>
  <c r="T168" i="2"/>
  <c r="T172" i="2"/>
  <c r="T89" i="2"/>
  <c r="T93" i="2"/>
  <c r="T97" i="2"/>
  <c r="T101" i="2"/>
  <c r="T105" i="2"/>
  <c r="T109" i="2"/>
  <c r="T113" i="2"/>
  <c r="T117" i="2"/>
  <c r="T121" i="2"/>
  <c r="T125" i="2"/>
  <c r="T129" i="2"/>
  <c r="T135" i="2"/>
  <c r="T139" i="2"/>
  <c r="T143" i="2"/>
  <c r="T147" i="2"/>
  <c r="T151" i="2"/>
  <c r="T155" i="2"/>
  <c r="T159" i="2"/>
  <c r="T163" i="2"/>
  <c r="T134" i="2"/>
  <c r="T138" i="2"/>
  <c r="T142" i="2"/>
  <c r="T146" i="2"/>
  <c r="T150" i="2"/>
  <c r="T154" i="2"/>
  <c r="T158" i="2"/>
  <c r="T162" i="2"/>
  <c r="T166" i="2"/>
  <c r="T170" i="2"/>
  <c r="D9" i="2"/>
  <c r="D13" i="2"/>
  <c r="D17" i="2"/>
  <c r="D21" i="2"/>
  <c r="D25" i="2"/>
  <c r="D8" i="2"/>
  <c r="D12" i="2"/>
  <c r="D16" i="2"/>
  <c r="D20" i="2"/>
  <c r="D24" i="2"/>
  <c r="D7" i="2"/>
  <c r="D11" i="2"/>
  <c r="D15" i="2"/>
  <c r="D19" i="2"/>
  <c r="D23" i="2"/>
  <c r="D27" i="2"/>
  <c r="D28" i="2"/>
  <c r="D32" i="2"/>
  <c r="D36" i="2"/>
  <c r="D40" i="2"/>
  <c r="D44" i="2"/>
  <c r="D31" i="2"/>
  <c r="D35" i="2"/>
  <c r="D39" i="2"/>
  <c r="D43" i="2"/>
  <c r="D47" i="2"/>
  <c r="D30" i="2"/>
  <c r="D34" i="2"/>
  <c r="D38" i="2"/>
  <c r="D42" i="2"/>
  <c r="D46" i="2"/>
  <c r="D29" i="2"/>
  <c r="D33" i="2"/>
  <c r="D37" i="2"/>
  <c r="D41" i="2"/>
  <c r="D45" i="2"/>
  <c r="D50" i="2"/>
  <c r="D49" i="2"/>
  <c r="D54" i="2"/>
  <c r="D58" i="2"/>
  <c r="D62" i="2"/>
  <c r="D66" i="2"/>
  <c r="D70" i="2"/>
  <c r="D74" i="2"/>
  <c r="D78" i="2"/>
  <c r="D82" i="2"/>
  <c r="D86" i="2"/>
  <c r="D53" i="2"/>
  <c r="D57" i="2"/>
  <c r="D61" i="2"/>
  <c r="D65" i="2"/>
  <c r="D69" i="2"/>
  <c r="D73" i="2"/>
  <c r="D77" i="2"/>
  <c r="D81" i="2"/>
  <c r="D85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D91" i="2"/>
  <c r="D95" i="2"/>
  <c r="D99" i="2"/>
  <c r="D103" i="2"/>
  <c r="D107" i="2"/>
  <c r="D111" i="2"/>
  <c r="D115" i="2"/>
  <c r="D119" i="2"/>
  <c r="D123" i="2"/>
  <c r="D127" i="2"/>
  <c r="D131" i="2"/>
  <c r="D90" i="2"/>
  <c r="D94" i="2"/>
  <c r="D98" i="2"/>
  <c r="D102" i="2"/>
  <c r="D106" i="2"/>
  <c r="D110" i="2"/>
  <c r="D114" i="2"/>
  <c r="D118" i="2"/>
  <c r="D122" i="2"/>
  <c r="D126" i="2"/>
  <c r="D130" i="2"/>
  <c r="D132" i="2"/>
  <c r="D136" i="2"/>
  <c r="D140" i="2"/>
  <c r="D144" i="2"/>
  <c r="D148" i="2"/>
  <c r="D152" i="2"/>
  <c r="D156" i="2"/>
  <c r="D160" i="2"/>
  <c r="D164" i="2"/>
  <c r="D168" i="2"/>
  <c r="D172" i="2"/>
  <c r="D89" i="2"/>
  <c r="D93" i="2"/>
  <c r="D97" i="2"/>
  <c r="D101" i="2"/>
  <c r="D105" i="2"/>
  <c r="D109" i="2"/>
  <c r="D113" i="2"/>
  <c r="D117" i="2"/>
  <c r="D121" i="2"/>
  <c r="D125" i="2"/>
  <c r="D129" i="2"/>
  <c r="D135" i="2"/>
  <c r="D139" i="2"/>
  <c r="D143" i="2"/>
  <c r="D147" i="2"/>
  <c r="D151" i="2"/>
  <c r="D155" i="2"/>
  <c r="D159" i="2"/>
  <c r="D163" i="2"/>
  <c r="D134" i="2"/>
  <c r="D138" i="2"/>
  <c r="D142" i="2"/>
  <c r="D146" i="2"/>
  <c r="D150" i="2"/>
  <c r="D154" i="2"/>
  <c r="D158" i="2"/>
  <c r="D162" i="2"/>
  <c r="D166" i="2"/>
  <c r="D170" i="2"/>
  <c r="BL175" i="2"/>
  <c r="BD175" i="2"/>
  <c r="AV175" i="2"/>
  <c r="AN175" i="2"/>
  <c r="AF175" i="2"/>
  <c r="AB175" i="2"/>
  <c r="T175" i="2"/>
  <c r="L175" i="2"/>
  <c r="D175" i="2"/>
  <c r="BH169" i="2"/>
  <c r="AZ169" i="2"/>
  <c r="AR169" i="2"/>
  <c r="AJ169" i="2"/>
  <c r="AB169" i="2"/>
  <c r="T169" i="2"/>
  <c r="L169" i="2"/>
  <c r="D169" i="2"/>
  <c r="BH165" i="2"/>
  <c r="AZ165" i="2"/>
  <c r="AR165" i="2"/>
  <c r="AJ165" i="2"/>
  <c r="AB165" i="2"/>
  <c r="T165" i="2"/>
  <c r="L165" i="2"/>
  <c r="D165" i="2"/>
  <c r="BH161" i="2"/>
  <c r="AZ161" i="2"/>
  <c r="AR161" i="2"/>
  <c r="AJ161" i="2"/>
  <c r="BL172" i="2"/>
  <c r="BH172" i="2"/>
  <c r="BD172" i="2"/>
  <c r="AZ172" i="2"/>
  <c r="AV172" i="2"/>
  <c r="AR172" i="2"/>
</calcChain>
</file>

<file path=xl/sharedStrings.xml><?xml version="1.0" encoding="utf-8"?>
<sst xmlns="http://schemas.openxmlformats.org/spreadsheetml/2006/main" count="1335" uniqueCount="370">
  <si>
    <t>compound</t>
  </si>
  <si>
    <t>aminoisobutyric acid</t>
  </si>
  <si>
    <t>Serine</t>
  </si>
  <si>
    <t>Histamine</t>
  </si>
  <si>
    <t>Uracil</t>
  </si>
  <si>
    <t>Proline</t>
  </si>
  <si>
    <t>Fumarate</t>
  </si>
  <si>
    <t>2-Oxoisovalerate</t>
  </si>
  <si>
    <t>Indole</t>
  </si>
  <si>
    <t>Valine/betaine</t>
  </si>
  <si>
    <t>Succinate/Methylmalonate</t>
  </si>
  <si>
    <t>3-Hydroxyisovalerate</t>
  </si>
  <si>
    <t>Homoserine/Threonine</t>
  </si>
  <si>
    <t>3-Methylthiopropionate</t>
  </si>
  <si>
    <t>Cysteine</t>
  </si>
  <si>
    <t>Nicotinate</t>
  </si>
  <si>
    <t>Taurine</t>
  </si>
  <si>
    <t>Thymine</t>
  </si>
  <si>
    <t>Pyroglutamic acid</t>
  </si>
  <si>
    <t>Citraconate</t>
  </si>
  <si>
    <t>N-Acetylputrescine</t>
  </si>
  <si>
    <t>Agmatine</t>
  </si>
  <si>
    <t>N-Acetyl-beta-alanine</t>
  </si>
  <si>
    <t>Hydroxyproline</t>
  </si>
  <si>
    <t>Leucine/Isoleucine</t>
  </si>
  <si>
    <t xml:space="preserve">methyl succinic acid </t>
  </si>
  <si>
    <t>Asparagine</t>
  </si>
  <si>
    <t>Hydroxyisocaproic acid</t>
  </si>
  <si>
    <t>Ornithine</t>
  </si>
  <si>
    <t>Aspartate</t>
  </si>
  <si>
    <t>Malate</t>
  </si>
  <si>
    <t>Hypoxanthine</t>
  </si>
  <si>
    <t>Anthranilate</t>
  </si>
  <si>
    <t>4-Aminobenzoate</t>
  </si>
  <si>
    <t>Salicylate</t>
  </si>
  <si>
    <t>Hydroxybenzoate</t>
  </si>
  <si>
    <t>Acetylphosphate</t>
  </si>
  <si>
    <t>phosphorylethanolamine</t>
  </si>
  <si>
    <t>Histidinol</t>
  </si>
  <si>
    <t>alpha-Ketoglutarate</t>
  </si>
  <si>
    <t>methyl glutaric acid</t>
  </si>
  <si>
    <t>Glutamine</t>
  </si>
  <si>
    <t>Glutamate</t>
  </si>
  <si>
    <t>2-Oxo-4-methylthiobutanoate</t>
  </si>
  <si>
    <t>2-hydroxyglutaric acid</t>
  </si>
  <si>
    <t>2-Hydroxy-2-methylsuccinate</t>
  </si>
  <si>
    <t>Methionine</t>
  </si>
  <si>
    <t>xylose</t>
  </si>
  <si>
    <t>3-Methylphenylacetic acid</t>
  </si>
  <si>
    <t>Guanine</t>
  </si>
  <si>
    <t>Xanthine</t>
  </si>
  <si>
    <t>Vanillin</t>
  </si>
  <si>
    <t>Hydroxyphenylacetate</t>
  </si>
  <si>
    <t>Xylitol</t>
  </si>
  <si>
    <t>Dopamine</t>
  </si>
  <si>
    <t>2_3-Dihydroxybenzoate</t>
  </si>
  <si>
    <t>Histidine</t>
  </si>
  <si>
    <t>Orotate</t>
  </si>
  <si>
    <t>Dihydroorotate</t>
  </si>
  <si>
    <t>Allantoin</t>
  </si>
  <si>
    <t>pimelic acid</t>
  </si>
  <si>
    <t>Indole-3-carboxylate</t>
  </si>
  <si>
    <t>2-Aminoadipate</t>
  </si>
  <si>
    <t>Carnitine</t>
  </si>
  <si>
    <t>hydroxylysine</t>
  </si>
  <si>
    <t>Phenylpyruvate</t>
  </si>
  <si>
    <t>Methionine sulfoxide</t>
  </si>
  <si>
    <t>Phenylalanine</t>
  </si>
  <si>
    <t>Phenyllactic acid</t>
  </si>
  <si>
    <t>Dipicolinate</t>
  </si>
  <si>
    <t>Phosphoenolpyruvate</t>
  </si>
  <si>
    <t>Uric acid</t>
  </si>
  <si>
    <t>3_4-Dihydroxyphenylacetate (DOPAC)</t>
  </si>
  <si>
    <t>Cysteate</t>
  </si>
  <si>
    <t>1-Methylhistidine</t>
  </si>
  <si>
    <t>Sulfolactate</t>
  </si>
  <si>
    <t>Glycerone phosphate</t>
  </si>
  <si>
    <t>sn-Glycerol 3-phosphate</t>
  </si>
  <si>
    <t>Aconitate</t>
  </si>
  <si>
    <t>Shikimate</t>
  </si>
  <si>
    <t>N-Acetylornithine</t>
  </si>
  <si>
    <t>Arginine</t>
  </si>
  <si>
    <t>Citrulline</t>
  </si>
  <si>
    <t>tricarballylic acid</t>
  </si>
  <si>
    <t>Ascorbate</t>
  </si>
  <si>
    <t>N-Carbamoyl-L-aspartate</t>
  </si>
  <si>
    <t>Allantoate</t>
  </si>
  <si>
    <t>2-Isopropylmalate</t>
  </si>
  <si>
    <t>Serotonin</t>
  </si>
  <si>
    <t>Gluconolactone</t>
  </si>
  <si>
    <t>Glucosamine</t>
  </si>
  <si>
    <t>Hydroxyphenylpyruvate</t>
  </si>
  <si>
    <t>myo-Inositol</t>
  </si>
  <si>
    <t>Tyrosine</t>
  </si>
  <si>
    <t>Homovanillic acid (HVA)</t>
  </si>
  <si>
    <t>Homocysteic acid</t>
  </si>
  <si>
    <t>4-Pyridoxate</t>
  </si>
  <si>
    <t>3-Phosphoserine</t>
  </si>
  <si>
    <t>3-Phosphoglycerate</t>
  </si>
  <si>
    <t>N-Acetylglutamine</t>
  </si>
  <si>
    <t>Acetyllysine</t>
  </si>
  <si>
    <t>Kynurenic acid</t>
  </si>
  <si>
    <t>N-Acetylglutamate</t>
  </si>
  <si>
    <t>homocitrulline</t>
  </si>
  <si>
    <t>Citrate/isocitrate</t>
  </si>
  <si>
    <t>2-Dehydro-D-gluconate</t>
  </si>
  <si>
    <t>D-Gluconate</t>
  </si>
  <si>
    <t>D-Erythrose 4-phosphate</t>
  </si>
  <si>
    <t>Tryptophan</t>
  </si>
  <si>
    <t>Xanthurenic acid</t>
  </si>
  <si>
    <t>Kynurenine</t>
  </si>
  <si>
    <t>D-Glucarate</t>
  </si>
  <si>
    <t>Pantothenate</t>
  </si>
  <si>
    <t>N-Acetylglucosamine</t>
  </si>
  <si>
    <t>deoxycytidine</t>
  </si>
  <si>
    <t>Deoxyuridine</t>
  </si>
  <si>
    <t>Cystine</t>
  </si>
  <si>
    <t>Uridine</t>
  </si>
  <si>
    <t>Biotin</t>
  </si>
  <si>
    <t>Deoxyinosine</t>
  </si>
  <si>
    <t>Glucosamine phosphate</t>
  </si>
  <si>
    <t>Glucose phosphate</t>
  </si>
  <si>
    <t>Adenosine</t>
  </si>
  <si>
    <t>Inosine</t>
  </si>
  <si>
    <t>6-Phospho-D-gluconate</t>
  </si>
  <si>
    <t>Guanosine</t>
  </si>
  <si>
    <t>Xanthosine</t>
  </si>
  <si>
    <t>Ophthalmate</t>
  </si>
  <si>
    <t>Sedoheptulose 1/7-phosphate</t>
  </si>
  <si>
    <t>S-Methyl-5--thioadenosine</t>
  </si>
  <si>
    <t>7-Methylguanosine</t>
  </si>
  <si>
    <t>N-Acetylglucosamine 1/6-phosphate</t>
  </si>
  <si>
    <t>dCMP</t>
  </si>
  <si>
    <t>Glutathione</t>
  </si>
  <si>
    <t>dUMP</t>
  </si>
  <si>
    <t>dTMP</t>
  </si>
  <si>
    <t>CMP</t>
  </si>
  <si>
    <t>UMP</t>
  </si>
  <si>
    <t>dAMP</t>
  </si>
  <si>
    <t>AICAR</t>
  </si>
  <si>
    <t>Fructose 1_6-bisphosphate</t>
  </si>
  <si>
    <t>Trehalose/Sucrose</t>
  </si>
  <si>
    <t>AMP/dGMP</t>
  </si>
  <si>
    <t>IMP</t>
  </si>
  <si>
    <t>GMP</t>
  </si>
  <si>
    <t>Xanthosine 5--phosphate</t>
  </si>
  <si>
    <t>Sedoheptoluse bisphosphate</t>
  </si>
  <si>
    <t>Riboflavin</t>
  </si>
  <si>
    <t>S-Adenosyl-L-homocysteine</t>
  </si>
  <si>
    <t>dTDP</t>
  </si>
  <si>
    <t>CDP</t>
  </si>
  <si>
    <t>UDP</t>
  </si>
  <si>
    <t>Trehalose 6-phosphate</t>
  </si>
  <si>
    <t>ADP</t>
  </si>
  <si>
    <t>GDP</t>
  </si>
  <si>
    <t>CDP-ethanolamine</t>
  </si>
  <si>
    <t>FMN</t>
  </si>
  <si>
    <t>UDP-glucose</t>
  </si>
  <si>
    <t>UDP-glucuronate</t>
  </si>
  <si>
    <t>ADP-glucose</t>
  </si>
  <si>
    <t>UDP-N-acetylglucosamine</t>
  </si>
  <si>
    <t>Glutathione disulfide</t>
  </si>
  <si>
    <t>NAD+</t>
  </si>
  <si>
    <t>NADH</t>
  </si>
  <si>
    <t>Dephospho-CoA</t>
  </si>
  <si>
    <t>NADP+</t>
  </si>
  <si>
    <t>FAD</t>
  </si>
  <si>
    <t>A</t>
  </si>
  <si>
    <t>B</t>
  </si>
  <si>
    <t>C</t>
  </si>
  <si>
    <t>D</t>
  </si>
  <si>
    <t>Sample Name</t>
  </si>
  <si>
    <t>16 days</t>
  </si>
  <si>
    <t>12 days</t>
  </si>
  <si>
    <t>12 hours alive</t>
  </si>
  <si>
    <t>8 days</t>
  </si>
  <si>
    <t>10 days</t>
  </si>
  <si>
    <t>4 days</t>
  </si>
  <si>
    <t>Uninfected</t>
  </si>
  <si>
    <t>2 days</t>
  </si>
  <si>
    <t>24 hours dead</t>
  </si>
  <si>
    <t>1 hour post infection</t>
  </si>
  <si>
    <t>24 hours alive</t>
  </si>
  <si>
    <t>6 days</t>
  </si>
  <si>
    <t>Nematode</t>
  </si>
  <si>
    <t>Replicate</t>
  </si>
  <si>
    <t>Group</t>
  </si>
  <si>
    <t>Plate 6 Sample 4 D16</t>
  </si>
  <si>
    <t>P3 D12</t>
  </si>
  <si>
    <t>P2 T12H</t>
  </si>
  <si>
    <t>P5 8D (192 hours)</t>
  </si>
  <si>
    <t>P3 10D (240 hours)</t>
  </si>
  <si>
    <t>P2 D12</t>
  </si>
  <si>
    <t>P1 96 hours</t>
  </si>
  <si>
    <t>P5 T0</t>
  </si>
  <si>
    <t>P2 T48H</t>
  </si>
  <si>
    <t>P5 T48H</t>
  </si>
  <si>
    <t>P5 D12</t>
  </si>
  <si>
    <t>P1 D12</t>
  </si>
  <si>
    <t>P3 96 hours</t>
  </si>
  <si>
    <t>P1 T24H Dead</t>
  </si>
  <si>
    <t>Plate 6 Sample 5 D16</t>
  </si>
  <si>
    <t>P3 T12H</t>
  </si>
  <si>
    <t>P5 T24H Dead</t>
  </si>
  <si>
    <t>P3 8D (192 hours)</t>
  </si>
  <si>
    <t>P3 T1H</t>
  </si>
  <si>
    <t>P2 96 hours</t>
  </si>
  <si>
    <t>P5 T1H</t>
  </si>
  <si>
    <t>P4 D12</t>
  </si>
  <si>
    <t>P5 96 hours</t>
  </si>
  <si>
    <t>P4 T12H</t>
  </si>
  <si>
    <t>P3 T0</t>
  </si>
  <si>
    <t>P1 T0</t>
  </si>
  <si>
    <t>P5 T24H</t>
  </si>
  <si>
    <t>P4 T1H</t>
  </si>
  <si>
    <t>P2 8D (192 hours)</t>
  </si>
  <si>
    <t>P4 10D (240 hours)</t>
  </si>
  <si>
    <t>P1 6D (144 hours)</t>
  </si>
  <si>
    <t>P4 T48H</t>
  </si>
  <si>
    <t>P5 10D (240 hours)</t>
  </si>
  <si>
    <t>P4 T0</t>
  </si>
  <si>
    <t>P1 T24H</t>
  </si>
  <si>
    <t>Plate 6 Sample 2 D16</t>
  </si>
  <si>
    <t>P3 6D (144 hours)</t>
  </si>
  <si>
    <t>P4 8D (192 hours)</t>
  </si>
  <si>
    <t>P4 T24H Dead</t>
  </si>
  <si>
    <t>P2 T24H Dead</t>
  </si>
  <si>
    <t>P4 96 hours</t>
  </si>
  <si>
    <t>P3 T24H</t>
  </si>
  <si>
    <t>P5 6D (144 hours)</t>
  </si>
  <si>
    <t>P1 T48H</t>
  </si>
  <si>
    <t>Plate 6 Sample 3 D16</t>
  </si>
  <si>
    <t>P4 T24H</t>
  </si>
  <si>
    <t>P1 T12H</t>
  </si>
  <si>
    <t>Plate 6 Sample 1 D16</t>
  </si>
  <si>
    <t>P3 T48H</t>
  </si>
  <si>
    <t>P1 10D (240 hours)</t>
  </si>
  <si>
    <t>P2 6D (144 hours)</t>
  </si>
  <si>
    <t>P3 T24H Dead</t>
  </si>
  <si>
    <t>P5 T12H</t>
  </si>
  <si>
    <t>P1 T1H</t>
  </si>
  <si>
    <t>P4 6D (144 hours)</t>
  </si>
  <si>
    <t>P2 10D (240 hours)</t>
  </si>
  <si>
    <t>P2 T1H</t>
  </si>
  <si>
    <t>P2 T0</t>
  </si>
  <si>
    <t>P1 8D (192 hours)</t>
  </si>
  <si>
    <t>Mass (g)</t>
  </si>
  <si>
    <t>Sample #</t>
  </si>
  <si>
    <t>Average</t>
  </si>
  <si>
    <t>Standard deviation</t>
  </si>
  <si>
    <t>Standard error</t>
  </si>
  <si>
    <t>no. of samples</t>
  </si>
  <si>
    <t>CV</t>
  </si>
  <si>
    <t>1 hour post infection/Uninfected</t>
  </si>
  <si>
    <t>12 hours alive/Uninfected</t>
  </si>
  <si>
    <t>24 hours alive/Uninfected</t>
  </si>
  <si>
    <t>24 hours dead/Uninfected</t>
  </si>
  <si>
    <t>2 days/Uninfected</t>
  </si>
  <si>
    <t>4 days/Uninfected</t>
  </si>
  <si>
    <t>6 days/Uninfected</t>
  </si>
  <si>
    <t>8 days/Uninfected</t>
  </si>
  <si>
    <t>10 days/Uninfected</t>
  </si>
  <si>
    <t>12 days/Uninfected</t>
  </si>
  <si>
    <t>16 days/Uninfected</t>
  </si>
  <si>
    <t>Nematode/Uninfected</t>
  </si>
  <si>
    <t>fold change</t>
  </si>
  <si>
    <t>p-value</t>
  </si>
  <si>
    <t>1 hour post infection/Uninfected p-val</t>
  </si>
  <si>
    <t>12 hours alive/Uninfected p-val</t>
  </si>
  <si>
    <t>24 hours alive/Uninfected p-val</t>
  </si>
  <si>
    <t>24 hours dead/Uninfected p-val</t>
  </si>
  <si>
    <t>2 days/Uninfected p-val</t>
  </si>
  <si>
    <t>4 days/Uninfected p-val</t>
  </si>
  <si>
    <t>6 days/Uninfected p-val</t>
  </si>
  <si>
    <t>8 days/Uninfected p-val</t>
  </si>
  <si>
    <t>10 days/Uninfected p-val</t>
  </si>
  <si>
    <t>12 days/Uninfected p-val</t>
  </si>
  <si>
    <t>16 days/Uninfected p-val</t>
  </si>
  <si>
    <t>Nematode/Uninfected p-val</t>
  </si>
  <si>
    <t>early</t>
  </si>
  <si>
    <t>mid</t>
  </si>
  <si>
    <t>late</t>
  </si>
  <si>
    <t>dTMP 2</t>
  </si>
  <si>
    <t>Glucosamine phosphate 2</t>
  </si>
  <si>
    <t>N-Acetylglutamate 2</t>
  </si>
  <si>
    <t>2,3-Dihydroxybenzoate</t>
  </si>
  <si>
    <t>3,4-Dihydroxyphenylacetate (DOPAC)</t>
  </si>
  <si>
    <t>Fructose 1,6-bisphosphate</t>
  </si>
  <si>
    <t>Xanthosine 5-phosphate</t>
  </si>
  <si>
    <t>Xanthosine 5-phosphate 2</t>
  </si>
  <si>
    <t>VIP</t>
  </si>
  <si>
    <t>ADP.glucose</t>
  </si>
  <si>
    <t>X7.Methylguanosine</t>
  </si>
  <si>
    <t>Xanthurenic.acid</t>
  </si>
  <si>
    <t>Xanthosine.5..phosphate</t>
  </si>
  <si>
    <t>methyl.glutaric.acid</t>
  </si>
  <si>
    <t>Uric.acid</t>
  </si>
  <si>
    <t>D.Glucarate</t>
  </si>
  <si>
    <t>aminoisobutyric.acid</t>
  </si>
  <si>
    <t>Succinate.Methylmalonate</t>
  </si>
  <si>
    <t>pimelic.acid</t>
  </si>
  <si>
    <t>X1.Methylhistidine</t>
  </si>
  <si>
    <t>alpha.Ketoglutarate</t>
  </si>
  <si>
    <t>myo.Inositol</t>
  </si>
  <si>
    <t>X4.Pyridoxate</t>
  </si>
  <si>
    <t>Trehalose.6.phosphate</t>
  </si>
  <si>
    <t>Hydroxyisocaproic.acid</t>
  </si>
  <si>
    <t>Glucose.phosphate</t>
  </si>
  <si>
    <t>D.Erythrose.4.phosphate</t>
  </si>
  <si>
    <t>X3.Phosphoserine</t>
  </si>
  <si>
    <t>X2.Oxoisovalerate</t>
  </si>
  <si>
    <t>Sedoheptulose.1.7.phosphate</t>
  </si>
  <si>
    <t>Glycerone.phosphate</t>
  </si>
  <si>
    <t>S.Methyl.5..thioadenosine</t>
  </si>
  <si>
    <t>N.Acetylglutamate</t>
  </si>
  <si>
    <t>N.Acetylglutamate.1</t>
  </si>
  <si>
    <t>X4.Aminobenzoate</t>
  </si>
  <si>
    <t>Glutathione.disulfide</t>
  </si>
  <si>
    <t>Trehalose.Sucrose</t>
  </si>
  <si>
    <t>X3.Hydroxyisovalerate</t>
  </si>
  <si>
    <t>N.Acetylglutamine</t>
  </si>
  <si>
    <t>Glucosamine.phosphate</t>
  </si>
  <si>
    <t>N.Acetylornithine</t>
  </si>
  <si>
    <t>X6.Phospho.D.gluconate</t>
  </si>
  <si>
    <t>X2.Dehydro.D.gluconate</t>
  </si>
  <si>
    <t>D.Gluconate</t>
  </si>
  <si>
    <t>UDP.glucose</t>
  </si>
  <si>
    <t>X2.Isopropylmalate</t>
  </si>
  <si>
    <t>X3_4.Dihydroxyphenylacetate..DOPAC.</t>
  </si>
  <si>
    <t>Indole.3.carboxylate</t>
  </si>
  <si>
    <t>Kynurenic.acid</t>
  </si>
  <si>
    <t>UDP.N.acetylglucosamine</t>
  </si>
  <si>
    <t>X2.hydroxyglutaric.acid</t>
  </si>
  <si>
    <t>X2.Hydroxy.2.methylsuccinate</t>
  </si>
  <si>
    <t>N.Acetylglucosamine</t>
  </si>
  <si>
    <t>NAD.</t>
  </si>
  <si>
    <t>X2_3.Dihydroxybenzoate</t>
  </si>
  <si>
    <t>dTMP.1</t>
  </si>
  <si>
    <t>Citrate.isocitrate</t>
  </si>
  <si>
    <t>X3.Phosphoglycerate</t>
  </si>
  <si>
    <t>CDP.ethanolamine</t>
  </si>
  <si>
    <t>X3.Methylthiopropionate</t>
  </si>
  <si>
    <t>N.Acetyl.beta.alanine</t>
  </si>
  <si>
    <t>Homovanillic.acid..HVA.</t>
  </si>
  <si>
    <t>X2.Oxo.4.methylthiobutanoate</t>
  </si>
  <si>
    <t>AMP.dGMP</t>
  </si>
  <si>
    <t>N.Carbamoyl.L.aspartate</t>
  </si>
  <si>
    <t>sn.Glycerol.3.phosphate</t>
  </si>
  <si>
    <t>Sedoheptoluse.bisphosphate</t>
  </si>
  <si>
    <t>Glucosamine.phosphate.1</t>
  </si>
  <si>
    <t>N.Acetylputrescine</t>
  </si>
  <si>
    <t>S.Adenosyl.L.homocysteine</t>
  </si>
  <si>
    <t>tricarballylic.acid</t>
  </si>
  <si>
    <t>Homocysteic.acid</t>
  </si>
  <si>
    <t>Phenyllactic.acid</t>
  </si>
  <si>
    <t>Xanthosine.5..phosphate.1</t>
  </si>
  <si>
    <t>X2.Aminoadipate</t>
  </si>
  <si>
    <t>methyl.succinic.acid</t>
  </si>
  <si>
    <t>Methionine.sulfoxide</t>
  </si>
  <si>
    <t>Pyroglutamic.acid</t>
  </si>
  <si>
    <t>Dephospho.CoA</t>
  </si>
  <si>
    <t>UDP.glucuronate</t>
  </si>
  <si>
    <t>Valine.betaine</t>
  </si>
  <si>
    <t>X3.Methylphenylacetic.acid</t>
  </si>
  <si>
    <t>Homoserine.Threonine</t>
  </si>
  <si>
    <t>Fructose.1_6.bisphosphate</t>
  </si>
  <si>
    <t>NADP.</t>
  </si>
  <si>
    <t>Leucine.Isoleucine</t>
  </si>
  <si>
    <t>N.Acetylglucosamine.1.6.phosphate</t>
  </si>
  <si>
    <t>Metabolite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</si>
</sst>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BEB"/>
        <bgColor indexed="64"/>
      </patternFill>
    </fill>
    <fill>
      <patternFill patternType="solid">
        <fgColor rgb="FFAFF2FB"/>
        <bgColor indexed="64"/>
      </patternFill>
    </fill>
    <fill>
      <patternFill patternType="solid">
        <fgColor rgb="FFF3AF85"/>
        <bgColor indexed="64"/>
      </patternFill>
    </fill>
    <fill>
      <patternFill patternType="solid">
        <fgColor rgb="FF97BAFF"/>
        <bgColor indexed="64"/>
      </patternFill>
    </fill>
    <fill>
      <patternFill patternType="solid">
        <fgColor rgb="FF95F99F"/>
        <bgColor indexed="64"/>
      </patternFill>
    </fill>
    <fill>
      <gradientFill>
        <stop position="0">
          <color theme="7" tint="0.80001220740379042"/>
        </stop>
        <stop position="1">
          <color rgb="FF97BAFF"/>
        </stop>
      </gradientFill>
    </fill>
    <fill>
      <gradientFill>
        <stop position="0">
          <color rgb="FFFFABEB"/>
        </stop>
        <stop position="1">
          <color rgb="FF97BAFF"/>
        </stop>
      </gradientFill>
    </fill>
    <fill>
      <gradientFill>
        <stop position="0">
          <color theme="9" tint="0.59999389629810485"/>
        </stop>
        <stop position="1">
          <color rgb="FF97BAFF"/>
        </stop>
      </gradientFill>
    </fill>
    <fill>
      <gradientFill>
        <stop position="0">
          <color rgb="FFF3AF85"/>
        </stop>
        <stop position="1">
          <color rgb="FF97BAFF"/>
        </stop>
      </gradientFill>
    </fill>
    <fill>
      <gradientFill>
        <stop position="0">
          <color rgb="FFAFF2FB"/>
        </stop>
        <stop position="1">
          <color rgb="FF97BAFF"/>
        </stop>
      </gradientFill>
    </fill>
    <fill>
      <gradientFill>
        <stop position="0">
          <color rgb="FF95F99F"/>
        </stop>
        <stop position="1">
          <color rgb="FF97BAFF"/>
        </stop>
      </gradientFill>
    </fill>
    <fill>
      <gradientFill>
        <stop position="0">
          <color theme="8" tint="0.59999389629810485"/>
        </stop>
        <stop position="1">
          <color rgb="FF97BAFF"/>
        </stop>
      </gradient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1" fontId="0" fillId="7" borderId="5" xfId="0" applyNumberFormat="1" applyFill="1" applyBorder="1" applyAlignment="1">
      <alignment horizontal="center" vertical="center"/>
    </xf>
    <xf numFmtId="11" fontId="0" fillId="7" borderId="0" xfId="0" applyNumberFormat="1" applyFill="1" applyBorder="1" applyAlignment="1">
      <alignment horizontal="center" vertical="center"/>
    </xf>
    <xf numFmtId="0" fontId="0" fillId="7" borderId="5" xfId="0" applyFill="1" applyBorder="1"/>
    <xf numFmtId="0" fontId="0" fillId="7" borderId="0" xfId="0" applyFill="1" applyBorder="1"/>
    <xf numFmtId="11" fontId="0" fillId="7" borderId="6" xfId="0" applyNumberFormat="1" applyFill="1" applyBorder="1" applyAlignment="1">
      <alignment horizontal="center" vertical="center"/>
    </xf>
    <xf numFmtId="0" fontId="0" fillId="7" borderId="6" xfId="0" applyFill="1" applyBorder="1"/>
    <xf numFmtId="11" fontId="0" fillId="2" borderId="5" xfId="0" applyNumberFormat="1" applyFill="1" applyBorder="1" applyAlignment="1">
      <alignment horizontal="center" vertical="center"/>
    </xf>
    <xf numFmtId="11" fontId="0" fillId="2" borderId="0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11" fontId="0" fillId="4" borderId="5" xfId="0" applyNumberFormat="1" applyFill="1" applyBorder="1" applyAlignment="1">
      <alignment horizontal="center" vertical="center"/>
    </xf>
    <xf numFmtId="11" fontId="0" fillId="4" borderId="0" xfId="0" applyNumberFormat="1" applyFill="1" applyBorder="1" applyAlignment="1">
      <alignment horizontal="center" vertical="center"/>
    </xf>
    <xf numFmtId="11" fontId="0" fillId="4" borderId="6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11" fontId="0" fillId="3" borderId="5" xfId="0" applyNumberFormat="1" applyFill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11" fontId="0" fillId="3" borderId="6" xfId="0" applyNumberFormat="1" applyFill="1" applyBorder="1" applyAlignment="1">
      <alignment horizontal="center" vertical="center"/>
    </xf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11" fontId="0" fillId="6" borderId="5" xfId="0" applyNumberFormat="1" applyFill="1" applyBorder="1" applyAlignment="1">
      <alignment horizontal="center" vertical="center"/>
    </xf>
    <xf numFmtId="11" fontId="0" fillId="6" borderId="0" xfId="0" applyNumberFormat="1" applyFill="1" applyBorder="1" applyAlignment="1">
      <alignment horizontal="center" vertical="center"/>
    </xf>
    <xf numFmtId="11" fontId="0" fillId="6" borderId="6" xfId="0" applyNumberFormat="1" applyFill="1" applyBorder="1" applyAlignment="1">
      <alignment horizontal="center" vertical="center"/>
    </xf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11" fontId="0" fillId="5" borderId="5" xfId="0" applyNumberFormat="1" applyFill="1" applyBorder="1" applyAlignment="1">
      <alignment horizontal="center" vertical="center"/>
    </xf>
    <xf numFmtId="11" fontId="0" fillId="5" borderId="0" xfId="0" applyNumberFormat="1" applyFill="1" applyBorder="1" applyAlignment="1">
      <alignment horizontal="center" vertical="center"/>
    </xf>
    <xf numFmtId="11" fontId="0" fillId="5" borderId="6" xfId="0" applyNumberFormat="1" applyFill="1" applyBorder="1" applyAlignment="1">
      <alignment horizontal="center" vertical="center"/>
    </xf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11" fontId="0" fillId="8" borderId="5" xfId="0" applyNumberFormat="1" applyFill="1" applyBorder="1" applyAlignment="1">
      <alignment horizontal="center" vertical="center"/>
    </xf>
    <xf numFmtId="11" fontId="0" fillId="8" borderId="0" xfId="0" applyNumberFormat="1" applyFill="1" applyBorder="1" applyAlignment="1">
      <alignment horizontal="center" vertical="center"/>
    </xf>
    <xf numFmtId="11" fontId="0" fillId="8" borderId="6" xfId="0" applyNumberFormat="1" applyFill="1" applyBorder="1" applyAlignment="1">
      <alignment horizontal="center" vertical="center"/>
    </xf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0" borderId="0" xfId="0" applyBorder="1"/>
    <xf numFmtId="0" fontId="0" fillId="0" borderId="1" xfId="0" applyBorder="1"/>
    <xf numFmtId="0" fontId="0" fillId="5" borderId="10" xfId="0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8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5" borderId="10" xfId="0" applyNumberFormat="1" applyFill="1" applyBorder="1" applyAlignment="1">
      <alignment horizontal="center" vertical="center"/>
    </xf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Fill="1" applyBorder="1"/>
    <xf numFmtId="0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0" fillId="0" borderId="5" xfId="0" applyNumberFormat="1" applyFill="1" applyBorder="1" applyAlignment="1">
      <alignment horizontal="center" vertical="center"/>
    </xf>
    <xf numFmtId="11" fontId="0" fillId="0" borderId="10" xfId="0" applyNumberFormat="1" applyFill="1" applyBorder="1" applyAlignment="1">
      <alignment horizontal="center" vertical="center"/>
    </xf>
    <xf numFmtId="10" fontId="0" fillId="0" borderId="5" xfId="0" applyNumberFormat="1" applyFill="1" applyBorder="1" applyAlignment="1">
      <alignment horizontal="center" vertical="center"/>
    </xf>
    <xf numFmtId="10" fontId="0" fillId="0" borderId="10" xfId="0" applyNumberFormat="1" applyFill="1" applyBorder="1" applyAlignment="1">
      <alignment horizontal="center" vertical="center"/>
    </xf>
    <xf numFmtId="11" fontId="0" fillId="16" borderId="5" xfId="0" applyNumberFormat="1" applyFill="1" applyBorder="1" applyAlignment="1">
      <alignment horizontal="center" vertical="center"/>
    </xf>
    <xf numFmtId="11" fontId="0" fillId="0" borderId="0" xfId="0" quotePrefix="1" applyNumberFormat="1" applyFill="1" applyBorder="1" applyAlignment="1">
      <alignment horizontal="center" vertical="center"/>
    </xf>
    <xf numFmtId="0" fontId="0" fillId="9" borderId="11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2" borderId="12" xfId="0" applyFill="1" applyBorder="1"/>
    <xf numFmtId="0" fontId="0" fillId="13" borderId="12" xfId="0" applyFill="1" applyBorder="1"/>
    <xf numFmtId="0" fontId="0" fillId="14" borderId="12" xfId="0" applyFill="1" applyBorder="1"/>
    <xf numFmtId="0" fontId="0" fillId="15" borderId="12" xfId="0" applyFill="1" applyBorder="1"/>
    <xf numFmtId="0" fontId="0" fillId="9" borderId="12" xfId="0" applyFill="1" applyBorder="1"/>
    <xf numFmtId="0" fontId="0" fillId="13" borderId="13" xfId="0" applyFill="1" applyBorder="1"/>
    <xf numFmtId="2" fontId="0" fillId="0" borderId="0" xfId="0" applyNumberFormat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17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7BAFF"/>
      <color rgb="FF95F99F"/>
      <color rgb="FFAFF2FB"/>
      <color rgb="FFF3AF85"/>
      <color rgb="FFFFA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4B00-2758-40A7-AF67-9EA9B681417D}">
  <dimension ref="A1:BL175"/>
  <sheetViews>
    <sheetView zoomScaleNormal="100" workbookViewId="0">
      <selection activeCell="A109" sqref="A109"/>
    </sheetView>
  </sheetViews>
  <sheetFormatPr defaultRowHeight="14.4" x14ac:dyDescent="0.3"/>
  <cols>
    <col min="1" max="1" width="32.21875" bestFit="1" customWidth="1"/>
    <col min="2" max="2" width="10.44140625" style="74" bestFit="1" customWidth="1"/>
    <col min="3" max="5" width="10.44140625" style="75" bestFit="1" customWidth="1"/>
    <col min="6" max="6" width="10.44140625" style="77" bestFit="1" customWidth="1"/>
    <col min="7" max="7" width="19.6640625" style="81" bestFit="1" customWidth="1"/>
    <col min="8" max="10" width="19.6640625" style="82" bestFit="1" customWidth="1"/>
    <col min="11" max="11" width="19.6640625" style="83" bestFit="1" customWidth="1"/>
    <col min="12" max="12" width="13.5546875" style="87" bestFit="1" customWidth="1"/>
    <col min="13" max="15" width="13.5546875" style="88" bestFit="1" customWidth="1"/>
    <col min="16" max="16" width="13.5546875" style="89" bestFit="1" customWidth="1"/>
    <col min="17" max="17" width="13.5546875" style="93" bestFit="1" customWidth="1"/>
    <col min="18" max="20" width="13.5546875" style="94" bestFit="1" customWidth="1"/>
    <col min="21" max="21" width="13.5546875" style="99" bestFit="1" customWidth="1"/>
    <col min="22" max="25" width="13.5546875" style="100" bestFit="1" customWidth="1"/>
    <col min="26" max="26" width="9" style="105" bestFit="1" customWidth="1"/>
    <col min="27" max="29" width="9" style="106" bestFit="1" customWidth="1"/>
    <col min="30" max="30" width="9" style="107" bestFit="1" customWidth="1"/>
    <col min="31" max="31" width="11.5546875" style="111" bestFit="1" customWidth="1"/>
    <col min="32" max="34" width="11.5546875" style="112" bestFit="1" customWidth="1"/>
    <col min="35" max="35" width="11.5546875" style="113" bestFit="1" customWidth="1"/>
    <col min="36" max="36" width="16.88671875" style="74" bestFit="1" customWidth="1"/>
    <col min="37" max="39" width="16.88671875" style="75" bestFit="1" customWidth="1"/>
    <col min="40" max="40" width="16.88671875" style="77" bestFit="1" customWidth="1"/>
    <col min="41" max="41" width="16.88671875" style="81" bestFit="1" customWidth="1"/>
    <col min="42" max="44" width="16.88671875" style="82" bestFit="1" customWidth="1"/>
    <col min="45" max="45" width="16.88671875" style="83" bestFit="1" customWidth="1"/>
    <col min="46" max="46" width="18" style="87" bestFit="1" customWidth="1"/>
    <col min="47" max="49" width="18" style="88" bestFit="1" customWidth="1"/>
    <col min="50" max="50" width="18" style="89" bestFit="1" customWidth="1"/>
    <col min="51" max="51" width="9" style="93" bestFit="1" customWidth="1"/>
    <col min="52" max="54" width="9" style="94" bestFit="1" customWidth="1"/>
    <col min="55" max="55" width="9" style="95" bestFit="1" customWidth="1"/>
    <col min="56" max="56" width="19.77734375" style="99" bestFit="1" customWidth="1"/>
    <col min="57" max="59" width="19.77734375" style="100" bestFit="1" customWidth="1"/>
    <col min="60" max="60" width="19.77734375" style="101" bestFit="1" customWidth="1"/>
    <col min="61" max="61" width="9.77734375" style="105" bestFit="1" customWidth="1"/>
    <col min="62" max="63" width="9.77734375" style="106" bestFit="1" customWidth="1"/>
    <col min="64" max="64" width="9.77734375" style="107" bestFit="1" customWidth="1"/>
  </cols>
  <sheetData>
    <row r="1" spans="1:64" s="114" customFormat="1" ht="15.6" x14ac:dyDescent="0.3">
      <c r="A1" s="69" t="s">
        <v>171</v>
      </c>
      <c r="B1" s="49" t="s">
        <v>178</v>
      </c>
      <c r="C1" s="50" t="s">
        <v>178</v>
      </c>
      <c r="D1" s="50" t="s">
        <v>178</v>
      </c>
      <c r="E1" s="50" t="s">
        <v>178</v>
      </c>
      <c r="F1" s="51" t="s">
        <v>178</v>
      </c>
      <c r="G1" s="3" t="s">
        <v>181</v>
      </c>
      <c r="H1" s="4" t="s">
        <v>181</v>
      </c>
      <c r="I1" s="4" t="s">
        <v>181</v>
      </c>
      <c r="J1" s="4" t="s">
        <v>181</v>
      </c>
      <c r="K1" s="5" t="s">
        <v>181</v>
      </c>
      <c r="L1" s="22" t="s">
        <v>174</v>
      </c>
      <c r="M1" s="23" t="s">
        <v>174</v>
      </c>
      <c r="N1" s="23" t="s">
        <v>174</v>
      </c>
      <c r="O1" s="23" t="s">
        <v>174</v>
      </c>
      <c r="P1" s="24" t="s">
        <v>174</v>
      </c>
      <c r="Q1" s="12" t="s">
        <v>182</v>
      </c>
      <c r="R1" s="13" t="s">
        <v>182</v>
      </c>
      <c r="S1" s="13" t="s">
        <v>182</v>
      </c>
      <c r="T1" s="13" t="s">
        <v>182</v>
      </c>
      <c r="U1" s="43" t="s">
        <v>180</v>
      </c>
      <c r="V1" s="41" t="s">
        <v>180</v>
      </c>
      <c r="W1" s="41" t="s">
        <v>180</v>
      </c>
      <c r="X1" s="41" t="s">
        <v>180</v>
      </c>
      <c r="Y1" s="41" t="s">
        <v>180</v>
      </c>
      <c r="Z1" s="34" t="s">
        <v>179</v>
      </c>
      <c r="AA1" s="32" t="s">
        <v>179</v>
      </c>
      <c r="AB1" s="32" t="s">
        <v>179</v>
      </c>
      <c r="AC1" s="32" t="s">
        <v>179</v>
      </c>
      <c r="AD1" s="33" t="s">
        <v>179</v>
      </c>
      <c r="AE1" s="60" t="s">
        <v>177</v>
      </c>
      <c r="AF1" s="61" t="s">
        <v>177</v>
      </c>
      <c r="AG1" s="61" t="s">
        <v>177</v>
      </c>
      <c r="AH1" s="61" t="s">
        <v>177</v>
      </c>
      <c r="AI1" s="62" t="s">
        <v>177</v>
      </c>
      <c r="AJ1" s="49" t="s">
        <v>183</v>
      </c>
      <c r="AK1" s="50" t="s">
        <v>183</v>
      </c>
      <c r="AL1" s="50" t="s">
        <v>183</v>
      </c>
      <c r="AM1" s="50" t="s">
        <v>183</v>
      </c>
      <c r="AN1" s="51" t="s">
        <v>183</v>
      </c>
      <c r="AO1" s="3" t="s">
        <v>175</v>
      </c>
      <c r="AP1" s="4" t="s">
        <v>175</v>
      </c>
      <c r="AQ1" s="4" t="s">
        <v>175</v>
      </c>
      <c r="AR1" s="4" t="s">
        <v>175</v>
      </c>
      <c r="AS1" s="5" t="s">
        <v>175</v>
      </c>
      <c r="AT1" s="22" t="s">
        <v>176</v>
      </c>
      <c r="AU1" s="23" t="s">
        <v>176</v>
      </c>
      <c r="AV1" s="23" t="s">
        <v>176</v>
      </c>
      <c r="AW1" s="23" t="s">
        <v>176</v>
      </c>
      <c r="AX1" s="24" t="s">
        <v>176</v>
      </c>
      <c r="AY1" s="12" t="s">
        <v>173</v>
      </c>
      <c r="AZ1" s="13" t="s">
        <v>173</v>
      </c>
      <c r="BA1" s="13" t="s">
        <v>173</v>
      </c>
      <c r="BB1" s="13" t="s">
        <v>173</v>
      </c>
      <c r="BC1" s="14" t="s">
        <v>173</v>
      </c>
      <c r="BD1" s="40" t="s">
        <v>172</v>
      </c>
      <c r="BE1" s="41" t="s">
        <v>172</v>
      </c>
      <c r="BF1" s="41" t="s">
        <v>172</v>
      </c>
      <c r="BG1" s="41" t="s">
        <v>172</v>
      </c>
      <c r="BH1" s="42" t="s">
        <v>172</v>
      </c>
      <c r="BI1" s="31" t="s">
        <v>184</v>
      </c>
      <c r="BJ1" s="32" t="s">
        <v>184</v>
      </c>
      <c r="BK1" s="32" t="s">
        <v>184</v>
      </c>
      <c r="BL1" s="33" t="s">
        <v>184</v>
      </c>
    </row>
    <row r="2" spans="1:64" s="114" customFormat="1" ht="15.6" x14ac:dyDescent="0.3">
      <c r="A2" s="70" t="s">
        <v>185</v>
      </c>
      <c r="B2" s="52">
        <v>1</v>
      </c>
      <c r="C2" s="53">
        <v>2</v>
      </c>
      <c r="D2" s="53">
        <v>3</v>
      </c>
      <c r="E2" s="53">
        <v>4</v>
      </c>
      <c r="F2" s="54">
        <v>5</v>
      </c>
      <c r="G2" s="6">
        <v>1</v>
      </c>
      <c r="H2" s="7">
        <v>2</v>
      </c>
      <c r="I2" s="7">
        <v>3</v>
      </c>
      <c r="J2" s="7">
        <v>4</v>
      </c>
      <c r="K2" s="8">
        <v>5</v>
      </c>
      <c r="L2" s="25">
        <v>1</v>
      </c>
      <c r="M2" s="26">
        <v>2</v>
      </c>
      <c r="N2" s="26">
        <v>3</v>
      </c>
      <c r="O2" s="26">
        <v>4</v>
      </c>
      <c r="P2" s="27">
        <v>5</v>
      </c>
      <c r="Q2" s="15">
        <v>1</v>
      </c>
      <c r="R2" s="16">
        <v>3</v>
      </c>
      <c r="S2" s="16">
        <v>4</v>
      </c>
      <c r="T2" s="16">
        <v>5</v>
      </c>
      <c r="U2" s="43">
        <v>1</v>
      </c>
      <c r="V2" s="44">
        <v>2</v>
      </c>
      <c r="W2" s="44">
        <v>3</v>
      </c>
      <c r="X2" s="44">
        <v>4</v>
      </c>
      <c r="Y2" s="44">
        <v>5</v>
      </c>
      <c r="Z2" s="34">
        <v>1</v>
      </c>
      <c r="AA2" s="35">
        <v>2</v>
      </c>
      <c r="AB2" s="35">
        <v>3</v>
      </c>
      <c r="AC2" s="35">
        <v>4</v>
      </c>
      <c r="AD2" s="36">
        <v>5</v>
      </c>
      <c r="AE2" s="63">
        <v>1</v>
      </c>
      <c r="AF2" s="64">
        <v>2</v>
      </c>
      <c r="AG2" s="64">
        <v>3</v>
      </c>
      <c r="AH2" s="64">
        <v>4</v>
      </c>
      <c r="AI2" s="65">
        <v>5</v>
      </c>
      <c r="AJ2" s="52">
        <v>1</v>
      </c>
      <c r="AK2" s="53">
        <v>2</v>
      </c>
      <c r="AL2" s="53">
        <v>3</v>
      </c>
      <c r="AM2" s="53">
        <v>4</v>
      </c>
      <c r="AN2" s="54">
        <v>5</v>
      </c>
      <c r="AO2" s="6">
        <v>1</v>
      </c>
      <c r="AP2" s="7">
        <v>2</v>
      </c>
      <c r="AQ2" s="7">
        <v>3</v>
      </c>
      <c r="AR2" s="7">
        <v>4</v>
      </c>
      <c r="AS2" s="8">
        <v>5</v>
      </c>
      <c r="AT2" s="25">
        <v>1</v>
      </c>
      <c r="AU2" s="26">
        <v>2</v>
      </c>
      <c r="AV2" s="26">
        <v>3</v>
      </c>
      <c r="AW2" s="26">
        <v>4</v>
      </c>
      <c r="AX2" s="27">
        <v>5</v>
      </c>
      <c r="AY2" s="15">
        <v>1</v>
      </c>
      <c r="AZ2" s="16">
        <v>2</v>
      </c>
      <c r="BA2" s="16">
        <v>3</v>
      </c>
      <c r="BB2" s="16">
        <v>4</v>
      </c>
      <c r="BC2" s="17">
        <v>5</v>
      </c>
      <c r="BD2" s="43">
        <v>1</v>
      </c>
      <c r="BE2" s="44">
        <v>2</v>
      </c>
      <c r="BF2" s="44">
        <v>3</v>
      </c>
      <c r="BG2" s="44">
        <v>4</v>
      </c>
      <c r="BH2" s="45">
        <v>5</v>
      </c>
      <c r="BI2" s="34" t="s">
        <v>167</v>
      </c>
      <c r="BJ2" s="35" t="s">
        <v>168</v>
      </c>
      <c r="BK2" s="35" t="s">
        <v>169</v>
      </c>
      <c r="BL2" s="36" t="s">
        <v>170</v>
      </c>
    </row>
    <row r="3" spans="1:64" s="114" customFormat="1" ht="15.6" x14ac:dyDescent="0.3">
      <c r="A3" s="70" t="s">
        <v>186</v>
      </c>
      <c r="B3" s="52" t="s">
        <v>212</v>
      </c>
      <c r="C3" s="53" t="s">
        <v>244</v>
      </c>
      <c r="D3" s="53" t="s">
        <v>211</v>
      </c>
      <c r="E3" s="53" t="s">
        <v>220</v>
      </c>
      <c r="F3" s="54" t="s">
        <v>194</v>
      </c>
      <c r="G3" s="6" t="s">
        <v>240</v>
      </c>
      <c r="H3" s="7" t="s">
        <v>243</v>
      </c>
      <c r="I3" s="7" t="s">
        <v>205</v>
      </c>
      <c r="J3" s="7" t="s">
        <v>214</v>
      </c>
      <c r="K3" s="8" t="s">
        <v>207</v>
      </c>
      <c r="L3" s="25" t="s">
        <v>233</v>
      </c>
      <c r="M3" s="26" t="s">
        <v>189</v>
      </c>
      <c r="N3" s="26" t="s">
        <v>202</v>
      </c>
      <c r="O3" s="26" t="s">
        <v>210</v>
      </c>
      <c r="P3" s="27" t="s">
        <v>239</v>
      </c>
      <c r="Q3" s="15" t="s">
        <v>221</v>
      </c>
      <c r="R3" s="16" t="s">
        <v>228</v>
      </c>
      <c r="S3" s="16" t="s">
        <v>232</v>
      </c>
      <c r="T3" s="16" t="s">
        <v>213</v>
      </c>
      <c r="U3" s="43" t="s">
        <v>200</v>
      </c>
      <c r="V3" s="44" t="s">
        <v>226</v>
      </c>
      <c r="W3" s="44" t="s">
        <v>238</v>
      </c>
      <c r="X3" s="44" t="s">
        <v>225</v>
      </c>
      <c r="Y3" s="44" t="s">
        <v>203</v>
      </c>
      <c r="Z3" s="34" t="s">
        <v>230</v>
      </c>
      <c r="AA3" s="35" t="s">
        <v>195</v>
      </c>
      <c r="AB3" s="35" t="s">
        <v>235</v>
      </c>
      <c r="AC3" s="35" t="s">
        <v>218</v>
      </c>
      <c r="AD3" s="36" t="s">
        <v>196</v>
      </c>
      <c r="AE3" s="63" t="s">
        <v>193</v>
      </c>
      <c r="AF3" s="64" t="s">
        <v>206</v>
      </c>
      <c r="AG3" s="64" t="s">
        <v>199</v>
      </c>
      <c r="AH3" s="64" t="s">
        <v>227</v>
      </c>
      <c r="AI3" s="65" t="s">
        <v>209</v>
      </c>
      <c r="AJ3" s="52" t="s">
        <v>217</v>
      </c>
      <c r="AK3" s="53" t="s">
        <v>237</v>
      </c>
      <c r="AL3" s="53" t="s">
        <v>223</v>
      </c>
      <c r="AM3" s="53" t="s">
        <v>241</v>
      </c>
      <c r="AN3" s="54" t="s">
        <v>229</v>
      </c>
      <c r="AO3" s="6" t="s">
        <v>245</v>
      </c>
      <c r="AP3" s="7" t="s">
        <v>215</v>
      </c>
      <c r="AQ3" s="7" t="s">
        <v>204</v>
      </c>
      <c r="AR3" s="7" t="s">
        <v>224</v>
      </c>
      <c r="AS3" s="8" t="s">
        <v>190</v>
      </c>
      <c r="AT3" s="25" t="s">
        <v>236</v>
      </c>
      <c r="AU3" s="26" t="s">
        <v>242</v>
      </c>
      <c r="AV3" s="26" t="s">
        <v>191</v>
      </c>
      <c r="AW3" s="26" t="s">
        <v>216</v>
      </c>
      <c r="AX3" s="27" t="s">
        <v>219</v>
      </c>
      <c r="AY3" s="15" t="s">
        <v>198</v>
      </c>
      <c r="AZ3" s="16" t="s">
        <v>192</v>
      </c>
      <c r="BA3" s="16" t="s">
        <v>188</v>
      </c>
      <c r="BB3" s="16" t="s">
        <v>208</v>
      </c>
      <c r="BC3" s="17" t="s">
        <v>197</v>
      </c>
      <c r="BD3" s="43" t="s">
        <v>234</v>
      </c>
      <c r="BE3" s="44" t="s">
        <v>222</v>
      </c>
      <c r="BF3" s="44" t="s">
        <v>231</v>
      </c>
      <c r="BG3" s="44" t="s">
        <v>187</v>
      </c>
      <c r="BH3" s="45" t="s">
        <v>201</v>
      </c>
      <c r="BI3" s="34">
        <v>61</v>
      </c>
      <c r="BJ3" s="35">
        <v>62</v>
      </c>
      <c r="BK3" s="35">
        <v>63</v>
      </c>
      <c r="BL3" s="36">
        <v>64</v>
      </c>
    </row>
    <row r="4" spans="1:64" s="114" customFormat="1" ht="15.6" x14ac:dyDescent="0.3">
      <c r="A4" s="70" t="s">
        <v>246</v>
      </c>
      <c r="B4" s="52">
        <v>0.21</v>
      </c>
      <c r="C4" s="53">
        <v>0.19</v>
      </c>
      <c r="D4" s="53">
        <v>0.21</v>
      </c>
      <c r="E4" s="53">
        <v>0.2</v>
      </c>
      <c r="F4" s="54">
        <v>0.13</v>
      </c>
      <c r="G4" s="6">
        <v>0.2</v>
      </c>
      <c r="H4" s="7">
        <v>0.18</v>
      </c>
      <c r="I4" s="7">
        <v>0.19</v>
      </c>
      <c r="J4" s="7">
        <v>0.26</v>
      </c>
      <c r="K4" s="8">
        <v>0.18</v>
      </c>
      <c r="L4" s="25">
        <v>0.28999999999999998</v>
      </c>
      <c r="M4" s="26">
        <v>0.28999999999999998</v>
      </c>
      <c r="N4" s="26">
        <v>0.22</v>
      </c>
      <c r="O4" s="26">
        <v>0.22</v>
      </c>
      <c r="P4" s="27">
        <v>0.15</v>
      </c>
      <c r="Q4" s="15">
        <v>0.22</v>
      </c>
      <c r="R4" s="16">
        <v>0.15</v>
      </c>
      <c r="S4" s="16">
        <v>0.23</v>
      </c>
      <c r="T4" s="16">
        <v>0.13</v>
      </c>
      <c r="U4" s="119">
        <v>0.26</v>
      </c>
      <c r="V4" s="44">
        <v>0.21</v>
      </c>
      <c r="W4" s="58">
        <v>0.21</v>
      </c>
      <c r="X4" s="44">
        <v>0.28000000000000003</v>
      </c>
      <c r="Y4" s="44">
        <v>0.13</v>
      </c>
      <c r="Z4" s="118">
        <v>0.24</v>
      </c>
      <c r="AA4" s="35">
        <v>0.12</v>
      </c>
      <c r="AB4" s="35">
        <v>0.23</v>
      </c>
      <c r="AC4" s="35">
        <v>0.19</v>
      </c>
      <c r="AD4" s="36">
        <v>0.16</v>
      </c>
      <c r="AE4" s="63">
        <v>0.26</v>
      </c>
      <c r="AF4" s="64">
        <v>0.21</v>
      </c>
      <c r="AG4" s="64">
        <v>0.21</v>
      </c>
      <c r="AH4" s="64">
        <v>0.21</v>
      </c>
      <c r="AI4" s="65">
        <v>0.19</v>
      </c>
      <c r="AJ4" s="52">
        <v>0.18</v>
      </c>
      <c r="AK4" s="53">
        <v>0.14000000000000001</v>
      </c>
      <c r="AL4" s="53">
        <v>0.13</v>
      </c>
      <c r="AM4" s="53">
        <v>0.16</v>
      </c>
      <c r="AN4" s="54">
        <v>0.15</v>
      </c>
      <c r="AO4" s="6">
        <v>0.18</v>
      </c>
      <c r="AP4" s="7">
        <v>0.14000000000000001</v>
      </c>
      <c r="AQ4" s="7">
        <v>0.17</v>
      </c>
      <c r="AR4" s="7">
        <v>0.24</v>
      </c>
      <c r="AS4" s="8">
        <v>0.13</v>
      </c>
      <c r="AT4" s="25">
        <v>0.15</v>
      </c>
      <c r="AU4" s="26">
        <v>0.14000000000000001</v>
      </c>
      <c r="AV4" s="26">
        <v>0.17</v>
      </c>
      <c r="AW4" s="26">
        <v>0.23</v>
      </c>
      <c r="AX4" s="27">
        <v>0.14000000000000001</v>
      </c>
      <c r="AY4" s="15">
        <v>0.23</v>
      </c>
      <c r="AZ4" s="16">
        <v>0.11</v>
      </c>
      <c r="BA4" s="16">
        <v>0.19</v>
      </c>
      <c r="BB4" s="16">
        <v>0.25</v>
      </c>
      <c r="BC4" s="18">
        <v>0.2</v>
      </c>
      <c r="BD4" s="43">
        <v>0.05</v>
      </c>
      <c r="BE4" s="58">
        <v>0.1</v>
      </c>
      <c r="BF4" s="44">
        <v>0.06</v>
      </c>
      <c r="BG4" s="44">
        <v>0.15</v>
      </c>
      <c r="BH4" s="59">
        <v>0.2</v>
      </c>
      <c r="BI4" s="34">
        <v>0.05</v>
      </c>
      <c r="BJ4" s="35">
        <v>0.03</v>
      </c>
      <c r="BK4" s="35">
        <v>0.04</v>
      </c>
      <c r="BL4" s="36">
        <v>0.05</v>
      </c>
    </row>
    <row r="5" spans="1:64" s="115" customFormat="1" ht="15.6" x14ac:dyDescent="0.3">
      <c r="A5" s="71" t="s">
        <v>247</v>
      </c>
      <c r="B5" s="55">
        <v>26</v>
      </c>
      <c r="C5" s="56">
        <v>59</v>
      </c>
      <c r="D5" s="56">
        <v>25</v>
      </c>
      <c r="E5" s="56">
        <v>34</v>
      </c>
      <c r="F5" s="57">
        <v>8</v>
      </c>
      <c r="G5" s="9">
        <v>55</v>
      </c>
      <c r="H5" s="10">
        <v>58</v>
      </c>
      <c r="I5" s="10">
        <v>19</v>
      </c>
      <c r="J5" s="10">
        <v>28</v>
      </c>
      <c r="K5" s="11">
        <v>21</v>
      </c>
      <c r="L5" s="28">
        <v>48</v>
      </c>
      <c r="M5" s="29">
        <v>3</v>
      </c>
      <c r="N5" s="29">
        <v>16</v>
      </c>
      <c r="O5" s="29">
        <v>24</v>
      </c>
      <c r="P5" s="30">
        <v>54</v>
      </c>
      <c r="Q5" s="19">
        <v>36</v>
      </c>
      <c r="R5" s="20">
        <v>43</v>
      </c>
      <c r="S5" s="20">
        <v>47</v>
      </c>
      <c r="T5" s="20">
        <v>27</v>
      </c>
      <c r="U5" s="46">
        <v>14</v>
      </c>
      <c r="V5" s="47">
        <v>41</v>
      </c>
      <c r="W5" s="47">
        <v>53</v>
      </c>
      <c r="X5" s="47">
        <v>40</v>
      </c>
      <c r="Y5" s="47">
        <v>17</v>
      </c>
      <c r="Z5" s="37">
        <v>45</v>
      </c>
      <c r="AA5" s="38">
        <v>9</v>
      </c>
      <c r="AB5" s="38">
        <v>50</v>
      </c>
      <c r="AC5" s="38">
        <v>32</v>
      </c>
      <c r="AD5" s="39">
        <v>10</v>
      </c>
      <c r="AE5" s="66">
        <v>7</v>
      </c>
      <c r="AF5" s="67">
        <v>20</v>
      </c>
      <c r="AG5" s="67">
        <v>13</v>
      </c>
      <c r="AH5" s="67">
        <v>42</v>
      </c>
      <c r="AI5" s="68">
        <v>23</v>
      </c>
      <c r="AJ5" s="55">
        <v>31</v>
      </c>
      <c r="AK5" s="56">
        <v>52</v>
      </c>
      <c r="AL5" s="56">
        <v>38</v>
      </c>
      <c r="AM5" s="56">
        <v>56</v>
      </c>
      <c r="AN5" s="57">
        <v>44</v>
      </c>
      <c r="AO5" s="9">
        <v>60</v>
      </c>
      <c r="AP5" s="10">
        <v>29</v>
      </c>
      <c r="AQ5" s="10">
        <v>18</v>
      </c>
      <c r="AR5" s="10">
        <v>39</v>
      </c>
      <c r="AS5" s="11">
        <v>4</v>
      </c>
      <c r="AT5" s="28">
        <v>51</v>
      </c>
      <c r="AU5" s="29">
        <v>57</v>
      </c>
      <c r="AV5" s="29">
        <v>5</v>
      </c>
      <c r="AW5" s="29">
        <v>30</v>
      </c>
      <c r="AX5" s="30">
        <v>33</v>
      </c>
      <c r="AY5" s="19">
        <v>12</v>
      </c>
      <c r="AZ5" s="20">
        <v>6</v>
      </c>
      <c r="BA5" s="20">
        <v>2</v>
      </c>
      <c r="BB5" s="20">
        <v>22</v>
      </c>
      <c r="BC5" s="21">
        <v>11</v>
      </c>
      <c r="BD5" s="46">
        <v>49</v>
      </c>
      <c r="BE5" s="47">
        <v>37</v>
      </c>
      <c r="BF5" s="47">
        <v>46</v>
      </c>
      <c r="BG5" s="47">
        <v>1</v>
      </c>
      <c r="BH5" s="48">
        <v>15</v>
      </c>
      <c r="BI5" s="37" t="s">
        <v>167</v>
      </c>
      <c r="BJ5" s="38" t="s">
        <v>168</v>
      </c>
      <c r="BK5" s="38" t="s">
        <v>169</v>
      </c>
      <c r="BL5" s="39" t="s">
        <v>170</v>
      </c>
    </row>
    <row r="6" spans="1:64" x14ac:dyDescent="0.3">
      <c r="A6" s="1" t="s">
        <v>1</v>
      </c>
      <c r="B6" s="72">
        <v>7595727</v>
      </c>
      <c r="C6" s="73">
        <v>8435884</v>
      </c>
      <c r="D6" s="73">
        <v>13359710</v>
      </c>
      <c r="E6" s="73">
        <v>15018550</v>
      </c>
      <c r="F6" s="76">
        <v>60850130</v>
      </c>
      <c r="G6" s="78">
        <v>8910073</v>
      </c>
      <c r="H6" s="79">
        <v>28173160</v>
      </c>
      <c r="I6" s="79">
        <v>6298814</v>
      </c>
      <c r="J6" s="79">
        <v>6170296</v>
      </c>
      <c r="K6" s="80">
        <v>28861920</v>
      </c>
      <c r="L6" s="84">
        <v>19144730</v>
      </c>
      <c r="M6" s="85">
        <v>50056430</v>
      </c>
      <c r="N6" s="85">
        <v>58225680</v>
      </c>
      <c r="O6" s="85">
        <v>15350490</v>
      </c>
      <c r="P6" s="86">
        <v>35205240</v>
      </c>
      <c r="Q6" s="90">
        <v>45230800</v>
      </c>
      <c r="R6" s="91">
        <v>2328091</v>
      </c>
      <c r="S6" s="91">
        <v>134957.9</v>
      </c>
      <c r="T6" s="91">
        <v>12798860</v>
      </c>
      <c r="U6" s="96">
        <v>141141800</v>
      </c>
      <c r="V6" s="97">
        <v>11340260</v>
      </c>
      <c r="W6" s="97">
        <v>19183370</v>
      </c>
      <c r="X6" s="97">
        <v>42690080</v>
      </c>
      <c r="Y6" s="97">
        <v>56074560</v>
      </c>
      <c r="Z6" s="102">
        <v>6343180</v>
      </c>
      <c r="AA6" s="103">
        <v>76465960</v>
      </c>
      <c r="AB6" s="103">
        <v>11913490</v>
      </c>
      <c r="AC6" s="103">
        <v>53773720</v>
      </c>
      <c r="AD6" s="104">
        <v>129781600</v>
      </c>
      <c r="AE6" s="108">
        <v>134349700</v>
      </c>
      <c r="AF6" s="109">
        <v>5169531</v>
      </c>
      <c r="AG6" s="109">
        <v>64820780</v>
      </c>
      <c r="AH6" s="109">
        <v>17498090</v>
      </c>
      <c r="AI6" s="110">
        <v>20676420</v>
      </c>
      <c r="AJ6" s="72">
        <v>113717400</v>
      </c>
      <c r="AK6" s="73">
        <v>64157140</v>
      </c>
      <c r="AL6" s="73">
        <v>36011320</v>
      </c>
      <c r="AM6" s="73">
        <v>90667510</v>
      </c>
      <c r="AN6" s="76">
        <v>23626250</v>
      </c>
      <c r="AO6" s="78">
        <v>96338860</v>
      </c>
      <c r="AP6" s="79">
        <v>52668260</v>
      </c>
      <c r="AQ6" s="79">
        <v>200619700</v>
      </c>
      <c r="AR6" s="79">
        <v>57633590</v>
      </c>
      <c r="AS6" s="80">
        <v>136858900</v>
      </c>
      <c r="AT6" s="84">
        <v>68195700</v>
      </c>
      <c r="AU6" s="85">
        <v>70136100</v>
      </c>
      <c r="AV6" s="85">
        <v>981540400</v>
      </c>
      <c r="AW6" s="85">
        <v>30166750</v>
      </c>
      <c r="AX6" s="86">
        <v>42259450</v>
      </c>
      <c r="AY6" s="90">
        <v>175588900</v>
      </c>
      <c r="AZ6" s="91">
        <v>44698880</v>
      </c>
      <c r="BA6" s="91">
        <v>153860300</v>
      </c>
      <c r="BB6" s="91">
        <v>60848780</v>
      </c>
      <c r="BC6" s="92">
        <v>1700789000</v>
      </c>
      <c r="BD6" s="96">
        <v>14366120</v>
      </c>
      <c r="BE6" s="97">
        <v>195856300</v>
      </c>
      <c r="BF6" s="97">
        <v>154891.79999999999</v>
      </c>
      <c r="BG6" s="97">
        <v>22765500</v>
      </c>
      <c r="BH6" s="98">
        <v>624053400</v>
      </c>
      <c r="BI6" s="102">
        <v>15797460</v>
      </c>
      <c r="BJ6" s="103">
        <v>8976403</v>
      </c>
      <c r="BK6" s="103">
        <v>8817131</v>
      </c>
      <c r="BL6" s="104">
        <v>2065859</v>
      </c>
    </row>
    <row r="7" spans="1:64" x14ac:dyDescent="0.3">
      <c r="A7" s="1" t="s">
        <v>2</v>
      </c>
      <c r="B7" s="72">
        <v>15757560</v>
      </c>
      <c r="C7" s="73">
        <v>19176550</v>
      </c>
      <c r="D7" s="73">
        <v>19762340</v>
      </c>
      <c r="E7" s="73">
        <v>20001610</v>
      </c>
      <c r="F7" s="76">
        <v>104689300</v>
      </c>
      <c r="G7" s="78">
        <v>54377260</v>
      </c>
      <c r="H7" s="79">
        <v>18962640</v>
      </c>
      <c r="I7" s="79">
        <v>85908980</v>
      </c>
      <c r="J7" s="79">
        <v>53193020</v>
      </c>
      <c r="K7" s="80">
        <v>85337280</v>
      </c>
      <c r="L7" s="84">
        <v>30108250</v>
      </c>
      <c r="M7" s="85">
        <v>103291400</v>
      </c>
      <c r="N7" s="85">
        <v>127611000</v>
      </c>
      <c r="O7" s="85">
        <v>171342500</v>
      </c>
      <c r="P7" s="86">
        <v>58347530</v>
      </c>
      <c r="Q7" s="90">
        <v>77093580</v>
      </c>
      <c r="R7" s="91">
        <v>4375790</v>
      </c>
      <c r="S7" s="91">
        <v>15641.97</v>
      </c>
      <c r="T7" s="91">
        <v>8814170</v>
      </c>
      <c r="U7" s="96">
        <v>232112800</v>
      </c>
      <c r="V7" s="97">
        <v>7598468</v>
      </c>
      <c r="W7" s="97">
        <v>11111210</v>
      </c>
      <c r="X7" s="97">
        <v>39669620</v>
      </c>
      <c r="Y7" s="97">
        <v>71312660</v>
      </c>
      <c r="Z7" s="102">
        <v>581507.9</v>
      </c>
      <c r="AA7" s="103">
        <v>80529530</v>
      </c>
      <c r="AB7" s="103">
        <v>27034910</v>
      </c>
      <c r="AC7" s="103">
        <v>52952090</v>
      </c>
      <c r="AD7" s="104">
        <v>307108400</v>
      </c>
      <c r="AE7" s="108">
        <v>67564600</v>
      </c>
      <c r="AF7" s="109">
        <v>27869930</v>
      </c>
      <c r="AG7" s="109">
        <v>35591750</v>
      </c>
      <c r="AH7" s="109">
        <v>12019710</v>
      </c>
      <c r="AI7" s="110">
        <v>44597900</v>
      </c>
      <c r="AJ7" s="72">
        <v>14098760</v>
      </c>
      <c r="AK7" s="73">
        <v>24571140</v>
      </c>
      <c r="AL7" s="73">
        <v>26337520</v>
      </c>
      <c r="AM7" s="73">
        <v>80551540</v>
      </c>
      <c r="AN7" s="76">
        <v>8684957</v>
      </c>
      <c r="AO7" s="78">
        <v>12589120</v>
      </c>
      <c r="AP7" s="79">
        <v>50581350</v>
      </c>
      <c r="AQ7" s="79">
        <v>50202380</v>
      </c>
      <c r="AR7" s="79">
        <v>19364870</v>
      </c>
      <c r="AS7" s="80">
        <v>83993190</v>
      </c>
      <c r="AT7" s="84">
        <v>12955510</v>
      </c>
      <c r="AU7" s="85">
        <v>33208850</v>
      </c>
      <c r="AV7" s="85">
        <v>64903880</v>
      </c>
      <c r="AW7" s="85">
        <v>55314510</v>
      </c>
      <c r="AX7" s="86">
        <v>22614970</v>
      </c>
      <c r="AY7" s="90">
        <v>7728930</v>
      </c>
      <c r="AZ7" s="91">
        <v>44153990</v>
      </c>
      <c r="BA7" s="91">
        <v>2472356</v>
      </c>
      <c r="BB7" s="91">
        <v>35735780</v>
      </c>
      <c r="BC7" s="92">
        <v>88129470</v>
      </c>
      <c r="BD7" s="96">
        <v>3981554</v>
      </c>
      <c r="BE7" s="97">
        <v>47400820</v>
      </c>
      <c r="BF7" s="97">
        <v>5159328</v>
      </c>
      <c r="BG7" s="97">
        <v>17844870</v>
      </c>
      <c r="BH7" s="98">
        <v>62051660</v>
      </c>
      <c r="BI7" s="102">
        <v>18238280</v>
      </c>
      <c r="BJ7" s="103">
        <v>10623130</v>
      </c>
      <c r="BK7" s="103">
        <v>11852120</v>
      </c>
      <c r="BL7" s="104">
        <v>3985738</v>
      </c>
    </row>
    <row r="8" spans="1:64" x14ac:dyDescent="0.3">
      <c r="A8" s="1" t="s">
        <v>3</v>
      </c>
      <c r="B8" s="72">
        <v>240448.7</v>
      </c>
      <c r="C8" s="73">
        <v>391066</v>
      </c>
      <c r="D8" s="73">
        <v>196678.9</v>
      </c>
      <c r="E8" s="73">
        <v>333827.09999999998</v>
      </c>
      <c r="F8" s="76">
        <v>249091.1</v>
      </c>
      <c r="G8" s="78">
        <v>474225.7</v>
      </c>
      <c r="H8" s="79">
        <v>428020.7</v>
      </c>
      <c r="I8" s="79">
        <v>338270.6</v>
      </c>
      <c r="J8" s="79">
        <v>190319.7</v>
      </c>
      <c r="K8" s="80">
        <v>321473</v>
      </c>
      <c r="L8" s="84">
        <v>238716</v>
      </c>
      <c r="M8" s="85">
        <v>490741.9</v>
      </c>
      <c r="N8" s="85">
        <v>297461.90000000002</v>
      </c>
      <c r="O8" s="85">
        <v>356132.6</v>
      </c>
      <c r="P8" s="86">
        <v>361424.4</v>
      </c>
      <c r="Q8" s="90">
        <v>433604.2</v>
      </c>
      <c r="R8" s="91">
        <v>438862.7</v>
      </c>
      <c r="S8" s="91">
        <v>400402.6</v>
      </c>
      <c r="T8" s="91">
        <v>182337.2</v>
      </c>
      <c r="U8" s="96">
        <v>291672.5</v>
      </c>
      <c r="V8" s="97">
        <v>412831.7</v>
      </c>
      <c r="W8" s="97">
        <v>396038.5</v>
      </c>
      <c r="X8" s="97">
        <v>280613.8</v>
      </c>
      <c r="Y8" s="97">
        <v>254459</v>
      </c>
      <c r="Z8" s="102">
        <v>130027.9</v>
      </c>
      <c r="AA8" s="103">
        <v>54012.67</v>
      </c>
      <c r="AB8" s="103">
        <v>316285.2</v>
      </c>
      <c r="AC8" s="103">
        <v>29850.01</v>
      </c>
      <c r="AD8" s="104">
        <v>428431.8</v>
      </c>
      <c r="AE8" s="108">
        <v>230687.2</v>
      </c>
      <c r="AF8" s="109">
        <v>184457.9</v>
      </c>
      <c r="AG8" s="109">
        <v>31836.52</v>
      </c>
      <c r="AH8" s="109">
        <v>1176767</v>
      </c>
      <c r="AI8" s="110">
        <v>1389454</v>
      </c>
      <c r="AJ8" s="72">
        <v>89409.88</v>
      </c>
      <c r="AK8" s="73">
        <v>6070383</v>
      </c>
      <c r="AL8" s="73">
        <v>4077122</v>
      </c>
      <c r="AM8" s="73">
        <v>4093903</v>
      </c>
      <c r="AN8" s="76">
        <v>5896846</v>
      </c>
      <c r="AO8" s="78">
        <v>1568785</v>
      </c>
      <c r="AP8" s="79">
        <v>3357490</v>
      </c>
      <c r="AQ8" s="79">
        <v>2553284</v>
      </c>
      <c r="AR8" s="79">
        <v>2539284</v>
      </c>
      <c r="AS8" s="80">
        <v>163875</v>
      </c>
      <c r="AT8" s="84">
        <v>7349486</v>
      </c>
      <c r="AU8" s="85">
        <v>2776742</v>
      </c>
      <c r="AV8" s="85">
        <v>4832287</v>
      </c>
      <c r="AW8" s="85">
        <v>2440706</v>
      </c>
      <c r="AX8" s="86">
        <v>9589724</v>
      </c>
      <c r="AY8" s="90">
        <v>192965.2</v>
      </c>
      <c r="AZ8" s="91">
        <v>3452547</v>
      </c>
      <c r="BA8" s="91">
        <v>1066283</v>
      </c>
      <c r="BB8" s="91">
        <v>6185314</v>
      </c>
      <c r="BC8" s="92">
        <v>10191380</v>
      </c>
      <c r="BD8" s="96">
        <v>31817.66</v>
      </c>
      <c r="BE8" s="97">
        <v>3838788</v>
      </c>
      <c r="BF8" s="97">
        <v>8706563</v>
      </c>
      <c r="BG8" s="97">
        <v>0</v>
      </c>
      <c r="BH8" s="98">
        <v>2963208</v>
      </c>
      <c r="BI8" s="102">
        <v>41855.22</v>
      </c>
      <c r="BJ8" s="103">
        <v>26772.54</v>
      </c>
      <c r="BK8" s="103">
        <v>3493.06</v>
      </c>
      <c r="BL8" s="104">
        <v>3150.0659999999998</v>
      </c>
    </row>
    <row r="9" spans="1:64" x14ac:dyDescent="0.3">
      <c r="A9" s="1" t="s">
        <v>4</v>
      </c>
      <c r="B9" s="72">
        <v>25396810</v>
      </c>
      <c r="C9" s="73">
        <v>14754290</v>
      </c>
      <c r="D9" s="73">
        <v>23259940</v>
      </c>
      <c r="E9" s="73">
        <v>62100270</v>
      </c>
      <c r="F9" s="76">
        <v>20890700</v>
      </c>
      <c r="G9" s="78">
        <v>11649650</v>
      </c>
      <c r="H9" s="79">
        <v>18887070</v>
      </c>
      <c r="I9" s="79">
        <v>23597650</v>
      </c>
      <c r="J9" s="79">
        <v>18235120</v>
      </c>
      <c r="K9" s="80">
        <v>26693140</v>
      </c>
      <c r="L9" s="84">
        <v>59664500</v>
      </c>
      <c r="M9" s="85">
        <v>13236280</v>
      </c>
      <c r="N9" s="85">
        <v>11314010</v>
      </c>
      <c r="O9" s="85">
        <v>51766150</v>
      </c>
      <c r="P9" s="86">
        <v>18209630</v>
      </c>
      <c r="Q9" s="90">
        <v>32139720</v>
      </c>
      <c r="R9" s="91">
        <v>46058920</v>
      </c>
      <c r="S9" s="91">
        <v>44910250</v>
      </c>
      <c r="T9" s="91">
        <v>25375110</v>
      </c>
      <c r="U9" s="96">
        <v>15277320</v>
      </c>
      <c r="V9" s="97">
        <v>119168300</v>
      </c>
      <c r="W9" s="97">
        <v>69366540</v>
      </c>
      <c r="X9" s="97">
        <v>48268320</v>
      </c>
      <c r="Y9" s="97">
        <v>32010100</v>
      </c>
      <c r="Z9" s="102">
        <v>215927000</v>
      </c>
      <c r="AA9" s="103">
        <v>93963590</v>
      </c>
      <c r="AB9" s="103">
        <v>9321394</v>
      </c>
      <c r="AC9" s="103">
        <v>118538200</v>
      </c>
      <c r="AD9" s="104">
        <v>44629540</v>
      </c>
      <c r="AE9" s="108">
        <v>579166300</v>
      </c>
      <c r="AF9" s="109">
        <v>99002360</v>
      </c>
      <c r="AG9" s="109">
        <v>106037700</v>
      </c>
      <c r="AH9" s="109">
        <v>573534500</v>
      </c>
      <c r="AI9" s="110">
        <v>712132000</v>
      </c>
      <c r="AJ9" s="72">
        <v>1152499000</v>
      </c>
      <c r="AK9" s="73">
        <v>2306009000</v>
      </c>
      <c r="AL9" s="73">
        <v>1497417000</v>
      </c>
      <c r="AM9" s="73">
        <v>1473643000</v>
      </c>
      <c r="AN9" s="76">
        <v>2651940000</v>
      </c>
      <c r="AO9" s="78">
        <v>3036486000</v>
      </c>
      <c r="AP9" s="79">
        <v>1135261000</v>
      </c>
      <c r="AQ9" s="79">
        <v>1660590000</v>
      </c>
      <c r="AR9" s="79">
        <v>2528798000</v>
      </c>
      <c r="AS9" s="80">
        <v>1504244000</v>
      </c>
      <c r="AT9" s="84">
        <v>3091417000</v>
      </c>
      <c r="AU9" s="85">
        <v>2148462000</v>
      </c>
      <c r="AV9" s="85">
        <v>2952608000</v>
      </c>
      <c r="AW9" s="85">
        <v>1026832000</v>
      </c>
      <c r="AX9" s="86">
        <v>2613185000</v>
      </c>
      <c r="AY9" s="90">
        <v>1170233000</v>
      </c>
      <c r="AZ9" s="91">
        <v>508098600</v>
      </c>
      <c r="BA9" s="91">
        <v>524339100</v>
      </c>
      <c r="BB9" s="91">
        <v>3513714000</v>
      </c>
      <c r="BC9" s="92">
        <v>2202708000</v>
      </c>
      <c r="BD9" s="96">
        <v>19060110</v>
      </c>
      <c r="BE9" s="97">
        <v>818276900</v>
      </c>
      <c r="BF9" s="97">
        <v>1374260000</v>
      </c>
      <c r="BG9" s="97">
        <v>84500340</v>
      </c>
      <c r="BH9" s="98">
        <v>791026600</v>
      </c>
      <c r="BI9" s="102">
        <v>9753360</v>
      </c>
      <c r="BJ9" s="103">
        <v>7481816</v>
      </c>
      <c r="BK9" s="103">
        <v>5708570</v>
      </c>
      <c r="BL9" s="104">
        <v>7421480</v>
      </c>
    </row>
    <row r="10" spans="1:64" x14ac:dyDescent="0.3">
      <c r="A10" s="1" t="s">
        <v>5</v>
      </c>
      <c r="B10" s="72">
        <v>6191130000</v>
      </c>
      <c r="C10" s="73">
        <v>16869430000</v>
      </c>
      <c r="D10" s="73">
        <v>5172490000</v>
      </c>
      <c r="E10" s="73">
        <v>9110515000</v>
      </c>
      <c r="F10" s="76">
        <v>9276747000</v>
      </c>
      <c r="G10" s="78">
        <v>19733640000</v>
      </c>
      <c r="H10" s="79">
        <v>11811740000</v>
      </c>
      <c r="I10" s="79">
        <v>11908760000</v>
      </c>
      <c r="J10" s="79">
        <v>5992988000</v>
      </c>
      <c r="K10" s="80">
        <v>10085090000</v>
      </c>
      <c r="L10" s="84">
        <v>17027820000</v>
      </c>
      <c r="M10" s="85">
        <v>20724700000</v>
      </c>
      <c r="N10" s="85">
        <v>13246140000</v>
      </c>
      <c r="O10" s="85">
        <v>14828980000</v>
      </c>
      <c r="P10" s="86">
        <v>14704000000</v>
      </c>
      <c r="Q10" s="90">
        <v>9009153000</v>
      </c>
      <c r="R10" s="91">
        <v>20666120000</v>
      </c>
      <c r="S10" s="91">
        <v>19337370000</v>
      </c>
      <c r="T10" s="91">
        <v>7121633000</v>
      </c>
      <c r="U10" s="96">
        <v>13289450000</v>
      </c>
      <c r="V10" s="97">
        <v>18480510000</v>
      </c>
      <c r="W10" s="97">
        <v>19296840000</v>
      </c>
      <c r="X10" s="97">
        <v>9967106000</v>
      </c>
      <c r="Y10" s="97">
        <v>3907859000</v>
      </c>
      <c r="Z10" s="102">
        <v>533688900</v>
      </c>
      <c r="AA10" s="103">
        <v>152170200</v>
      </c>
      <c r="AB10" s="103">
        <v>16078140000</v>
      </c>
      <c r="AC10" s="103">
        <v>339589900</v>
      </c>
      <c r="AD10" s="104">
        <v>7773597000</v>
      </c>
      <c r="AE10" s="108">
        <v>1271216000</v>
      </c>
      <c r="AF10" s="109">
        <v>146567000</v>
      </c>
      <c r="AG10" s="109">
        <v>185780500</v>
      </c>
      <c r="AH10" s="109">
        <v>2431603000</v>
      </c>
      <c r="AI10" s="110">
        <v>2252807000</v>
      </c>
      <c r="AJ10" s="72">
        <v>2805696000</v>
      </c>
      <c r="AK10" s="73">
        <v>8457591000</v>
      </c>
      <c r="AL10" s="73">
        <v>4652606000</v>
      </c>
      <c r="AM10" s="73">
        <v>4635617000</v>
      </c>
      <c r="AN10" s="76">
        <v>9833637000</v>
      </c>
      <c r="AO10" s="78">
        <v>14235850000</v>
      </c>
      <c r="AP10" s="79">
        <v>5561740000</v>
      </c>
      <c r="AQ10" s="79">
        <v>7276309000</v>
      </c>
      <c r="AR10" s="79">
        <v>9149134000</v>
      </c>
      <c r="AS10" s="80">
        <v>2407203000</v>
      </c>
      <c r="AT10" s="84">
        <v>4860919000</v>
      </c>
      <c r="AU10" s="85">
        <v>12458800000</v>
      </c>
      <c r="AV10" s="85">
        <v>10815680000</v>
      </c>
      <c r="AW10" s="85">
        <v>7227649000</v>
      </c>
      <c r="AX10" s="86">
        <v>15235260000</v>
      </c>
      <c r="AY10" s="90">
        <v>687769600</v>
      </c>
      <c r="AZ10" s="91">
        <v>1813165000</v>
      </c>
      <c r="BA10" s="91">
        <v>11768050000</v>
      </c>
      <c r="BB10" s="91">
        <v>3686906000</v>
      </c>
      <c r="BC10" s="92">
        <v>3057759000</v>
      </c>
      <c r="BD10" s="96">
        <v>442276000</v>
      </c>
      <c r="BE10" s="97">
        <v>4775728000</v>
      </c>
      <c r="BF10" s="97">
        <v>6419535000</v>
      </c>
      <c r="BG10" s="97">
        <v>192241100</v>
      </c>
      <c r="BH10" s="98">
        <v>9367046000</v>
      </c>
      <c r="BI10" s="102">
        <v>140130900</v>
      </c>
      <c r="BJ10" s="103">
        <v>129968500</v>
      </c>
      <c r="BK10" s="103">
        <v>134625300</v>
      </c>
      <c r="BL10" s="104">
        <v>151728400</v>
      </c>
    </row>
    <row r="11" spans="1:64" x14ac:dyDescent="0.3">
      <c r="A11" s="1" t="s">
        <v>6</v>
      </c>
      <c r="B11" s="72">
        <v>106685300</v>
      </c>
      <c r="C11" s="73">
        <v>160683100</v>
      </c>
      <c r="D11" s="73">
        <v>86511280</v>
      </c>
      <c r="E11" s="73">
        <v>235539800</v>
      </c>
      <c r="F11" s="76">
        <v>139683300</v>
      </c>
      <c r="G11" s="78">
        <v>189402100</v>
      </c>
      <c r="H11" s="79">
        <v>274146000</v>
      </c>
      <c r="I11" s="79">
        <v>181385100</v>
      </c>
      <c r="J11" s="79">
        <v>87361090</v>
      </c>
      <c r="K11" s="80">
        <v>129792600</v>
      </c>
      <c r="L11" s="84">
        <v>379544100</v>
      </c>
      <c r="M11" s="85">
        <v>153757400</v>
      </c>
      <c r="N11" s="85">
        <v>118628800</v>
      </c>
      <c r="O11" s="85">
        <v>126485600</v>
      </c>
      <c r="P11" s="86">
        <v>341078000</v>
      </c>
      <c r="Q11" s="90">
        <v>270900700</v>
      </c>
      <c r="R11" s="91">
        <v>109305500</v>
      </c>
      <c r="S11" s="91">
        <v>612672300</v>
      </c>
      <c r="T11" s="91">
        <v>69557000</v>
      </c>
      <c r="U11" s="96">
        <v>173293600</v>
      </c>
      <c r="V11" s="97">
        <v>404507700</v>
      </c>
      <c r="W11" s="97">
        <v>209838900</v>
      </c>
      <c r="X11" s="97">
        <v>284656800</v>
      </c>
      <c r="Y11" s="97">
        <v>80450520</v>
      </c>
      <c r="Z11" s="102">
        <v>13045300</v>
      </c>
      <c r="AA11" s="103">
        <v>6533245</v>
      </c>
      <c r="AB11" s="103">
        <v>331776100</v>
      </c>
      <c r="AC11" s="103">
        <v>5443470</v>
      </c>
      <c r="AD11" s="104">
        <v>258254100</v>
      </c>
      <c r="AE11" s="108">
        <v>17677890</v>
      </c>
      <c r="AF11" s="109">
        <v>6162981</v>
      </c>
      <c r="AG11" s="109">
        <v>13254600</v>
      </c>
      <c r="AH11" s="109">
        <v>38050880</v>
      </c>
      <c r="AI11" s="110">
        <v>24793130</v>
      </c>
      <c r="AJ11" s="72">
        <v>2557650</v>
      </c>
      <c r="AK11" s="73">
        <v>57854060</v>
      </c>
      <c r="AL11" s="73">
        <v>51702120</v>
      </c>
      <c r="AM11" s="73">
        <v>77514300</v>
      </c>
      <c r="AN11" s="76">
        <v>98980910</v>
      </c>
      <c r="AO11" s="78">
        <v>3187992</v>
      </c>
      <c r="AP11" s="79">
        <v>49402660</v>
      </c>
      <c r="AQ11" s="79">
        <v>40621170</v>
      </c>
      <c r="AR11" s="79">
        <v>78729660</v>
      </c>
      <c r="AS11" s="80">
        <v>30327740</v>
      </c>
      <c r="AT11" s="84">
        <v>21486290</v>
      </c>
      <c r="AU11" s="85">
        <v>35668030</v>
      </c>
      <c r="AV11" s="85">
        <v>26670450</v>
      </c>
      <c r="AW11" s="85">
        <v>60942720</v>
      </c>
      <c r="AX11" s="86">
        <v>87103150</v>
      </c>
      <c r="AY11" s="90">
        <v>15328670</v>
      </c>
      <c r="AZ11" s="91">
        <v>23120530</v>
      </c>
      <c r="BA11" s="91">
        <v>1514125</v>
      </c>
      <c r="BB11" s="91">
        <v>22900920</v>
      </c>
      <c r="BC11" s="92">
        <v>29078880</v>
      </c>
      <c r="BD11" s="96">
        <v>9067759</v>
      </c>
      <c r="BE11" s="97">
        <v>45864870</v>
      </c>
      <c r="BF11" s="97">
        <v>52171350</v>
      </c>
      <c r="BG11" s="97">
        <v>4913544</v>
      </c>
      <c r="BH11" s="98">
        <v>12909200</v>
      </c>
      <c r="BI11" s="102">
        <v>5148829</v>
      </c>
      <c r="BJ11" s="103">
        <v>3852287</v>
      </c>
      <c r="BK11" s="103">
        <v>1827730</v>
      </c>
      <c r="BL11" s="104">
        <v>1392825</v>
      </c>
    </row>
    <row r="12" spans="1:64" x14ac:dyDescent="0.3">
      <c r="A12" s="1" t="s">
        <v>7</v>
      </c>
      <c r="B12" s="72">
        <v>21604860</v>
      </c>
      <c r="C12" s="73">
        <v>27459960</v>
      </c>
      <c r="D12" s="73">
        <v>18432280</v>
      </c>
      <c r="E12" s="73">
        <v>32139240</v>
      </c>
      <c r="F12" s="76">
        <v>18472690</v>
      </c>
      <c r="G12" s="78">
        <v>24910030</v>
      </c>
      <c r="H12" s="79">
        <v>28624830</v>
      </c>
      <c r="I12" s="79">
        <v>22914300</v>
      </c>
      <c r="J12" s="79">
        <v>17396550</v>
      </c>
      <c r="K12" s="80">
        <v>16368340</v>
      </c>
      <c r="L12" s="84">
        <v>34891840</v>
      </c>
      <c r="M12" s="85">
        <v>25594840</v>
      </c>
      <c r="N12" s="85">
        <v>19782220</v>
      </c>
      <c r="O12" s="85">
        <v>20205960</v>
      </c>
      <c r="P12" s="86">
        <v>27203340</v>
      </c>
      <c r="Q12" s="90">
        <v>27735540</v>
      </c>
      <c r="R12" s="91">
        <v>35835390</v>
      </c>
      <c r="S12" s="91">
        <v>33234540</v>
      </c>
      <c r="T12" s="91">
        <v>28323420</v>
      </c>
      <c r="U12" s="96">
        <v>19933740</v>
      </c>
      <c r="V12" s="97">
        <v>26771510</v>
      </c>
      <c r="W12" s="97">
        <v>38331180</v>
      </c>
      <c r="X12" s="97">
        <v>25060840</v>
      </c>
      <c r="Y12" s="97">
        <v>21781760</v>
      </c>
      <c r="Z12" s="102">
        <v>182302700</v>
      </c>
      <c r="AA12" s="103">
        <v>103890100</v>
      </c>
      <c r="AB12" s="103">
        <v>69456500</v>
      </c>
      <c r="AC12" s="103">
        <v>41286810</v>
      </c>
      <c r="AD12" s="104">
        <v>38985210</v>
      </c>
      <c r="AE12" s="108">
        <v>105969900</v>
      </c>
      <c r="AF12" s="109">
        <v>30782080</v>
      </c>
      <c r="AG12" s="109">
        <v>102163200</v>
      </c>
      <c r="AH12" s="109">
        <v>130828800</v>
      </c>
      <c r="AI12" s="110">
        <v>31386480</v>
      </c>
      <c r="AJ12" s="72">
        <v>121642100</v>
      </c>
      <c r="AK12" s="73">
        <v>1364033000</v>
      </c>
      <c r="AL12" s="73">
        <v>85701850</v>
      </c>
      <c r="AM12" s="73">
        <v>69858970</v>
      </c>
      <c r="AN12" s="76">
        <v>215380600</v>
      </c>
      <c r="AO12" s="78">
        <v>36395740</v>
      </c>
      <c r="AP12" s="79">
        <v>56461140</v>
      </c>
      <c r="AQ12" s="79">
        <v>111305000</v>
      </c>
      <c r="AR12" s="79">
        <v>124180400</v>
      </c>
      <c r="AS12" s="80">
        <v>33437380</v>
      </c>
      <c r="AT12" s="84">
        <v>118837600</v>
      </c>
      <c r="AU12" s="85">
        <v>280862900</v>
      </c>
      <c r="AV12" s="85">
        <v>745179500</v>
      </c>
      <c r="AW12" s="85">
        <v>61481980</v>
      </c>
      <c r="AX12" s="86">
        <v>309762900</v>
      </c>
      <c r="AY12" s="90">
        <v>41409140</v>
      </c>
      <c r="AZ12" s="91">
        <v>61189250</v>
      </c>
      <c r="BA12" s="91">
        <v>22296460</v>
      </c>
      <c r="BB12" s="91">
        <v>147163300</v>
      </c>
      <c r="BC12" s="92">
        <v>978440000</v>
      </c>
      <c r="BD12" s="96">
        <v>33268280</v>
      </c>
      <c r="BE12" s="97">
        <v>72410720</v>
      </c>
      <c r="BF12" s="97">
        <v>205134400</v>
      </c>
      <c r="BG12" s="97">
        <v>48344020</v>
      </c>
      <c r="BH12" s="98">
        <v>41312880</v>
      </c>
      <c r="BI12" s="102">
        <v>34261700</v>
      </c>
      <c r="BJ12" s="103">
        <v>33692270</v>
      </c>
      <c r="BK12" s="103">
        <v>33083970</v>
      </c>
      <c r="BL12" s="104">
        <v>29954380</v>
      </c>
    </row>
    <row r="13" spans="1:64" x14ac:dyDescent="0.3">
      <c r="A13" s="1" t="s">
        <v>8</v>
      </c>
      <c r="B13" s="72">
        <v>1766115</v>
      </c>
      <c r="C13" s="73">
        <v>5004748</v>
      </c>
      <c r="D13" s="73">
        <v>1238328</v>
      </c>
      <c r="E13" s="73">
        <v>4263788</v>
      </c>
      <c r="F13" s="76">
        <v>971149.6</v>
      </c>
      <c r="G13" s="78">
        <v>4971102</v>
      </c>
      <c r="H13" s="79">
        <v>2848807</v>
      </c>
      <c r="I13" s="79">
        <v>4288243</v>
      </c>
      <c r="J13" s="79">
        <v>724125.8</v>
      </c>
      <c r="K13" s="80">
        <v>4553490</v>
      </c>
      <c r="L13" s="84">
        <v>3650258</v>
      </c>
      <c r="M13" s="85">
        <v>7130541</v>
      </c>
      <c r="N13" s="85">
        <v>1490246</v>
      </c>
      <c r="O13" s="85">
        <v>1591149</v>
      </c>
      <c r="P13" s="86">
        <v>2695392</v>
      </c>
      <c r="Q13" s="90">
        <v>3134054</v>
      </c>
      <c r="R13" s="91">
        <v>4304730</v>
      </c>
      <c r="S13" s="91">
        <v>3309363</v>
      </c>
      <c r="T13" s="91">
        <v>1587800</v>
      </c>
      <c r="U13" s="96">
        <v>2027913</v>
      </c>
      <c r="V13" s="97">
        <v>4039738</v>
      </c>
      <c r="W13" s="97">
        <v>5567842</v>
      </c>
      <c r="X13" s="97">
        <v>1964747</v>
      </c>
      <c r="Y13" s="97">
        <v>1463100</v>
      </c>
      <c r="Z13" s="102">
        <v>403148.6</v>
      </c>
      <c r="AA13" s="103">
        <v>612344.6</v>
      </c>
      <c r="AB13" s="103">
        <v>2997124</v>
      </c>
      <c r="AC13" s="103">
        <v>209859.6</v>
      </c>
      <c r="AD13" s="104">
        <v>8193872</v>
      </c>
      <c r="AE13" s="108">
        <v>853485.7</v>
      </c>
      <c r="AF13" s="109">
        <v>397720.6</v>
      </c>
      <c r="AG13" s="109">
        <v>872279.6</v>
      </c>
      <c r="AH13" s="109">
        <v>1529949</v>
      </c>
      <c r="AI13" s="110">
        <v>1408155</v>
      </c>
      <c r="AJ13" s="72">
        <v>4572675</v>
      </c>
      <c r="AK13" s="73">
        <v>469899.6</v>
      </c>
      <c r="AL13" s="73">
        <v>997829.9</v>
      </c>
      <c r="AM13" s="73">
        <v>673348.6</v>
      </c>
      <c r="AN13" s="76">
        <v>2221669</v>
      </c>
      <c r="AO13" s="78">
        <v>11653960</v>
      </c>
      <c r="AP13" s="79">
        <v>591764.9</v>
      </c>
      <c r="AQ13" s="79">
        <v>679878.9</v>
      </c>
      <c r="AR13" s="79">
        <v>1341285</v>
      </c>
      <c r="AS13" s="80">
        <v>579451.30000000005</v>
      </c>
      <c r="AT13" s="84">
        <v>337760.2</v>
      </c>
      <c r="AU13" s="85">
        <v>435458.9</v>
      </c>
      <c r="AV13" s="85">
        <v>442678.2</v>
      </c>
      <c r="AW13" s="85">
        <v>1207723</v>
      </c>
      <c r="AX13" s="86">
        <v>3813592</v>
      </c>
      <c r="AY13" s="90">
        <v>829224.9</v>
      </c>
      <c r="AZ13" s="91">
        <v>461816.1</v>
      </c>
      <c r="BA13" s="91">
        <v>6857097</v>
      </c>
      <c r="BB13" s="91">
        <v>1808916</v>
      </c>
      <c r="BC13" s="92">
        <v>174306</v>
      </c>
      <c r="BD13" s="96">
        <v>220655.2</v>
      </c>
      <c r="BE13" s="97">
        <v>570795</v>
      </c>
      <c r="BF13" s="97">
        <v>1321420</v>
      </c>
      <c r="BG13" s="97">
        <v>159467.70000000001</v>
      </c>
      <c r="BH13" s="98">
        <v>405430.8</v>
      </c>
      <c r="BI13" s="102">
        <v>15413.52</v>
      </c>
      <c r="BJ13" s="103">
        <v>0</v>
      </c>
      <c r="BK13" s="103">
        <v>0</v>
      </c>
      <c r="BL13" s="104">
        <v>0</v>
      </c>
    </row>
    <row r="14" spans="1:64" x14ac:dyDescent="0.3">
      <c r="A14" s="1" t="s">
        <v>9</v>
      </c>
      <c r="B14" s="72">
        <v>831775400</v>
      </c>
      <c r="C14" s="73">
        <v>1445051000</v>
      </c>
      <c r="D14" s="73">
        <v>500266200</v>
      </c>
      <c r="E14" s="73">
        <v>1218447000</v>
      </c>
      <c r="F14" s="76">
        <v>506199100</v>
      </c>
      <c r="G14" s="78">
        <v>813481500</v>
      </c>
      <c r="H14" s="79">
        <v>1175380000</v>
      </c>
      <c r="I14" s="79">
        <v>963769500</v>
      </c>
      <c r="J14" s="79">
        <v>639769200</v>
      </c>
      <c r="K14" s="80">
        <v>895123300</v>
      </c>
      <c r="L14" s="84">
        <v>2074272000</v>
      </c>
      <c r="M14" s="85">
        <v>1558933000</v>
      </c>
      <c r="N14" s="85">
        <v>1278152000</v>
      </c>
      <c r="O14" s="85">
        <v>980020400</v>
      </c>
      <c r="P14" s="86">
        <v>1075987000</v>
      </c>
      <c r="Q14" s="90">
        <v>1547826000</v>
      </c>
      <c r="R14" s="91">
        <v>1303654000</v>
      </c>
      <c r="S14" s="91">
        <v>202653100</v>
      </c>
      <c r="T14" s="91">
        <v>609629700</v>
      </c>
      <c r="U14" s="96">
        <v>1420657000</v>
      </c>
      <c r="V14" s="97">
        <v>1559488000</v>
      </c>
      <c r="W14" s="97">
        <v>1920819000</v>
      </c>
      <c r="X14" s="97">
        <v>1645198000</v>
      </c>
      <c r="Y14" s="97">
        <v>570373200</v>
      </c>
      <c r="Z14" s="102">
        <v>1121297000</v>
      </c>
      <c r="AA14" s="103">
        <v>767358300</v>
      </c>
      <c r="AB14" s="103">
        <v>2071372000</v>
      </c>
      <c r="AC14" s="103">
        <v>389601800</v>
      </c>
      <c r="AD14" s="104">
        <v>1359543000</v>
      </c>
      <c r="AE14" s="108">
        <v>465440300</v>
      </c>
      <c r="AF14" s="109">
        <v>134176900</v>
      </c>
      <c r="AG14" s="109">
        <v>885937900</v>
      </c>
      <c r="AH14" s="109">
        <v>841423700</v>
      </c>
      <c r="AI14" s="110">
        <v>320020900</v>
      </c>
      <c r="AJ14" s="72">
        <v>8269103000</v>
      </c>
      <c r="AK14" s="73">
        <v>3188969000</v>
      </c>
      <c r="AL14" s="73">
        <v>525428100</v>
      </c>
      <c r="AM14" s="73">
        <v>455780000</v>
      </c>
      <c r="AN14" s="76">
        <v>1301293000</v>
      </c>
      <c r="AO14" s="78">
        <v>9549260000</v>
      </c>
      <c r="AP14" s="79">
        <v>260138300</v>
      </c>
      <c r="AQ14" s="79">
        <v>461309400</v>
      </c>
      <c r="AR14" s="79">
        <v>697554800</v>
      </c>
      <c r="AS14" s="80">
        <v>240328700</v>
      </c>
      <c r="AT14" s="84">
        <v>385118900</v>
      </c>
      <c r="AU14" s="85">
        <v>417931700</v>
      </c>
      <c r="AV14" s="85">
        <v>832836200</v>
      </c>
      <c r="AW14" s="85">
        <v>331561200</v>
      </c>
      <c r="AX14" s="86">
        <v>5500990000</v>
      </c>
      <c r="AY14" s="90">
        <v>1686563000</v>
      </c>
      <c r="AZ14" s="91">
        <v>143323500</v>
      </c>
      <c r="BA14" s="91">
        <v>5967569000</v>
      </c>
      <c r="BB14" s="91">
        <v>1483687000</v>
      </c>
      <c r="BC14" s="92">
        <v>774219900</v>
      </c>
      <c r="BD14" s="96">
        <v>28243560</v>
      </c>
      <c r="BE14" s="97">
        <v>293577100</v>
      </c>
      <c r="BF14" s="97">
        <v>2206930000</v>
      </c>
      <c r="BG14" s="97">
        <v>111986600</v>
      </c>
      <c r="BH14" s="98">
        <v>229664000</v>
      </c>
      <c r="BI14" s="102">
        <v>14685060</v>
      </c>
      <c r="BJ14" s="103">
        <v>11608340</v>
      </c>
      <c r="BK14" s="103">
        <v>8202808</v>
      </c>
      <c r="BL14" s="104">
        <v>9577696</v>
      </c>
    </row>
    <row r="15" spans="1:64" x14ac:dyDescent="0.3">
      <c r="A15" s="1" t="s">
        <v>10</v>
      </c>
      <c r="B15" s="72">
        <v>680425400</v>
      </c>
      <c r="C15" s="73">
        <v>2751703000</v>
      </c>
      <c r="D15" s="73">
        <v>699988500</v>
      </c>
      <c r="E15" s="73">
        <v>2334468000</v>
      </c>
      <c r="F15" s="76">
        <v>1280366000</v>
      </c>
      <c r="G15" s="78">
        <v>3619615000</v>
      </c>
      <c r="H15" s="79">
        <v>3459794000</v>
      </c>
      <c r="I15" s="79">
        <v>1485558000</v>
      </c>
      <c r="J15" s="79">
        <v>723555100</v>
      </c>
      <c r="K15" s="80">
        <v>1089379000</v>
      </c>
      <c r="L15" s="84">
        <v>4253270000</v>
      </c>
      <c r="M15" s="85">
        <v>3185513000</v>
      </c>
      <c r="N15" s="85">
        <v>1081701000</v>
      </c>
      <c r="O15" s="85">
        <v>2216790000</v>
      </c>
      <c r="P15" s="86">
        <v>3946821000</v>
      </c>
      <c r="Q15" s="90">
        <v>3348821000</v>
      </c>
      <c r="R15" s="91">
        <v>1519412000</v>
      </c>
      <c r="S15" s="91">
        <v>5792002000</v>
      </c>
      <c r="T15" s="91">
        <v>1056085000</v>
      </c>
      <c r="U15" s="96">
        <v>5410912000</v>
      </c>
      <c r="V15" s="97">
        <v>7751943000</v>
      </c>
      <c r="W15" s="97">
        <v>14977360000</v>
      </c>
      <c r="X15" s="97">
        <v>6209240000</v>
      </c>
      <c r="Y15" s="97">
        <v>2170111000</v>
      </c>
      <c r="Z15" s="102">
        <v>2262538000</v>
      </c>
      <c r="AA15" s="103">
        <v>623390700</v>
      </c>
      <c r="AB15" s="103">
        <v>3105939000</v>
      </c>
      <c r="AC15" s="103">
        <v>1059756000</v>
      </c>
      <c r="AD15" s="104">
        <v>2655780000</v>
      </c>
      <c r="AE15" s="108">
        <v>1370612000</v>
      </c>
      <c r="AF15" s="109">
        <v>1103831000</v>
      </c>
      <c r="AG15" s="109">
        <v>3657071000</v>
      </c>
      <c r="AH15" s="109">
        <v>3150682000</v>
      </c>
      <c r="AI15" s="110">
        <v>724916800</v>
      </c>
      <c r="AJ15" s="72">
        <v>18951370000</v>
      </c>
      <c r="AK15" s="73">
        <v>12877390000</v>
      </c>
      <c r="AL15" s="73">
        <v>1806745000</v>
      </c>
      <c r="AM15" s="73">
        <v>1024683000</v>
      </c>
      <c r="AN15" s="76">
        <v>10844810000</v>
      </c>
      <c r="AO15" s="78">
        <v>81911050000</v>
      </c>
      <c r="AP15" s="79">
        <v>1250006000</v>
      </c>
      <c r="AQ15" s="79">
        <v>2848002000</v>
      </c>
      <c r="AR15" s="79">
        <v>1782632000</v>
      </c>
      <c r="AS15" s="80">
        <v>2018658000</v>
      </c>
      <c r="AT15" s="84">
        <v>700616700</v>
      </c>
      <c r="AU15" s="85">
        <v>784320100</v>
      </c>
      <c r="AV15" s="85">
        <v>522559300</v>
      </c>
      <c r="AW15" s="85">
        <v>928087700</v>
      </c>
      <c r="AX15" s="86">
        <v>4229888000</v>
      </c>
      <c r="AY15" s="90">
        <v>13380310000</v>
      </c>
      <c r="AZ15" s="91">
        <v>254669500</v>
      </c>
      <c r="BA15" s="91">
        <v>24411060000</v>
      </c>
      <c r="BB15" s="91">
        <v>4347615000</v>
      </c>
      <c r="BC15" s="92">
        <v>384322000</v>
      </c>
      <c r="BD15" s="96">
        <v>269121200</v>
      </c>
      <c r="BE15" s="97">
        <v>536437200</v>
      </c>
      <c r="BF15" s="97">
        <v>1022887000</v>
      </c>
      <c r="BG15" s="97">
        <v>1167731000</v>
      </c>
      <c r="BH15" s="98">
        <v>466531700</v>
      </c>
      <c r="BI15" s="102">
        <v>112900300</v>
      </c>
      <c r="BJ15" s="103">
        <v>87261020</v>
      </c>
      <c r="BK15" s="103">
        <v>62834820</v>
      </c>
      <c r="BL15" s="104">
        <v>45069390</v>
      </c>
    </row>
    <row r="16" spans="1:64" x14ac:dyDescent="0.3">
      <c r="A16" s="1" t="s">
        <v>11</v>
      </c>
      <c r="B16" s="72">
        <v>21463070</v>
      </c>
      <c r="C16" s="73">
        <v>40269120</v>
      </c>
      <c r="D16" s="73">
        <v>22091000</v>
      </c>
      <c r="E16" s="73">
        <v>65146800</v>
      </c>
      <c r="F16" s="76">
        <v>17730160</v>
      </c>
      <c r="G16" s="78">
        <v>34746970</v>
      </c>
      <c r="H16" s="79">
        <v>33510800</v>
      </c>
      <c r="I16" s="79">
        <v>18925560</v>
      </c>
      <c r="J16" s="79">
        <v>18840710</v>
      </c>
      <c r="K16" s="80">
        <v>13985590</v>
      </c>
      <c r="L16" s="84">
        <v>36537690</v>
      </c>
      <c r="M16" s="85">
        <v>29010220</v>
      </c>
      <c r="N16" s="85">
        <v>17368190</v>
      </c>
      <c r="O16" s="85">
        <v>22091030</v>
      </c>
      <c r="P16" s="86">
        <v>39452670</v>
      </c>
      <c r="Q16" s="90">
        <v>28300250</v>
      </c>
      <c r="R16" s="91">
        <v>34833740</v>
      </c>
      <c r="S16" s="91">
        <v>71318880</v>
      </c>
      <c r="T16" s="91">
        <v>42484510</v>
      </c>
      <c r="U16" s="96">
        <v>22656670</v>
      </c>
      <c r="V16" s="97">
        <v>45087460</v>
      </c>
      <c r="W16" s="97">
        <v>200892800</v>
      </c>
      <c r="X16" s="97">
        <v>37731360</v>
      </c>
      <c r="Y16" s="97">
        <v>21985280</v>
      </c>
      <c r="Z16" s="102">
        <v>399756900</v>
      </c>
      <c r="AA16" s="103">
        <v>137804900</v>
      </c>
      <c r="AB16" s="103">
        <v>128273600</v>
      </c>
      <c r="AC16" s="103">
        <v>134875600</v>
      </c>
      <c r="AD16" s="104">
        <v>221737200</v>
      </c>
      <c r="AE16" s="108">
        <v>510350900</v>
      </c>
      <c r="AF16" s="109">
        <v>202444900</v>
      </c>
      <c r="AG16" s="109">
        <v>469793800</v>
      </c>
      <c r="AH16" s="109">
        <v>438507000</v>
      </c>
      <c r="AI16" s="110">
        <v>91388230</v>
      </c>
      <c r="AJ16" s="72">
        <v>3226343000</v>
      </c>
      <c r="AK16" s="73">
        <v>3988417000</v>
      </c>
      <c r="AL16" s="73">
        <v>315914000</v>
      </c>
      <c r="AM16" s="73">
        <v>201515100</v>
      </c>
      <c r="AN16" s="76">
        <v>897367900</v>
      </c>
      <c r="AO16" s="78">
        <v>407375200</v>
      </c>
      <c r="AP16" s="79">
        <v>129908900</v>
      </c>
      <c r="AQ16" s="79">
        <v>129136700</v>
      </c>
      <c r="AR16" s="79">
        <v>267323200</v>
      </c>
      <c r="AS16" s="80">
        <v>31656520</v>
      </c>
      <c r="AT16" s="84">
        <v>1044891000</v>
      </c>
      <c r="AU16" s="85">
        <v>180555700</v>
      </c>
      <c r="AV16" s="85">
        <v>542837100</v>
      </c>
      <c r="AW16" s="85">
        <v>141620300</v>
      </c>
      <c r="AX16" s="86">
        <v>897100400</v>
      </c>
      <c r="AY16" s="90">
        <v>702192900</v>
      </c>
      <c r="AZ16" s="91">
        <v>71847580</v>
      </c>
      <c r="BA16" s="91">
        <v>243497500</v>
      </c>
      <c r="BB16" s="91">
        <v>1573750000</v>
      </c>
      <c r="BC16" s="92">
        <v>3172059000</v>
      </c>
      <c r="BD16" s="96">
        <v>37186770</v>
      </c>
      <c r="BE16" s="97">
        <v>187404100</v>
      </c>
      <c r="BF16" s="97">
        <v>1250644000</v>
      </c>
      <c r="BG16" s="97">
        <v>26567080</v>
      </c>
      <c r="BH16" s="98">
        <v>130951000</v>
      </c>
      <c r="BI16" s="102">
        <v>37348620</v>
      </c>
      <c r="BJ16" s="103">
        <v>34472360</v>
      </c>
      <c r="BK16" s="103">
        <v>33827890</v>
      </c>
      <c r="BL16" s="104">
        <v>29243780</v>
      </c>
    </row>
    <row r="17" spans="1:64" x14ac:dyDescent="0.3">
      <c r="A17" s="1" t="s">
        <v>12</v>
      </c>
      <c r="B17" s="72">
        <v>184793700</v>
      </c>
      <c r="C17" s="73">
        <v>430122700</v>
      </c>
      <c r="D17" s="73">
        <v>155269200</v>
      </c>
      <c r="E17" s="73">
        <v>376056300</v>
      </c>
      <c r="F17" s="76">
        <v>56900560</v>
      </c>
      <c r="G17" s="78">
        <v>192301500</v>
      </c>
      <c r="H17" s="79">
        <v>648535900</v>
      </c>
      <c r="I17" s="79">
        <v>390163000</v>
      </c>
      <c r="J17" s="79">
        <v>62616570</v>
      </c>
      <c r="K17" s="80">
        <v>49498220</v>
      </c>
      <c r="L17" s="84">
        <v>269805200</v>
      </c>
      <c r="M17" s="85">
        <v>679974300</v>
      </c>
      <c r="N17" s="85">
        <v>81521540</v>
      </c>
      <c r="O17" s="85">
        <v>107180100</v>
      </c>
      <c r="P17" s="86">
        <v>86861040</v>
      </c>
      <c r="Q17" s="90">
        <v>394652300</v>
      </c>
      <c r="R17" s="91">
        <v>579529000</v>
      </c>
      <c r="S17" s="91">
        <v>195431900</v>
      </c>
      <c r="T17" s="91">
        <v>177883100</v>
      </c>
      <c r="U17" s="96">
        <v>149846500</v>
      </c>
      <c r="V17" s="97">
        <v>478007900</v>
      </c>
      <c r="W17" s="97">
        <v>561740900</v>
      </c>
      <c r="X17" s="97">
        <v>115343400</v>
      </c>
      <c r="Y17" s="97">
        <v>143561300</v>
      </c>
      <c r="Z17" s="102">
        <v>145351800</v>
      </c>
      <c r="AA17" s="103">
        <v>52400380</v>
      </c>
      <c r="AB17" s="103">
        <v>499271500</v>
      </c>
      <c r="AC17" s="103">
        <v>91188930</v>
      </c>
      <c r="AD17" s="104">
        <v>792905700</v>
      </c>
      <c r="AE17" s="108">
        <v>179301100</v>
      </c>
      <c r="AF17" s="109">
        <v>111080700</v>
      </c>
      <c r="AG17" s="109">
        <v>239306100</v>
      </c>
      <c r="AH17" s="109">
        <v>315492400</v>
      </c>
      <c r="AI17" s="110">
        <v>141731700</v>
      </c>
      <c r="AJ17" s="72">
        <v>556698800</v>
      </c>
      <c r="AK17" s="73">
        <v>601117200</v>
      </c>
      <c r="AL17" s="73">
        <v>228620100</v>
      </c>
      <c r="AM17" s="73">
        <v>213895200</v>
      </c>
      <c r="AN17" s="76">
        <v>483161700</v>
      </c>
      <c r="AO17" s="78">
        <v>3024091000</v>
      </c>
      <c r="AP17" s="79">
        <v>214589600</v>
      </c>
      <c r="AQ17" s="79">
        <v>227189300</v>
      </c>
      <c r="AR17" s="79">
        <v>440857500</v>
      </c>
      <c r="AS17" s="80">
        <v>185144500</v>
      </c>
      <c r="AT17" s="84">
        <v>198597500</v>
      </c>
      <c r="AU17" s="85">
        <v>251085500</v>
      </c>
      <c r="AV17" s="85">
        <v>210987200</v>
      </c>
      <c r="AW17" s="85">
        <v>264039900</v>
      </c>
      <c r="AX17" s="86">
        <v>817080800</v>
      </c>
      <c r="AY17" s="90">
        <v>301777300</v>
      </c>
      <c r="AZ17" s="91">
        <v>78376220</v>
      </c>
      <c r="BA17" s="91">
        <v>2367988000</v>
      </c>
      <c r="BB17" s="91">
        <v>276526500</v>
      </c>
      <c r="BC17" s="92">
        <v>175379400</v>
      </c>
      <c r="BD17" s="96">
        <v>23269360</v>
      </c>
      <c r="BE17" s="97">
        <v>144424200</v>
      </c>
      <c r="BF17" s="97">
        <v>837635400</v>
      </c>
      <c r="BG17" s="97">
        <v>47744380</v>
      </c>
      <c r="BH17" s="98">
        <v>124555400</v>
      </c>
      <c r="BI17" s="102">
        <v>56293660</v>
      </c>
      <c r="BJ17" s="103">
        <v>26161770</v>
      </c>
      <c r="BK17" s="103">
        <v>19058650</v>
      </c>
      <c r="BL17" s="104">
        <v>14525660</v>
      </c>
    </row>
    <row r="18" spans="1:64" x14ac:dyDescent="0.3">
      <c r="A18" s="1" t="s">
        <v>13</v>
      </c>
      <c r="B18" s="72">
        <v>115168</v>
      </c>
      <c r="C18" s="73">
        <v>364305</v>
      </c>
      <c r="D18" s="73">
        <v>209986</v>
      </c>
      <c r="E18" s="73">
        <v>2094975</v>
      </c>
      <c r="F18" s="76">
        <v>17780.27</v>
      </c>
      <c r="G18" s="78">
        <v>712444.8</v>
      </c>
      <c r="H18" s="79">
        <v>371976.2</v>
      </c>
      <c r="I18" s="79">
        <v>16930.36</v>
      </c>
      <c r="J18" s="79">
        <v>159003.20000000001</v>
      </c>
      <c r="K18" s="80">
        <v>26339.200000000001</v>
      </c>
      <c r="L18" s="84">
        <v>581137.1</v>
      </c>
      <c r="M18" s="85">
        <v>25727.99</v>
      </c>
      <c r="N18" s="85">
        <v>38920.57</v>
      </c>
      <c r="O18" s="85">
        <v>55034.98</v>
      </c>
      <c r="P18" s="86">
        <v>1446417</v>
      </c>
      <c r="Q18" s="90">
        <v>1009872</v>
      </c>
      <c r="R18" s="91">
        <v>303083.3</v>
      </c>
      <c r="S18" s="91">
        <v>1330793</v>
      </c>
      <c r="T18" s="91">
        <v>306081.59999999998</v>
      </c>
      <c r="U18" s="96">
        <v>82960.56</v>
      </c>
      <c r="V18" s="97">
        <v>256842.1</v>
      </c>
      <c r="W18" s="97">
        <v>2622998</v>
      </c>
      <c r="X18" s="97">
        <v>511834.2</v>
      </c>
      <c r="Y18" s="97">
        <v>95984.84</v>
      </c>
      <c r="Z18" s="102">
        <v>2940296</v>
      </c>
      <c r="AA18" s="103">
        <v>1202954</v>
      </c>
      <c r="AB18" s="103">
        <v>706917.5</v>
      </c>
      <c r="AC18" s="103">
        <v>1385848</v>
      </c>
      <c r="AD18" s="104">
        <v>8880.1350000000002</v>
      </c>
      <c r="AE18" s="108">
        <v>1770245</v>
      </c>
      <c r="AF18" s="109">
        <v>9711245</v>
      </c>
      <c r="AG18" s="109">
        <v>2560793</v>
      </c>
      <c r="AH18" s="109">
        <v>681842.6</v>
      </c>
      <c r="AI18" s="110">
        <v>388362.4</v>
      </c>
      <c r="AJ18" s="72">
        <v>68295490</v>
      </c>
      <c r="AK18" s="73">
        <v>114057400</v>
      </c>
      <c r="AL18" s="73">
        <v>417964</v>
      </c>
      <c r="AM18" s="73">
        <v>1051648</v>
      </c>
      <c r="AN18" s="76">
        <v>237168.5</v>
      </c>
      <c r="AO18" s="78">
        <v>13153600</v>
      </c>
      <c r="AP18" s="79">
        <v>305010</v>
      </c>
      <c r="AQ18" s="79">
        <v>554454.19999999995</v>
      </c>
      <c r="AR18" s="79">
        <v>1504729</v>
      </c>
      <c r="AS18" s="80">
        <v>230731.8</v>
      </c>
      <c r="AT18" s="84">
        <v>1163847</v>
      </c>
      <c r="AU18" s="85">
        <v>6734214</v>
      </c>
      <c r="AV18" s="85">
        <v>5885996</v>
      </c>
      <c r="AW18" s="85">
        <v>283350.8</v>
      </c>
      <c r="AX18" s="86">
        <v>179163400</v>
      </c>
      <c r="AY18" s="90">
        <v>6795614</v>
      </c>
      <c r="AZ18" s="91">
        <v>1200395</v>
      </c>
      <c r="BA18" s="91">
        <v>5518862</v>
      </c>
      <c r="BB18" s="91">
        <v>37961220</v>
      </c>
      <c r="BC18" s="92">
        <v>129870500</v>
      </c>
      <c r="BD18" s="96">
        <v>19649570</v>
      </c>
      <c r="BE18" s="97">
        <v>1438118</v>
      </c>
      <c r="BF18" s="97">
        <v>106297300</v>
      </c>
      <c r="BG18" s="97">
        <v>46311070</v>
      </c>
      <c r="BH18" s="98">
        <v>1483446</v>
      </c>
      <c r="BI18" s="102">
        <v>593141.6</v>
      </c>
      <c r="BJ18" s="103">
        <v>369895</v>
      </c>
      <c r="BK18" s="103">
        <v>309378.2</v>
      </c>
      <c r="BL18" s="104">
        <v>237334.39999999999</v>
      </c>
    </row>
    <row r="19" spans="1:64" x14ac:dyDescent="0.3">
      <c r="A19" s="1" t="s">
        <v>14</v>
      </c>
      <c r="B19" s="72">
        <v>1497110</v>
      </c>
      <c r="C19" s="73">
        <v>2187339</v>
      </c>
      <c r="D19" s="73">
        <v>1401065</v>
      </c>
      <c r="E19" s="73">
        <v>5363841</v>
      </c>
      <c r="F19" s="76">
        <v>3449443</v>
      </c>
      <c r="G19" s="78">
        <v>1255332</v>
      </c>
      <c r="H19" s="79">
        <v>2410860</v>
      </c>
      <c r="I19" s="79">
        <v>3302206</v>
      </c>
      <c r="J19" s="79">
        <v>1758114</v>
      </c>
      <c r="K19" s="80">
        <v>4706368</v>
      </c>
      <c r="L19" s="84">
        <v>2179354</v>
      </c>
      <c r="M19" s="85">
        <v>3467288</v>
      </c>
      <c r="N19" s="85">
        <v>1635112</v>
      </c>
      <c r="O19" s="85">
        <v>2378565</v>
      </c>
      <c r="P19" s="86">
        <v>1786068</v>
      </c>
      <c r="Q19" s="90">
        <v>354866.8</v>
      </c>
      <c r="R19" s="91">
        <v>14118.67</v>
      </c>
      <c r="S19" s="91">
        <v>270711.90000000002</v>
      </c>
      <c r="T19" s="91">
        <v>0</v>
      </c>
      <c r="U19" s="96">
        <v>4650372</v>
      </c>
      <c r="V19" s="97">
        <v>105458.9</v>
      </c>
      <c r="W19" s="97">
        <v>7476770</v>
      </c>
      <c r="X19" s="97">
        <v>2261157</v>
      </c>
      <c r="Y19" s="97">
        <v>5727042</v>
      </c>
      <c r="Z19" s="102">
        <v>1822296</v>
      </c>
      <c r="AA19" s="103">
        <v>411216.4</v>
      </c>
      <c r="AB19" s="103">
        <v>17215.169999999998</v>
      </c>
      <c r="AC19" s="103">
        <v>1809171</v>
      </c>
      <c r="AD19" s="104">
        <v>13486.21</v>
      </c>
      <c r="AE19" s="108">
        <v>380218.5</v>
      </c>
      <c r="AF19" s="109">
        <v>2572143</v>
      </c>
      <c r="AG19" s="109">
        <v>2509483</v>
      </c>
      <c r="AH19" s="109">
        <v>4034694</v>
      </c>
      <c r="AI19" s="110">
        <v>581002.80000000005</v>
      </c>
      <c r="AJ19" s="72">
        <v>1138005</v>
      </c>
      <c r="AK19" s="73">
        <v>725635.8</v>
      </c>
      <c r="AL19" s="73">
        <v>1302939</v>
      </c>
      <c r="AM19" s="73">
        <v>1615555</v>
      </c>
      <c r="AN19" s="76">
        <v>1611026</v>
      </c>
      <c r="AO19" s="78">
        <v>472737.9</v>
      </c>
      <c r="AP19" s="79">
        <v>1628317</v>
      </c>
      <c r="AQ19" s="79">
        <v>817951.5</v>
      </c>
      <c r="AR19" s="79">
        <v>4550594</v>
      </c>
      <c r="AS19" s="80">
        <v>440463.2</v>
      </c>
      <c r="AT19" s="84">
        <v>905454</v>
      </c>
      <c r="AU19" s="85">
        <v>1611964</v>
      </c>
      <c r="AV19" s="85">
        <v>366193.7</v>
      </c>
      <c r="AW19" s="85">
        <v>2018149</v>
      </c>
      <c r="AX19" s="86">
        <v>339508.2</v>
      </c>
      <c r="AY19" s="90">
        <v>93638.27</v>
      </c>
      <c r="AZ19" s="91">
        <v>1705029</v>
      </c>
      <c r="BA19" s="91">
        <v>77231.13</v>
      </c>
      <c r="BB19" s="91">
        <v>789559.6</v>
      </c>
      <c r="BC19" s="92">
        <v>223967.9</v>
      </c>
      <c r="BD19" s="96">
        <v>444389.3</v>
      </c>
      <c r="BE19" s="97">
        <v>1745450</v>
      </c>
      <c r="BF19" s="97">
        <v>1539891</v>
      </c>
      <c r="BG19" s="97">
        <v>384918.7</v>
      </c>
      <c r="BH19" s="98">
        <v>630338.80000000005</v>
      </c>
      <c r="BI19" s="102">
        <v>73749.67</v>
      </c>
      <c r="BJ19" s="103">
        <v>73289.88</v>
      </c>
      <c r="BK19" s="103">
        <v>2630.06</v>
      </c>
      <c r="BL19" s="104">
        <v>9113.9490000000005</v>
      </c>
    </row>
    <row r="20" spans="1:64" x14ac:dyDescent="0.3">
      <c r="A20" s="1" t="s">
        <v>15</v>
      </c>
      <c r="B20" s="72">
        <v>54059890</v>
      </c>
      <c r="C20" s="73">
        <v>19450940</v>
      </c>
      <c r="D20" s="73">
        <v>43933950</v>
      </c>
      <c r="E20" s="73">
        <v>83231020</v>
      </c>
      <c r="F20" s="76">
        <v>50968850</v>
      </c>
      <c r="G20" s="78">
        <v>22255630</v>
      </c>
      <c r="H20" s="79">
        <v>24197140</v>
      </c>
      <c r="I20" s="79">
        <v>70413730</v>
      </c>
      <c r="J20" s="79">
        <v>43310960</v>
      </c>
      <c r="K20" s="80">
        <v>49791370</v>
      </c>
      <c r="L20" s="84">
        <v>146551600</v>
      </c>
      <c r="M20" s="85">
        <v>57638880</v>
      </c>
      <c r="N20" s="85">
        <v>37167480</v>
      </c>
      <c r="O20" s="85">
        <v>91859280</v>
      </c>
      <c r="P20" s="86">
        <v>58246700</v>
      </c>
      <c r="Q20" s="90">
        <v>180173700</v>
      </c>
      <c r="R20" s="91">
        <v>135856800</v>
      </c>
      <c r="S20" s="91">
        <v>251457100</v>
      </c>
      <c r="T20" s="91">
        <v>53321400</v>
      </c>
      <c r="U20" s="96">
        <v>157565900</v>
      </c>
      <c r="V20" s="97">
        <v>179999900</v>
      </c>
      <c r="W20" s="97">
        <v>158801600</v>
      </c>
      <c r="X20" s="97">
        <v>184216100</v>
      </c>
      <c r="Y20" s="97">
        <v>98933300</v>
      </c>
      <c r="Z20" s="102">
        <v>845780100</v>
      </c>
      <c r="AA20" s="103">
        <v>407758500</v>
      </c>
      <c r="AB20" s="103">
        <v>424738300</v>
      </c>
      <c r="AC20" s="103">
        <v>395784300</v>
      </c>
      <c r="AD20" s="104">
        <v>290616000</v>
      </c>
      <c r="AE20" s="108">
        <v>131426700</v>
      </c>
      <c r="AF20" s="109">
        <v>347196300</v>
      </c>
      <c r="AG20" s="109">
        <v>145050000</v>
      </c>
      <c r="AH20" s="109">
        <v>333045700</v>
      </c>
      <c r="AI20" s="110">
        <v>27672520</v>
      </c>
      <c r="AJ20" s="72">
        <v>303559200</v>
      </c>
      <c r="AK20" s="73">
        <v>100231200</v>
      </c>
      <c r="AL20" s="73">
        <v>109559400</v>
      </c>
      <c r="AM20" s="73">
        <v>283157600</v>
      </c>
      <c r="AN20" s="76">
        <v>289721300</v>
      </c>
      <c r="AO20" s="78">
        <v>152384500</v>
      </c>
      <c r="AP20" s="79">
        <v>205921200</v>
      </c>
      <c r="AQ20" s="79">
        <v>258322900</v>
      </c>
      <c r="AR20" s="79">
        <v>338994200</v>
      </c>
      <c r="AS20" s="80">
        <v>39501000</v>
      </c>
      <c r="AT20" s="84">
        <v>21519740</v>
      </c>
      <c r="AU20" s="85">
        <v>30262780</v>
      </c>
      <c r="AV20" s="85">
        <v>193530200</v>
      </c>
      <c r="AW20" s="85">
        <v>189030700</v>
      </c>
      <c r="AX20" s="86">
        <v>128437500</v>
      </c>
      <c r="AY20" s="90">
        <v>56817110</v>
      </c>
      <c r="AZ20" s="91">
        <v>9874727</v>
      </c>
      <c r="BA20" s="91">
        <v>168064000</v>
      </c>
      <c r="BB20" s="91">
        <v>666590400</v>
      </c>
      <c r="BC20" s="92">
        <v>139516600</v>
      </c>
      <c r="BD20" s="96">
        <v>16876410</v>
      </c>
      <c r="BE20" s="97">
        <v>294552800</v>
      </c>
      <c r="BF20" s="97">
        <v>107513000</v>
      </c>
      <c r="BG20" s="97">
        <v>43684210</v>
      </c>
      <c r="BH20" s="98">
        <v>393806600</v>
      </c>
      <c r="BI20" s="102">
        <v>4227248</v>
      </c>
      <c r="BJ20" s="103">
        <v>3484781</v>
      </c>
      <c r="BK20" s="103">
        <v>2953219</v>
      </c>
      <c r="BL20" s="104">
        <v>2606541</v>
      </c>
    </row>
    <row r="21" spans="1:64" x14ac:dyDescent="0.3">
      <c r="A21" s="1" t="s">
        <v>16</v>
      </c>
      <c r="B21" s="72">
        <v>779310.4</v>
      </c>
      <c r="C21" s="73">
        <v>2724861</v>
      </c>
      <c r="D21" s="73">
        <v>1681219</v>
      </c>
      <c r="E21" s="73">
        <v>6977118</v>
      </c>
      <c r="F21" s="76">
        <v>1068335</v>
      </c>
      <c r="G21" s="78">
        <v>5453929</v>
      </c>
      <c r="H21" s="79">
        <v>3931940</v>
      </c>
      <c r="I21" s="79">
        <v>3953402</v>
      </c>
      <c r="J21" s="79">
        <v>1759117</v>
      </c>
      <c r="K21" s="80">
        <v>8832517</v>
      </c>
      <c r="L21" s="84">
        <v>7793156</v>
      </c>
      <c r="M21" s="85">
        <v>2015453</v>
      </c>
      <c r="N21" s="85">
        <v>341145.2</v>
      </c>
      <c r="O21" s="85">
        <v>5516606</v>
      </c>
      <c r="P21" s="86">
        <v>1133922</v>
      </c>
      <c r="Q21" s="90">
        <v>12284240</v>
      </c>
      <c r="R21" s="91">
        <v>3089514</v>
      </c>
      <c r="S21" s="91">
        <v>4210482</v>
      </c>
      <c r="T21" s="91">
        <v>811226.7</v>
      </c>
      <c r="U21" s="96">
        <v>4288215</v>
      </c>
      <c r="V21" s="97">
        <v>996234.7</v>
      </c>
      <c r="W21" s="97">
        <v>1159737</v>
      </c>
      <c r="X21" s="97">
        <v>1633370</v>
      </c>
      <c r="Y21" s="97">
        <v>2775736</v>
      </c>
      <c r="Z21" s="102">
        <v>2284956</v>
      </c>
      <c r="AA21" s="103">
        <v>4323178</v>
      </c>
      <c r="AB21" s="103">
        <v>1555385</v>
      </c>
      <c r="AC21" s="103">
        <v>4468022</v>
      </c>
      <c r="AD21" s="104">
        <v>2215706</v>
      </c>
      <c r="AE21" s="108">
        <v>10846.7</v>
      </c>
      <c r="AF21" s="109">
        <v>2203227</v>
      </c>
      <c r="AG21" s="109">
        <v>10399.879999999999</v>
      </c>
      <c r="AH21" s="109">
        <v>0</v>
      </c>
      <c r="AI21" s="110">
        <v>97288.28</v>
      </c>
      <c r="AJ21" s="72">
        <v>1764730</v>
      </c>
      <c r="AK21" s="73">
        <v>1982350</v>
      </c>
      <c r="AL21" s="73">
        <v>207429.9</v>
      </c>
      <c r="AM21" s="73">
        <v>752230.1</v>
      </c>
      <c r="AN21" s="76">
        <v>72359.320000000007</v>
      </c>
      <c r="AO21" s="78">
        <v>4196068</v>
      </c>
      <c r="AP21" s="79">
        <v>432779.8</v>
      </c>
      <c r="AQ21" s="79">
        <v>232283.8</v>
      </c>
      <c r="AR21" s="79">
        <v>461439.9</v>
      </c>
      <c r="AS21" s="80">
        <v>338243.1</v>
      </c>
      <c r="AT21" s="84">
        <v>341363.3</v>
      </c>
      <c r="AU21" s="85">
        <v>901007.8</v>
      </c>
      <c r="AV21" s="85">
        <v>253663.5</v>
      </c>
      <c r="AW21" s="85">
        <v>694265.2</v>
      </c>
      <c r="AX21" s="86">
        <v>3793002</v>
      </c>
      <c r="AY21" s="90">
        <v>0</v>
      </c>
      <c r="AZ21" s="91">
        <v>300149.59999999998</v>
      </c>
      <c r="BA21" s="91">
        <v>1218550</v>
      </c>
      <c r="BB21" s="91">
        <v>6793.1360000000004</v>
      </c>
      <c r="BC21" s="92">
        <v>2548174</v>
      </c>
      <c r="BD21" s="96">
        <v>1356807</v>
      </c>
      <c r="BE21" s="97">
        <v>2611330</v>
      </c>
      <c r="BF21" s="97">
        <v>1086753</v>
      </c>
      <c r="BG21" s="97">
        <v>147184</v>
      </c>
      <c r="BH21" s="98">
        <v>1987381</v>
      </c>
      <c r="BI21" s="102">
        <v>105246.2</v>
      </c>
      <c r="BJ21" s="103">
        <v>88115.71</v>
      </c>
      <c r="BK21" s="103">
        <v>32862.21</v>
      </c>
      <c r="BL21" s="104">
        <v>11062.15</v>
      </c>
    </row>
    <row r="22" spans="1:64" x14ac:dyDescent="0.3">
      <c r="A22" s="1" t="s">
        <v>17</v>
      </c>
      <c r="B22" s="72">
        <v>27557450</v>
      </c>
      <c r="C22" s="73">
        <v>37857280</v>
      </c>
      <c r="D22" s="73">
        <v>36519890</v>
      </c>
      <c r="E22" s="73">
        <v>31693010</v>
      </c>
      <c r="F22" s="76">
        <v>15579220</v>
      </c>
      <c r="G22" s="78">
        <v>29135870</v>
      </c>
      <c r="H22" s="79">
        <v>38112600</v>
      </c>
      <c r="I22" s="79">
        <v>12936860</v>
      </c>
      <c r="J22" s="79">
        <v>16098450</v>
      </c>
      <c r="K22" s="80">
        <v>14306900</v>
      </c>
      <c r="L22" s="84">
        <v>29032460</v>
      </c>
      <c r="M22" s="85">
        <v>8659474</v>
      </c>
      <c r="N22" s="85">
        <v>8945917</v>
      </c>
      <c r="O22" s="85">
        <v>36439230</v>
      </c>
      <c r="P22" s="86">
        <v>32166360</v>
      </c>
      <c r="Q22" s="90">
        <v>26039840</v>
      </c>
      <c r="R22" s="91">
        <v>36043000</v>
      </c>
      <c r="S22" s="91">
        <v>37863140</v>
      </c>
      <c r="T22" s="91">
        <v>21949170</v>
      </c>
      <c r="U22" s="96">
        <v>12346730</v>
      </c>
      <c r="V22" s="97">
        <v>36798690</v>
      </c>
      <c r="W22" s="97">
        <v>39856300</v>
      </c>
      <c r="X22" s="97">
        <v>45357840</v>
      </c>
      <c r="Y22" s="97">
        <v>8126344</v>
      </c>
      <c r="Z22" s="102">
        <v>247696600</v>
      </c>
      <c r="AA22" s="103">
        <v>318831700</v>
      </c>
      <c r="AB22" s="103">
        <v>44256740</v>
      </c>
      <c r="AC22" s="103">
        <v>358686600</v>
      </c>
      <c r="AD22" s="104">
        <v>10670790</v>
      </c>
      <c r="AE22" s="108">
        <v>1663645000</v>
      </c>
      <c r="AF22" s="109">
        <v>664370000</v>
      </c>
      <c r="AG22" s="109">
        <v>1214879000</v>
      </c>
      <c r="AH22" s="109">
        <v>2550031000</v>
      </c>
      <c r="AI22" s="110">
        <v>1298535000</v>
      </c>
      <c r="AJ22" s="72">
        <v>630543900</v>
      </c>
      <c r="AK22" s="73">
        <v>1680516000</v>
      </c>
      <c r="AL22" s="73">
        <v>1803100000</v>
      </c>
      <c r="AM22" s="73">
        <v>4025560000</v>
      </c>
      <c r="AN22" s="76">
        <v>4036118000</v>
      </c>
      <c r="AO22" s="78">
        <v>818988100</v>
      </c>
      <c r="AP22" s="79">
        <v>2404157000</v>
      </c>
      <c r="AQ22" s="79">
        <v>1871094000</v>
      </c>
      <c r="AR22" s="79">
        <v>5827309000</v>
      </c>
      <c r="AS22" s="80">
        <v>2848849000</v>
      </c>
      <c r="AT22" s="84">
        <v>3537929000</v>
      </c>
      <c r="AU22" s="85">
        <v>1778226000</v>
      </c>
      <c r="AV22" s="85">
        <v>2853460000</v>
      </c>
      <c r="AW22" s="85">
        <v>1909691000</v>
      </c>
      <c r="AX22" s="86">
        <v>1497245000</v>
      </c>
      <c r="AY22" s="90">
        <v>1137480000</v>
      </c>
      <c r="AZ22" s="91">
        <v>231505200</v>
      </c>
      <c r="BA22" s="91">
        <v>321139000</v>
      </c>
      <c r="BB22" s="91">
        <v>4741053000</v>
      </c>
      <c r="BC22" s="92">
        <v>1343691000</v>
      </c>
      <c r="BD22" s="96">
        <v>52575990</v>
      </c>
      <c r="BE22" s="97">
        <v>337001700</v>
      </c>
      <c r="BF22" s="97">
        <v>2060752000</v>
      </c>
      <c r="BG22" s="97">
        <v>99969820</v>
      </c>
      <c r="BH22" s="98">
        <v>538784400</v>
      </c>
      <c r="BI22" s="102">
        <v>32728870</v>
      </c>
      <c r="BJ22" s="103">
        <v>29114090</v>
      </c>
      <c r="BK22" s="103">
        <v>29065090</v>
      </c>
      <c r="BL22" s="104">
        <v>26837510</v>
      </c>
    </row>
    <row r="23" spans="1:64" x14ac:dyDescent="0.3">
      <c r="A23" s="1" t="s">
        <v>18</v>
      </c>
      <c r="B23" s="72">
        <v>2343811000</v>
      </c>
      <c r="C23" s="73">
        <v>6053181000</v>
      </c>
      <c r="D23" s="73">
        <v>2414533000</v>
      </c>
      <c r="E23" s="73">
        <v>2880985000</v>
      </c>
      <c r="F23" s="76">
        <v>3123170000</v>
      </c>
      <c r="G23" s="78">
        <v>7584757000</v>
      </c>
      <c r="H23" s="79">
        <v>3038896000</v>
      </c>
      <c r="I23" s="79">
        <v>6340106000</v>
      </c>
      <c r="J23" s="79">
        <v>2309319000</v>
      </c>
      <c r="K23" s="80">
        <v>2292916000</v>
      </c>
      <c r="L23" s="84">
        <v>6146775000</v>
      </c>
      <c r="M23" s="85">
        <v>13295800000</v>
      </c>
      <c r="N23" s="85">
        <v>3286805000</v>
      </c>
      <c r="O23" s="85">
        <v>3047089000</v>
      </c>
      <c r="P23" s="86">
        <v>4874025000</v>
      </c>
      <c r="Q23" s="90">
        <v>6371737000</v>
      </c>
      <c r="R23" s="91">
        <v>6224838000</v>
      </c>
      <c r="S23" s="91">
        <v>4730302000</v>
      </c>
      <c r="T23" s="91">
        <v>2229426000</v>
      </c>
      <c r="U23" s="96">
        <v>4052431000</v>
      </c>
      <c r="V23" s="97">
        <v>4684763000</v>
      </c>
      <c r="W23" s="97">
        <v>8909242000</v>
      </c>
      <c r="X23" s="97">
        <v>3596343000</v>
      </c>
      <c r="Y23" s="97">
        <v>3411956000</v>
      </c>
      <c r="Z23" s="102">
        <v>2727870000</v>
      </c>
      <c r="AA23" s="103">
        <v>1243281000</v>
      </c>
      <c r="AB23" s="103">
        <v>7731922000</v>
      </c>
      <c r="AC23" s="103">
        <v>1975455000</v>
      </c>
      <c r="AD23" s="104">
        <v>18558330000</v>
      </c>
      <c r="AE23" s="108">
        <v>1505790000</v>
      </c>
      <c r="AF23" s="109">
        <v>1498385000</v>
      </c>
      <c r="AG23" s="109">
        <v>849164600</v>
      </c>
      <c r="AH23" s="109">
        <v>2375912000</v>
      </c>
      <c r="AI23" s="110">
        <v>1622229000</v>
      </c>
      <c r="AJ23" s="72">
        <v>5386307000</v>
      </c>
      <c r="AK23" s="73">
        <v>4384517000</v>
      </c>
      <c r="AL23" s="73">
        <v>2600691000</v>
      </c>
      <c r="AM23" s="73">
        <v>4499853000</v>
      </c>
      <c r="AN23" s="76">
        <v>4889432000</v>
      </c>
      <c r="AO23" s="78">
        <v>16205930000</v>
      </c>
      <c r="AP23" s="79">
        <v>2626885000</v>
      </c>
      <c r="AQ23" s="79">
        <v>2659294000</v>
      </c>
      <c r="AR23" s="79">
        <v>3786268000</v>
      </c>
      <c r="AS23" s="80">
        <v>2730278000</v>
      </c>
      <c r="AT23" s="84">
        <v>3750476000</v>
      </c>
      <c r="AU23" s="85">
        <v>2951560000</v>
      </c>
      <c r="AV23" s="85">
        <v>3111626000</v>
      </c>
      <c r="AW23" s="85">
        <v>3651967000</v>
      </c>
      <c r="AX23" s="86">
        <v>9666321000</v>
      </c>
      <c r="AY23" s="90">
        <v>1651270000</v>
      </c>
      <c r="AZ23" s="91">
        <v>1282857000</v>
      </c>
      <c r="BA23" s="91">
        <v>31359780000</v>
      </c>
      <c r="BB23" s="91">
        <v>4599262000</v>
      </c>
      <c r="BC23" s="92">
        <v>5493638000</v>
      </c>
      <c r="BD23" s="96">
        <v>2266101000</v>
      </c>
      <c r="BE23" s="97">
        <v>3301997000</v>
      </c>
      <c r="BF23" s="97">
        <v>5739504000</v>
      </c>
      <c r="BG23" s="97">
        <v>490380000</v>
      </c>
      <c r="BH23" s="98">
        <v>2273645000</v>
      </c>
      <c r="BI23" s="102">
        <v>2496217000</v>
      </c>
      <c r="BJ23" s="103">
        <v>1941192000</v>
      </c>
      <c r="BK23" s="103">
        <v>1796136000</v>
      </c>
      <c r="BL23" s="104">
        <v>1449051000</v>
      </c>
    </row>
    <row r="24" spans="1:64" x14ac:dyDescent="0.3">
      <c r="A24" s="1" t="s">
        <v>19</v>
      </c>
      <c r="B24" s="72">
        <v>77385380</v>
      </c>
      <c r="C24" s="73">
        <v>221776300</v>
      </c>
      <c r="D24" s="73">
        <v>53651240</v>
      </c>
      <c r="E24" s="73">
        <v>96390380</v>
      </c>
      <c r="F24" s="76">
        <v>107474400</v>
      </c>
      <c r="G24" s="78">
        <v>235647900</v>
      </c>
      <c r="H24" s="79">
        <v>208560400</v>
      </c>
      <c r="I24" s="79">
        <v>91842180</v>
      </c>
      <c r="J24" s="79">
        <v>50937350</v>
      </c>
      <c r="K24" s="80">
        <v>106020500</v>
      </c>
      <c r="L24" s="84">
        <v>176283900</v>
      </c>
      <c r="M24" s="85">
        <v>158907500</v>
      </c>
      <c r="N24" s="85">
        <v>110637900</v>
      </c>
      <c r="O24" s="85">
        <v>104624100</v>
      </c>
      <c r="P24" s="86">
        <v>132170800</v>
      </c>
      <c r="Q24" s="90">
        <v>101834200</v>
      </c>
      <c r="R24" s="91">
        <v>220270300</v>
      </c>
      <c r="S24" s="91">
        <v>145099100</v>
      </c>
      <c r="T24" s="91">
        <v>57011840</v>
      </c>
      <c r="U24" s="96">
        <v>87132090</v>
      </c>
      <c r="V24" s="97">
        <v>98504100</v>
      </c>
      <c r="W24" s="97">
        <v>160851800</v>
      </c>
      <c r="X24" s="97">
        <v>95926010</v>
      </c>
      <c r="Y24" s="97">
        <v>25710980</v>
      </c>
      <c r="Z24" s="102">
        <v>51589060</v>
      </c>
      <c r="AA24" s="103">
        <v>41551160</v>
      </c>
      <c r="AB24" s="103">
        <v>160542100</v>
      </c>
      <c r="AC24" s="103">
        <v>26604050</v>
      </c>
      <c r="AD24" s="104">
        <v>95427700</v>
      </c>
      <c r="AE24" s="108">
        <v>65804870</v>
      </c>
      <c r="AF24" s="109">
        <v>29208270</v>
      </c>
      <c r="AG24" s="109">
        <v>32678200</v>
      </c>
      <c r="AH24" s="109">
        <v>59204480</v>
      </c>
      <c r="AI24" s="110">
        <v>64498540</v>
      </c>
      <c r="AJ24" s="72">
        <v>18707060</v>
      </c>
      <c r="AK24" s="73">
        <v>56727510</v>
      </c>
      <c r="AL24" s="73">
        <v>193976200</v>
      </c>
      <c r="AM24" s="73">
        <v>239798000</v>
      </c>
      <c r="AN24" s="76">
        <v>182664300</v>
      </c>
      <c r="AO24" s="78">
        <v>98901490</v>
      </c>
      <c r="AP24" s="79">
        <v>31179650</v>
      </c>
      <c r="AQ24" s="79">
        <v>143127900</v>
      </c>
      <c r="AR24" s="79">
        <v>61928580</v>
      </c>
      <c r="AS24" s="80">
        <v>67598680</v>
      </c>
      <c r="AT24" s="84">
        <v>103023000</v>
      </c>
      <c r="AU24" s="85">
        <v>105035300</v>
      </c>
      <c r="AV24" s="85">
        <v>123218700</v>
      </c>
      <c r="AW24" s="85">
        <v>41741490</v>
      </c>
      <c r="AX24" s="86">
        <v>107567500</v>
      </c>
      <c r="AY24" s="90">
        <v>13008420</v>
      </c>
      <c r="AZ24" s="91">
        <v>132524900</v>
      </c>
      <c r="BA24" s="91">
        <v>189930800</v>
      </c>
      <c r="BB24" s="91">
        <v>23596930</v>
      </c>
      <c r="BC24" s="92">
        <v>71567350</v>
      </c>
      <c r="BD24" s="96">
        <v>24879100</v>
      </c>
      <c r="BE24" s="97">
        <v>62828920</v>
      </c>
      <c r="BF24" s="97">
        <v>52941520</v>
      </c>
      <c r="BG24" s="97">
        <v>27420230</v>
      </c>
      <c r="BH24" s="98">
        <v>44054360</v>
      </c>
      <c r="BI24" s="102">
        <v>22030190</v>
      </c>
      <c r="BJ24" s="103">
        <v>19132970</v>
      </c>
      <c r="BK24" s="103">
        <v>16785250</v>
      </c>
      <c r="BL24" s="104">
        <v>13832390</v>
      </c>
    </row>
    <row r="25" spans="1:64" x14ac:dyDescent="0.3">
      <c r="A25" s="1" t="s">
        <v>20</v>
      </c>
      <c r="B25" s="72">
        <v>0</v>
      </c>
      <c r="C25" s="73">
        <v>0</v>
      </c>
      <c r="D25" s="73">
        <v>6716.6279999999997</v>
      </c>
      <c r="E25" s="73">
        <v>2472.6509999999998</v>
      </c>
      <c r="F25" s="76">
        <v>0</v>
      </c>
      <c r="G25" s="78">
        <v>0</v>
      </c>
      <c r="H25" s="79">
        <v>7388.6909999999998</v>
      </c>
      <c r="I25" s="79">
        <v>15077.1</v>
      </c>
      <c r="J25" s="79">
        <v>0</v>
      </c>
      <c r="K25" s="80">
        <v>0</v>
      </c>
      <c r="L25" s="84">
        <v>0</v>
      </c>
      <c r="M25" s="85">
        <v>0</v>
      </c>
      <c r="N25" s="85">
        <v>0</v>
      </c>
      <c r="O25" s="85">
        <v>0</v>
      </c>
      <c r="P25" s="86">
        <v>0</v>
      </c>
      <c r="Q25" s="90">
        <v>0</v>
      </c>
      <c r="R25" s="91">
        <v>0</v>
      </c>
      <c r="S25" s="91">
        <v>0</v>
      </c>
      <c r="T25" s="91">
        <v>0</v>
      </c>
      <c r="U25" s="96">
        <v>0</v>
      </c>
      <c r="V25" s="97">
        <v>0</v>
      </c>
      <c r="W25" s="97">
        <v>0</v>
      </c>
      <c r="X25" s="97">
        <v>39214.68</v>
      </c>
      <c r="Y25" s="97">
        <v>5629.6710000000003</v>
      </c>
      <c r="Z25" s="102">
        <v>115691</v>
      </c>
      <c r="AA25" s="103">
        <v>192425</v>
      </c>
      <c r="AB25" s="103">
        <v>0</v>
      </c>
      <c r="AC25" s="103">
        <v>247609</v>
      </c>
      <c r="AD25" s="104">
        <v>15512.01</v>
      </c>
      <c r="AE25" s="108">
        <v>164717.5</v>
      </c>
      <c r="AF25" s="109">
        <v>115432.5</v>
      </c>
      <c r="AG25" s="109">
        <v>259894.2</v>
      </c>
      <c r="AH25" s="109">
        <v>740530.2</v>
      </c>
      <c r="AI25" s="110">
        <v>96186.51</v>
      </c>
      <c r="AJ25" s="72">
        <v>235572.7</v>
      </c>
      <c r="AK25" s="73">
        <v>245901.3</v>
      </c>
      <c r="AL25" s="73">
        <v>78608.09</v>
      </c>
      <c r="AM25" s="73">
        <v>181933.4</v>
      </c>
      <c r="AN25" s="76">
        <v>198810.6</v>
      </c>
      <c r="AO25" s="78">
        <v>938412.7</v>
      </c>
      <c r="AP25" s="79">
        <v>57343.78</v>
      </c>
      <c r="AQ25" s="79">
        <v>41937.339999999997</v>
      </c>
      <c r="AR25" s="79">
        <v>121410</v>
      </c>
      <c r="AS25" s="80">
        <v>35259.769999999997</v>
      </c>
      <c r="AT25" s="84">
        <v>756933.9</v>
      </c>
      <c r="AU25" s="85">
        <v>233584.5</v>
      </c>
      <c r="AV25" s="85">
        <v>94929.59</v>
      </c>
      <c r="AW25" s="85">
        <v>23158.240000000002</v>
      </c>
      <c r="AX25" s="86">
        <v>519220.3</v>
      </c>
      <c r="AY25" s="90">
        <v>63521.75</v>
      </c>
      <c r="AZ25" s="91">
        <v>161913.20000000001</v>
      </c>
      <c r="BA25" s="91">
        <v>107838.39999999999</v>
      </c>
      <c r="BB25" s="91">
        <v>198129.8</v>
      </c>
      <c r="BC25" s="92">
        <v>1486958</v>
      </c>
      <c r="BD25" s="96">
        <v>4466.3900000000003</v>
      </c>
      <c r="BE25" s="97">
        <v>312788.7</v>
      </c>
      <c r="BF25" s="97">
        <v>1943716</v>
      </c>
      <c r="BG25" s="97">
        <v>5793.1719999999996</v>
      </c>
      <c r="BH25" s="98">
        <v>12566.29</v>
      </c>
      <c r="BI25" s="102">
        <v>2047.0150000000001</v>
      </c>
      <c r="BJ25" s="103">
        <v>0</v>
      </c>
      <c r="BK25" s="103">
        <v>0</v>
      </c>
      <c r="BL25" s="104">
        <v>0</v>
      </c>
    </row>
    <row r="26" spans="1:64" x14ac:dyDescent="0.3">
      <c r="A26" s="1" t="s">
        <v>21</v>
      </c>
      <c r="B26" s="72">
        <v>0</v>
      </c>
      <c r="C26" s="73">
        <v>0</v>
      </c>
      <c r="D26" s="73">
        <v>0</v>
      </c>
      <c r="E26" s="73">
        <v>0</v>
      </c>
      <c r="F26" s="76">
        <v>0</v>
      </c>
      <c r="G26" s="78">
        <v>0</v>
      </c>
      <c r="H26" s="79">
        <v>0</v>
      </c>
      <c r="I26" s="79">
        <v>0</v>
      </c>
      <c r="J26" s="79">
        <v>0</v>
      </c>
      <c r="K26" s="80">
        <v>0</v>
      </c>
      <c r="L26" s="84">
        <v>0</v>
      </c>
      <c r="M26" s="85">
        <v>0</v>
      </c>
      <c r="N26" s="85">
        <v>0</v>
      </c>
      <c r="O26" s="85">
        <v>0</v>
      </c>
      <c r="P26" s="86">
        <v>0</v>
      </c>
      <c r="Q26" s="90">
        <v>0</v>
      </c>
      <c r="R26" s="91">
        <v>0</v>
      </c>
      <c r="S26" s="91">
        <v>0</v>
      </c>
      <c r="T26" s="91">
        <v>0</v>
      </c>
      <c r="U26" s="96">
        <v>0</v>
      </c>
      <c r="V26" s="97">
        <v>0</v>
      </c>
      <c r="W26" s="97">
        <v>0</v>
      </c>
      <c r="X26" s="97">
        <v>0</v>
      </c>
      <c r="Y26" s="97">
        <v>0</v>
      </c>
      <c r="Z26" s="102">
        <v>60329.3</v>
      </c>
      <c r="AA26" s="103">
        <v>46711.82</v>
      </c>
      <c r="AB26" s="103">
        <v>0</v>
      </c>
      <c r="AC26" s="103">
        <v>62954.31</v>
      </c>
      <c r="AD26" s="104">
        <v>0</v>
      </c>
      <c r="AE26" s="108">
        <v>136155</v>
      </c>
      <c r="AF26" s="109">
        <v>4886.6019999999999</v>
      </c>
      <c r="AG26" s="109">
        <v>52144.88</v>
      </c>
      <c r="AH26" s="109">
        <v>329566.7</v>
      </c>
      <c r="AI26" s="110">
        <v>13306.96</v>
      </c>
      <c r="AJ26" s="72">
        <v>0</v>
      </c>
      <c r="AK26" s="73">
        <v>30248.91</v>
      </c>
      <c r="AL26" s="73">
        <v>15051.76</v>
      </c>
      <c r="AM26" s="73">
        <v>170806.3</v>
      </c>
      <c r="AN26" s="76">
        <v>81524.56</v>
      </c>
      <c r="AO26" s="78">
        <v>0</v>
      </c>
      <c r="AP26" s="79">
        <v>39425.449999999997</v>
      </c>
      <c r="AQ26" s="79">
        <v>0</v>
      </c>
      <c r="AR26" s="79">
        <v>204036.1</v>
      </c>
      <c r="AS26" s="80">
        <v>2309.0680000000002</v>
      </c>
      <c r="AT26" s="84">
        <v>6962.326</v>
      </c>
      <c r="AU26" s="85">
        <v>72372.97</v>
      </c>
      <c r="AV26" s="85">
        <v>44512.47</v>
      </c>
      <c r="AW26" s="85">
        <v>64868.11</v>
      </c>
      <c r="AX26" s="86">
        <v>0</v>
      </c>
      <c r="AY26" s="90">
        <v>4604.0360000000001</v>
      </c>
      <c r="AZ26" s="91">
        <v>137381.1</v>
      </c>
      <c r="BA26" s="91">
        <v>0</v>
      </c>
      <c r="BB26" s="91">
        <v>160981.20000000001</v>
      </c>
      <c r="BC26" s="92">
        <v>26503.74</v>
      </c>
      <c r="BD26" s="96">
        <v>78976.3</v>
      </c>
      <c r="BE26" s="97">
        <v>29350.1</v>
      </c>
      <c r="BF26" s="97">
        <v>0</v>
      </c>
      <c r="BG26" s="97">
        <v>37409.01</v>
      </c>
      <c r="BH26" s="98">
        <v>79034.95</v>
      </c>
      <c r="BI26" s="102">
        <v>0</v>
      </c>
      <c r="BJ26" s="103">
        <v>0</v>
      </c>
      <c r="BK26" s="103">
        <v>0</v>
      </c>
      <c r="BL26" s="104">
        <v>0</v>
      </c>
    </row>
    <row r="27" spans="1:64" x14ac:dyDescent="0.3">
      <c r="A27" s="1" t="s">
        <v>22</v>
      </c>
      <c r="B27" s="72">
        <v>15316740</v>
      </c>
      <c r="C27" s="73">
        <v>37127100</v>
      </c>
      <c r="D27" s="73">
        <v>17735440</v>
      </c>
      <c r="E27" s="73">
        <v>40484170</v>
      </c>
      <c r="F27" s="76">
        <v>17694190</v>
      </c>
      <c r="G27" s="78">
        <v>34158500</v>
      </c>
      <c r="H27" s="79">
        <v>43956560</v>
      </c>
      <c r="I27" s="79">
        <v>22313490</v>
      </c>
      <c r="J27" s="79">
        <v>11914100</v>
      </c>
      <c r="K27" s="80">
        <v>19361880</v>
      </c>
      <c r="L27" s="84">
        <v>35070840</v>
      </c>
      <c r="M27" s="85">
        <v>23249060</v>
      </c>
      <c r="N27" s="85">
        <v>22853680</v>
      </c>
      <c r="O27" s="85">
        <v>30071210</v>
      </c>
      <c r="P27" s="86">
        <v>32803050</v>
      </c>
      <c r="Q27" s="90">
        <v>43896750</v>
      </c>
      <c r="R27" s="91">
        <v>30834410</v>
      </c>
      <c r="S27" s="91">
        <v>46851600</v>
      </c>
      <c r="T27" s="91">
        <v>14111780</v>
      </c>
      <c r="U27" s="96">
        <v>35635140</v>
      </c>
      <c r="V27" s="97">
        <v>61462080</v>
      </c>
      <c r="W27" s="97">
        <v>62633330</v>
      </c>
      <c r="X27" s="97">
        <v>62092420</v>
      </c>
      <c r="Y27" s="97">
        <v>44981790</v>
      </c>
      <c r="Z27" s="102">
        <v>40660740</v>
      </c>
      <c r="AA27" s="103">
        <v>26180510</v>
      </c>
      <c r="AB27" s="103">
        <v>62862560</v>
      </c>
      <c r="AC27" s="103">
        <v>68394740</v>
      </c>
      <c r="AD27" s="104">
        <v>48018780</v>
      </c>
      <c r="AE27" s="108">
        <v>123041900</v>
      </c>
      <c r="AF27" s="109">
        <v>89458620</v>
      </c>
      <c r="AG27" s="109">
        <v>186455700</v>
      </c>
      <c r="AH27" s="109">
        <v>117686700</v>
      </c>
      <c r="AI27" s="110">
        <v>51429260</v>
      </c>
      <c r="AJ27" s="72">
        <v>1596762000</v>
      </c>
      <c r="AK27" s="73">
        <v>458004800</v>
      </c>
      <c r="AL27" s="73">
        <v>624477600</v>
      </c>
      <c r="AM27" s="73">
        <v>157930200</v>
      </c>
      <c r="AN27" s="76">
        <v>545867500</v>
      </c>
      <c r="AO27" s="78">
        <v>2125567000</v>
      </c>
      <c r="AP27" s="79">
        <v>216486800</v>
      </c>
      <c r="AQ27" s="79">
        <v>168948200</v>
      </c>
      <c r="AR27" s="79">
        <v>561578600</v>
      </c>
      <c r="AS27" s="80">
        <v>62698060</v>
      </c>
      <c r="AT27" s="84">
        <v>741257800</v>
      </c>
      <c r="AU27" s="85">
        <v>482396400</v>
      </c>
      <c r="AV27" s="85">
        <v>497247400</v>
      </c>
      <c r="AW27" s="85">
        <v>417141500</v>
      </c>
      <c r="AX27" s="86">
        <v>468543500</v>
      </c>
      <c r="AY27" s="90">
        <v>72674610</v>
      </c>
      <c r="AZ27" s="91">
        <v>202351600</v>
      </c>
      <c r="BA27" s="91">
        <v>983592600</v>
      </c>
      <c r="BB27" s="91">
        <v>449444000</v>
      </c>
      <c r="BC27" s="92">
        <v>318190000</v>
      </c>
      <c r="BD27" s="96">
        <v>27484150</v>
      </c>
      <c r="BE27" s="97">
        <v>525547000</v>
      </c>
      <c r="BF27" s="97">
        <v>288923500</v>
      </c>
      <c r="BG27" s="97">
        <v>24115920</v>
      </c>
      <c r="BH27" s="98">
        <v>582466600</v>
      </c>
      <c r="BI27" s="102">
        <v>28419900</v>
      </c>
      <c r="BJ27" s="103">
        <v>23801700</v>
      </c>
      <c r="BK27" s="103">
        <v>22166900</v>
      </c>
      <c r="BL27" s="104">
        <v>20019810</v>
      </c>
    </row>
    <row r="28" spans="1:64" x14ac:dyDescent="0.3">
      <c r="A28" s="1" t="s">
        <v>23</v>
      </c>
      <c r="B28" s="72">
        <v>2136051</v>
      </c>
      <c r="C28" s="73">
        <v>3815080</v>
      </c>
      <c r="D28" s="73">
        <v>3147194</v>
      </c>
      <c r="E28" s="73">
        <v>2681744</v>
      </c>
      <c r="F28" s="76">
        <v>2299529</v>
      </c>
      <c r="G28" s="78">
        <v>4295384</v>
      </c>
      <c r="H28" s="79">
        <v>2332562</v>
      </c>
      <c r="I28" s="79">
        <v>3902912</v>
      </c>
      <c r="J28" s="79">
        <v>2067182</v>
      </c>
      <c r="K28" s="80">
        <v>3732822</v>
      </c>
      <c r="L28" s="84">
        <v>5305150</v>
      </c>
      <c r="M28" s="85">
        <v>4746505</v>
      </c>
      <c r="N28" s="85">
        <v>1828435</v>
      </c>
      <c r="O28" s="85">
        <v>7410832</v>
      </c>
      <c r="P28" s="86">
        <v>2349204</v>
      </c>
      <c r="Q28" s="90">
        <v>5043926</v>
      </c>
      <c r="R28" s="91">
        <v>3823062</v>
      </c>
      <c r="S28" s="91">
        <v>3323320</v>
      </c>
      <c r="T28" s="91">
        <v>1749527</v>
      </c>
      <c r="U28" s="96">
        <v>2823719</v>
      </c>
      <c r="V28" s="97">
        <v>3848824</v>
      </c>
      <c r="W28" s="97">
        <v>2569804</v>
      </c>
      <c r="X28" s="97">
        <v>2714611</v>
      </c>
      <c r="Y28" s="97">
        <v>17701740</v>
      </c>
      <c r="Z28" s="102">
        <v>6771305</v>
      </c>
      <c r="AA28" s="103">
        <v>8079314</v>
      </c>
      <c r="AB28" s="103">
        <v>4031780</v>
      </c>
      <c r="AC28" s="103">
        <v>6277992</v>
      </c>
      <c r="AD28" s="104">
        <v>4020459</v>
      </c>
      <c r="AE28" s="108">
        <v>15078140</v>
      </c>
      <c r="AF28" s="109">
        <v>8248798</v>
      </c>
      <c r="AG28" s="109">
        <v>5160930</v>
      </c>
      <c r="AH28" s="109">
        <v>19471550</v>
      </c>
      <c r="AI28" s="110">
        <v>7254283</v>
      </c>
      <c r="AJ28" s="72">
        <v>6752467</v>
      </c>
      <c r="AK28" s="73">
        <v>10068680</v>
      </c>
      <c r="AL28" s="73">
        <v>11512950</v>
      </c>
      <c r="AM28" s="73">
        <v>13501860</v>
      </c>
      <c r="AN28" s="76">
        <v>14427570</v>
      </c>
      <c r="AO28" s="78">
        <v>8699918</v>
      </c>
      <c r="AP28" s="79">
        <v>15644260</v>
      </c>
      <c r="AQ28" s="79">
        <v>11345500</v>
      </c>
      <c r="AR28" s="79">
        <v>24687940</v>
      </c>
      <c r="AS28" s="80">
        <v>8622988</v>
      </c>
      <c r="AT28" s="84">
        <v>41359340</v>
      </c>
      <c r="AU28" s="85">
        <v>36246480</v>
      </c>
      <c r="AV28" s="85">
        <v>19137700</v>
      </c>
      <c r="AW28" s="85">
        <v>84785390</v>
      </c>
      <c r="AX28" s="86">
        <v>29317750</v>
      </c>
      <c r="AY28" s="90">
        <v>4249834</v>
      </c>
      <c r="AZ28" s="91">
        <v>9056747</v>
      </c>
      <c r="BA28" s="91">
        <v>7227102</v>
      </c>
      <c r="BB28" s="91">
        <v>11599960</v>
      </c>
      <c r="BC28" s="92">
        <v>25454130</v>
      </c>
      <c r="BD28" s="96">
        <v>3422860</v>
      </c>
      <c r="BE28" s="97">
        <v>19460980</v>
      </c>
      <c r="BF28" s="97">
        <v>37347070</v>
      </c>
      <c r="BG28" s="97">
        <v>4354149</v>
      </c>
      <c r="BH28" s="98">
        <v>34790240</v>
      </c>
      <c r="BI28" s="102">
        <v>3518748</v>
      </c>
      <c r="BJ28" s="103">
        <v>2803422</v>
      </c>
      <c r="BK28" s="103">
        <v>1682280</v>
      </c>
      <c r="BL28" s="104">
        <v>950020.5</v>
      </c>
    </row>
    <row r="29" spans="1:64" x14ac:dyDescent="0.3">
      <c r="A29" s="1" t="s">
        <v>24</v>
      </c>
      <c r="B29" s="72">
        <v>2057040000</v>
      </c>
      <c r="C29" s="73">
        <v>5105107000</v>
      </c>
      <c r="D29" s="73">
        <v>1238997000</v>
      </c>
      <c r="E29" s="73">
        <v>2353099000</v>
      </c>
      <c r="F29" s="76">
        <v>2218109000</v>
      </c>
      <c r="G29" s="78">
        <v>4072181000</v>
      </c>
      <c r="H29" s="79">
        <v>2657832000</v>
      </c>
      <c r="I29" s="79">
        <v>3305770000</v>
      </c>
      <c r="J29" s="79">
        <v>1920978000</v>
      </c>
      <c r="K29" s="80">
        <v>2653784000</v>
      </c>
      <c r="L29" s="84">
        <v>5454240000</v>
      </c>
      <c r="M29" s="85">
        <v>3867988000</v>
      </c>
      <c r="N29" s="85">
        <v>4451296000</v>
      </c>
      <c r="O29" s="85">
        <v>4186399000</v>
      </c>
      <c r="P29" s="86">
        <v>4097412000</v>
      </c>
      <c r="Q29" s="90">
        <v>6029876000</v>
      </c>
      <c r="R29" s="91">
        <v>7497405000</v>
      </c>
      <c r="S29" s="91">
        <v>7436213000</v>
      </c>
      <c r="T29" s="91">
        <v>2314319000</v>
      </c>
      <c r="U29" s="96">
        <v>3378800000</v>
      </c>
      <c r="V29" s="97">
        <v>5212489000</v>
      </c>
      <c r="W29" s="97">
        <v>6126798000</v>
      </c>
      <c r="X29" s="97">
        <v>4498375000</v>
      </c>
      <c r="Y29" s="97">
        <v>1663822000</v>
      </c>
      <c r="Z29" s="102">
        <v>880004900</v>
      </c>
      <c r="AA29" s="103">
        <v>1071232000</v>
      </c>
      <c r="AB29" s="103">
        <v>5776820000</v>
      </c>
      <c r="AC29" s="103">
        <v>670769800</v>
      </c>
      <c r="AD29" s="104">
        <v>3549778000</v>
      </c>
      <c r="AE29" s="108">
        <v>1234409000</v>
      </c>
      <c r="AF29" s="109">
        <v>628723300</v>
      </c>
      <c r="AG29" s="109">
        <v>2160318000</v>
      </c>
      <c r="AH29" s="109">
        <v>2350828000</v>
      </c>
      <c r="AI29" s="110">
        <v>1669337000</v>
      </c>
      <c r="AJ29" s="72">
        <v>12866060000</v>
      </c>
      <c r="AK29" s="73">
        <v>6775333000</v>
      </c>
      <c r="AL29" s="73">
        <v>1448647000</v>
      </c>
      <c r="AM29" s="73">
        <v>1354220000</v>
      </c>
      <c r="AN29" s="76">
        <v>3920258000</v>
      </c>
      <c r="AO29" s="78">
        <v>31674880000</v>
      </c>
      <c r="AP29" s="79">
        <v>880147600</v>
      </c>
      <c r="AQ29" s="79">
        <v>1513396000</v>
      </c>
      <c r="AR29" s="79">
        <v>2315929000</v>
      </c>
      <c r="AS29" s="80">
        <v>569131000</v>
      </c>
      <c r="AT29" s="84">
        <v>597023600</v>
      </c>
      <c r="AU29" s="85">
        <v>1044087000</v>
      </c>
      <c r="AV29" s="85">
        <v>1254870000</v>
      </c>
      <c r="AW29" s="85">
        <v>1322650000</v>
      </c>
      <c r="AX29" s="86">
        <v>17049740000</v>
      </c>
      <c r="AY29" s="90">
        <v>6512820000</v>
      </c>
      <c r="AZ29" s="91">
        <v>419494200</v>
      </c>
      <c r="BA29" s="91">
        <v>21216570000</v>
      </c>
      <c r="BB29" s="91">
        <v>2150143000</v>
      </c>
      <c r="BC29" s="92">
        <v>988482400</v>
      </c>
      <c r="BD29" s="96">
        <v>123745500</v>
      </c>
      <c r="BE29" s="97">
        <v>678909700</v>
      </c>
      <c r="BF29" s="97">
        <v>7612982000</v>
      </c>
      <c r="BG29" s="97">
        <v>362979400</v>
      </c>
      <c r="BH29" s="98">
        <v>442000100</v>
      </c>
      <c r="BI29" s="102">
        <v>33601950</v>
      </c>
      <c r="BJ29" s="103">
        <v>24734590</v>
      </c>
      <c r="BK29" s="103">
        <v>26788060</v>
      </c>
      <c r="BL29" s="104">
        <v>31145220</v>
      </c>
    </row>
    <row r="30" spans="1:64" x14ac:dyDescent="0.3">
      <c r="A30" s="1" t="s">
        <v>25</v>
      </c>
      <c r="B30" s="72">
        <v>43395250</v>
      </c>
      <c r="C30" s="73">
        <v>160086200</v>
      </c>
      <c r="D30" s="73">
        <v>53754840</v>
      </c>
      <c r="E30" s="73">
        <v>155084100</v>
      </c>
      <c r="F30" s="76">
        <v>69724250</v>
      </c>
      <c r="G30" s="78">
        <v>288258100</v>
      </c>
      <c r="H30" s="79">
        <v>208686200</v>
      </c>
      <c r="I30" s="79">
        <v>113083200</v>
      </c>
      <c r="J30" s="79">
        <v>29853990</v>
      </c>
      <c r="K30" s="80">
        <v>59497630</v>
      </c>
      <c r="L30" s="84">
        <v>96707970</v>
      </c>
      <c r="M30" s="85">
        <v>128278900</v>
      </c>
      <c r="N30" s="85">
        <v>63010630</v>
      </c>
      <c r="O30" s="85">
        <v>105050900</v>
      </c>
      <c r="P30" s="86">
        <v>101481700</v>
      </c>
      <c r="Q30" s="90">
        <v>488951700</v>
      </c>
      <c r="R30" s="91">
        <v>51058660</v>
      </c>
      <c r="S30" s="91">
        <v>145979200</v>
      </c>
      <c r="T30" s="91">
        <v>83166710</v>
      </c>
      <c r="U30" s="96">
        <v>52405050</v>
      </c>
      <c r="V30" s="97">
        <v>151058700</v>
      </c>
      <c r="W30" s="97">
        <v>307342200</v>
      </c>
      <c r="X30" s="97">
        <v>65252010</v>
      </c>
      <c r="Y30" s="97">
        <v>60516660</v>
      </c>
      <c r="Z30" s="102">
        <v>210484600</v>
      </c>
      <c r="AA30" s="103">
        <v>189840800</v>
      </c>
      <c r="AB30" s="103">
        <v>271568800</v>
      </c>
      <c r="AC30" s="103">
        <v>176687600</v>
      </c>
      <c r="AD30" s="104">
        <v>202647200</v>
      </c>
      <c r="AE30" s="108">
        <v>388483400</v>
      </c>
      <c r="AF30" s="109">
        <v>299780700</v>
      </c>
      <c r="AG30" s="109">
        <v>229636200</v>
      </c>
      <c r="AH30" s="109">
        <v>583267600</v>
      </c>
      <c r="AI30" s="110">
        <v>212805700</v>
      </c>
      <c r="AJ30" s="72">
        <v>240032200</v>
      </c>
      <c r="AK30" s="73">
        <v>347375500</v>
      </c>
      <c r="AL30" s="73">
        <v>1128956000</v>
      </c>
      <c r="AM30" s="73">
        <v>596059100</v>
      </c>
      <c r="AN30" s="76">
        <v>1966056000</v>
      </c>
      <c r="AO30" s="78">
        <v>145078900</v>
      </c>
      <c r="AP30" s="79">
        <v>471739800</v>
      </c>
      <c r="AQ30" s="79">
        <v>468251700</v>
      </c>
      <c r="AR30" s="79">
        <v>454872300</v>
      </c>
      <c r="AS30" s="80">
        <v>411788900</v>
      </c>
      <c r="AT30" s="84">
        <v>2930526000</v>
      </c>
      <c r="AU30" s="85">
        <v>841330800</v>
      </c>
      <c r="AV30" s="85">
        <v>1341700000</v>
      </c>
      <c r="AW30" s="85">
        <v>104661100</v>
      </c>
      <c r="AX30" s="86">
        <v>574753800</v>
      </c>
      <c r="AY30" s="90">
        <v>239780900</v>
      </c>
      <c r="AZ30" s="91">
        <v>300588000</v>
      </c>
      <c r="BA30" s="91">
        <v>73706660</v>
      </c>
      <c r="BB30" s="91">
        <v>1835669000</v>
      </c>
      <c r="BC30" s="92">
        <v>352026900</v>
      </c>
      <c r="BD30" s="96">
        <v>29147310</v>
      </c>
      <c r="BE30" s="97">
        <v>820181700</v>
      </c>
      <c r="BF30" s="97">
        <v>907928800</v>
      </c>
      <c r="BG30" s="97">
        <v>64622400</v>
      </c>
      <c r="BH30" s="98">
        <v>507481500</v>
      </c>
      <c r="BI30" s="102">
        <v>9740124</v>
      </c>
      <c r="BJ30" s="103">
        <v>9928824</v>
      </c>
      <c r="BK30" s="103">
        <v>8973989</v>
      </c>
      <c r="BL30" s="104">
        <v>6623008</v>
      </c>
    </row>
    <row r="31" spans="1:64" x14ac:dyDescent="0.3">
      <c r="A31" s="1" t="s">
        <v>26</v>
      </c>
      <c r="B31" s="72">
        <v>158221500</v>
      </c>
      <c r="C31" s="73">
        <v>350344400</v>
      </c>
      <c r="D31" s="73">
        <v>156804300</v>
      </c>
      <c r="E31" s="73">
        <v>277228400</v>
      </c>
      <c r="F31" s="76">
        <v>110443000</v>
      </c>
      <c r="G31" s="78">
        <v>166423000</v>
      </c>
      <c r="H31" s="79">
        <v>902353700</v>
      </c>
      <c r="I31" s="79">
        <v>247957000</v>
      </c>
      <c r="J31" s="79">
        <v>86249580</v>
      </c>
      <c r="K31" s="80">
        <v>108264100</v>
      </c>
      <c r="L31" s="84">
        <v>314422800</v>
      </c>
      <c r="M31" s="85">
        <v>422566100</v>
      </c>
      <c r="N31" s="85">
        <v>138959200</v>
      </c>
      <c r="O31" s="85">
        <v>177174300</v>
      </c>
      <c r="P31" s="86">
        <v>173445400</v>
      </c>
      <c r="Q31" s="90">
        <v>320316300</v>
      </c>
      <c r="R31" s="91">
        <v>2103741</v>
      </c>
      <c r="S31" s="91">
        <v>186693500</v>
      </c>
      <c r="T31" s="91">
        <v>907344.6</v>
      </c>
      <c r="U31" s="96">
        <v>133152600</v>
      </c>
      <c r="V31" s="97">
        <v>323352700</v>
      </c>
      <c r="W31" s="97">
        <v>579808800</v>
      </c>
      <c r="X31" s="97">
        <v>148695800</v>
      </c>
      <c r="Y31" s="97">
        <v>161674700</v>
      </c>
      <c r="Z31" s="102">
        <v>7355714</v>
      </c>
      <c r="AA31" s="103">
        <v>18726460</v>
      </c>
      <c r="AB31" s="103">
        <v>320410100</v>
      </c>
      <c r="AC31" s="103">
        <v>6936587</v>
      </c>
      <c r="AD31" s="104">
        <v>726042900</v>
      </c>
      <c r="AE31" s="108">
        <v>42892930</v>
      </c>
      <c r="AF31" s="109">
        <v>27569860</v>
      </c>
      <c r="AG31" s="109">
        <v>21776920</v>
      </c>
      <c r="AH31" s="109">
        <v>42155510</v>
      </c>
      <c r="AI31" s="110">
        <v>134253000</v>
      </c>
      <c r="AJ31" s="72">
        <v>7191902</v>
      </c>
      <c r="AK31" s="73">
        <v>605675000</v>
      </c>
      <c r="AL31" s="73">
        <v>399098200</v>
      </c>
      <c r="AM31" s="73">
        <v>495142500</v>
      </c>
      <c r="AN31" s="76">
        <v>257989300</v>
      </c>
      <c r="AO31" s="78">
        <v>14979840</v>
      </c>
      <c r="AP31" s="79">
        <v>155840300</v>
      </c>
      <c r="AQ31" s="79">
        <v>343678600</v>
      </c>
      <c r="AR31" s="79">
        <v>104813100</v>
      </c>
      <c r="AS31" s="80">
        <v>196045000</v>
      </c>
      <c r="AT31" s="84">
        <v>426871200</v>
      </c>
      <c r="AU31" s="85">
        <v>712066000</v>
      </c>
      <c r="AV31" s="85">
        <v>300288500</v>
      </c>
      <c r="AW31" s="85">
        <v>153733400</v>
      </c>
      <c r="AX31" s="86">
        <v>119788100</v>
      </c>
      <c r="AY31" s="90">
        <v>1816025</v>
      </c>
      <c r="AZ31" s="91">
        <v>289792000</v>
      </c>
      <c r="BA31" s="91">
        <v>862557800</v>
      </c>
      <c r="BB31" s="91">
        <v>28863830</v>
      </c>
      <c r="BC31" s="92">
        <v>129748300</v>
      </c>
      <c r="BD31" s="96">
        <v>457277500</v>
      </c>
      <c r="BE31" s="97">
        <v>375077300</v>
      </c>
      <c r="BF31" s="97">
        <v>135256200</v>
      </c>
      <c r="BG31" s="97">
        <v>8167442</v>
      </c>
      <c r="BH31" s="98">
        <v>249389100</v>
      </c>
      <c r="BI31" s="102">
        <v>208692700</v>
      </c>
      <c r="BJ31" s="103">
        <v>171785500</v>
      </c>
      <c r="BK31" s="103">
        <v>58243420</v>
      </c>
      <c r="BL31" s="104">
        <v>20998870</v>
      </c>
    </row>
    <row r="32" spans="1:64" x14ac:dyDescent="0.3">
      <c r="A32" s="1" t="s">
        <v>27</v>
      </c>
      <c r="B32" s="72">
        <v>60158650</v>
      </c>
      <c r="C32" s="73">
        <v>165877200</v>
      </c>
      <c r="D32" s="73">
        <v>47372420</v>
      </c>
      <c r="E32" s="73">
        <v>292266500</v>
      </c>
      <c r="F32" s="76">
        <v>56423490</v>
      </c>
      <c r="G32" s="78">
        <v>189232200</v>
      </c>
      <c r="H32" s="79">
        <v>107235600</v>
      </c>
      <c r="I32" s="79">
        <v>57510580</v>
      </c>
      <c r="J32" s="79">
        <v>40512250</v>
      </c>
      <c r="K32" s="80">
        <v>29188970</v>
      </c>
      <c r="L32" s="84">
        <v>136858300</v>
      </c>
      <c r="M32" s="85">
        <v>311310800</v>
      </c>
      <c r="N32" s="85">
        <v>53338220</v>
      </c>
      <c r="O32" s="85">
        <v>63766180</v>
      </c>
      <c r="P32" s="86">
        <v>190107000</v>
      </c>
      <c r="Q32" s="90">
        <v>126916200</v>
      </c>
      <c r="R32" s="91">
        <v>97464280</v>
      </c>
      <c r="S32" s="91">
        <v>827133800</v>
      </c>
      <c r="T32" s="91">
        <v>258489700</v>
      </c>
      <c r="U32" s="96">
        <v>155657000</v>
      </c>
      <c r="V32" s="97">
        <v>582134400</v>
      </c>
      <c r="W32" s="97">
        <v>2803893000</v>
      </c>
      <c r="X32" s="97">
        <v>369332400</v>
      </c>
      <c r="Y32" s="97">
        <v>118687400</v>
      </c>
      <c r="Z32" s="102">
        <v>687369900</v>
      </c>
      <c r="AA32" s="103">
        <v>329582400</v>
      </c>
      <c r="AB32" s="103">
        <v>1538702000</v>
      </c>
      <c r="AC32" s="103">
        <v>351980400</v>
      </c>
      <c r="AD32" s="104">
        <v>1708390000</v>
      </c>
      <c r="AE32" s="108">
        <v>2159695000</v>
      </c>
      <c r="AF32" s="109">
        <v>301976800</v>
      </c>
      <c r="AG32" s="109">
        <v>1217117000</v>
      </c>
      <c r="AH32" s="109">
        <v>521380100</v>
      </c>
      <c r="AI32" s="110">
        <v>201342300</v>
      </c>
      <c r="AJ32" s="72">
        <v>16708830000</v>
      </c>
      <c r="AK32" s="73">
        <v>28809290000</v>
      </c>
      <c r="AL32" s="73">
        <v>664980000</v>
      </c>
      <c r="AM32" s="73">
        <v>459877000</v>
      </c>
      <c r="AN32" s="76">
        <v>4125437000</v>
      </c>
      <c r="AO32" s="78">
        <v>4077361000</v>
      </c>
      <c r="AP32" s="79">
        <v>300328100</v>
      </c>
      <c r="AQ32" s="79">
        <v>377637600</v>
      </c>
      <c r="AR32" s="79">
        <v>824054900</v>
      </c>
      <c r="AS32" s="80">
        <v>110796900</v>
      </c>
      <c r="AT32" s="84">
        <v>3646313000</v>
      </c>
      <c r="AU32" s="85">
        <v>605577600</v>
      </c>
      <c r="AV32" s="85">
        <v>1363448000</v>
      </c>
      <c r="AW32" s="85">
        <v>635601000</v>
      </c>
      <c r="AX32" s="86">
        <v>3525082000</v>
      </c>
      <c r="AY32" s="90">
        <v>2422345000</v>
      </c>
      <c r="AZ32" s="91">
        <v>150785800</v>
      </c>
      <c r="BA32" s="91">
        <v>3652527000</v>
      </c>
      <c r="BB32" s="91">
        <v>2756936000</v>
      </c>
      <c r="BC32" s="92">
        <v>14751960000</v>
      </c>
      <c r="BD32" s="96">
        <v>73070500</v>
      </c>
      <c r="BE32" s="97">
        <v>366769800</v>
      </c>
      <c r="BF32" s="97">
        <v>3743978000</v>
      </c>
      <c r="BG32" s="97">
        <v>112821500</v>
      </c>
      <c r="BH32" s="98">
        <v>365632700</v>
      </c>
      <c r="BI32" s="102">
        <v>95613820</v>
      </c>
      <c r="BJ32" s="103">
        <v>69308460</v>
      </c>
      <c r="BK32" s="103">
        <v>66526580</v>
      </c>
      <c r="BL32" s="104">
        <v>56079660</v>
      </c>
    </row>
    <row r="33" spans="1:64" x14ac:dyDescent="0.3">
      <c r="A33" s="1" t="s">
        <v>28</v>
      </c>
      <c r="B33" s="72">
        <v>9923104</v>
      </c>
      <c r="C33" s="73">
        <v>13261010</v>
      </c>
      <c r="D33" s="73">
        <v>10680540</v>
      </c>
      <c r="E33" s="73">
        <v>28918500</v>
      </c>
      <c r="F33" s="76">
        <v>15092240</v>
      </c>
      <c r="G33" s="78">
        <v>16833110</v>
      </c>
      <c r="H33" s="79">
        <v>7905414</v>
      </c>
      <c r="I33" s="79">
        <v>17507040</v>
      </c>
      <c r="J33" s="79">
        <v>10466550</v>
      </c>
      <c r="K33" s="80">
        <v>16905900</v>
      </c>
      <c r="L33" s="84">
        <v>12281280</v>
      </c>
      <c r="M33" s="85">
        <v>17495330</v>
      </c>
      <c r="N33" s="85">
        <v>13302300</v>
      </c>
      <c r="O33" s="85">
        <v>15276460</v>
      </c>
      <c r="P33" s="86">
        <v>12227290</v>
      </c>
      <c r="Q33" s="90">
        <v>21078620</v>
      </c>
      <c r="R33" s="91">
        <v>16973700</v>
      </c>
      <c r="S33" s="91">
        <v>13235500</v>
      </c>
      <c r="T33" s="91">
        <v>8596881</v>
      </c>
      <c r="U33" s="96">
        <v>13019510</v>
      </c>
      <c r="V33" s="97">
        <v>14698150</v>
      </c>
      <c r="W33" s="97">
        <v>13263680</v>
      </c>
      <c r="X33" s="97">
        <v>17486770</v>
      </c>
      <c r="Y33" s="97">
        <v>18917730</v>
      </c>
      <c r="Z33" s="102">
        <v>20350860</v>
      </c>
      <c r="AA33" s="103">
        <v>36442480</v>
      </c>
      <c r="AB33" s="103">
        <v>34929540</v>
      </c>
      <c r="AC33" s="103">
        <v>36083420</v>
      </c>
      <c r="AD33" s="104">
        <v>50834020</v>
      </c>
      <c r="AE33" s="108">
        <v>63638540</v>
      </c>
      <c r="AF33" s="109">
        <v>26304750</v>
      </c>
      <c r="AG33" s="109">
        <v>39626820</v>
      </c>
      <c r="AH33" s="109">
        <v>44982520</v>
      </c>
      <c r="AI33" s="110">
        <v>69600460</v>
      </c>
      <c r="AJ33" s="72">
        <v>244017100</v>
      </c>
      <c r="AK33" s="73">
        <v>533780700</v>
      </c>
      <c r="AL33" s="73">
        <v>45800560</v>
      </c>
      <c r="AM33" s="73">
        <v>119661900</v>
      </c>
      <c r="AN33" s="76">
        <v>66443840</v>
      </c>
      <c r="AO33" s="78">
        <v>2101955000</v>
      </c>
      <c r="AP33" s="79">
        <v>83485880</v>
      </c>
      <c r="AQ33" s="79">
        <v>109978800</v>
      </c>
      <c r="AR33" s="79">
        <v>62094150</v>
      </c>
      <c r="AS33" s="80">
        <v>26185350</v>
      </c>
      <c r="AT33" s="84">
        <v>17986590</v>
      </c>
      <c r="AU33" s="85">
        <v>58811420</v>
      </c>
      <c r="AV33" s="85">
        <v>72221480</v>
      </c>
      <c r="AW33" s="85">
        <v>98175010</v>
      </c>
      <c r="AX33" s="86">
        <v>778804000</v>
      </c>
      <c r="AY33" s="90">
        <v>546126600</v>
      </c>
      <c r="AZ33" s="91">
        <v>54286960</v>
      </c>
      <c r="BA33" s="91">
        <v>748599900</v>
      </c>
      <c r="BB33" s="91">
        <v>464595900</v>
      </c>
      <c r="BC33" s="92">
        <v>85472160</v>
      </c>
      <c r="BD33" s="96">
        <v>34061270</v>
      </c>
      <c r="BE33" s="97">
        <v>55540560</v>
      </c>
      <c r="BF33" s="97">
        <v>153261700</v>
      </c>
      <c r="BG33" s="97">
        <v>23771470</v>
      </c>
      <c r="BH33" s="98">
        <v>79082830</v>
      </c>
      <c r="BI33" s="102">
        <v>47177680</v>
      </c>
      <c r="BJ33" s="103">
        <v>44149700</v>
      </c>
      <c r="BK33" s="103">
        <v>16552230</v>
      </c>
      <c r="BL33" s="104">
        <v>13410750</v>
      </c>
    </row>
    <row r="34" spans="1:64" x14ac:dyDescent="0.3">
      <c r="A34" s="1" t="s">
        <v>29</v>
      </c>
      <c r="B34" s="72">
        <v>64691850</v>
      </c>
      <c r="C34" s="73">
        <v>754535400</v>
      </c>
      <c r="D34" s="73">
        <v>43096140</v>
      </c>
      <c r="E34" s="73">
        <v>137520700</v>
      </c>
      <c r="F34" s="76">
        <v>172799100</v>
      </c>
      <c r="G34" s="78">
        <v>510974700</v>
      </c>
      <c r="H34" s="79">
        <v>869528200</v>
      </c>
      <c r="I34" s="79">
        <v>330812700</v>
      </c>
      <c r="J34" s="79">
        <v>66952690</v>
      </c>
      <c r="K34" s="80">
        <v>128311800</v>
      </c>
      <c r="L34" s="84">
        <v>142861500</v>
      </c>
      <c r="M34" s="85">
        <v>186161200</v>
      </c>
      <c r="N34" s="85">
        <v>51203910</v>
      </c>
      <c r="O34" s="85">
        <v>56262050</v>
      </c>
      <c r="P34" s="86">
        <v>508117000</v>
      </c>
      <c r="Q34" s="90">
        <v>303380000</v>
      </c>
      <c r="R34" s="91">
        <v>63184500</v>
      </c>
      <c r="S34" s="91">
        <v>162092400</v>
      </c>
      <c r="T34" s="91">
        <v>23517470</v>
      </c>
      <c r="U34" s="96">
        <v>132664100</v>
      </c>
      <c r="V34" s="97">
        <v>349255800</v>
      </c>
      <c r="W34" s="97">
        <v>576414600</v>
      </c>
      <c r="X34" s="97">
        <v>174930500</v>
      </c>
      <c r="Y34" s="97">
        <v>72162660</v>
      </c>
      <c r="Z34" s="102">
        <v>487465100</v>
      </c>
      <c r="AA34" s="103">
        <v>443303400</v>
      </c>
      <c r="AB34" s="103">
        <v>355058800</v>
      </c>
      <c r="AC34" s="103">
        <v>501658800</v>
      </c>
      <c r="AD34" s="104">
        <v>124537300</v>
      </c>
      <c r="AE34" s="108">
        <v>1169477000</v>
      </c>
      <c r="AF34" s="109">
        <v>489396100</v>
      </c>
      <c r="AG34" s="109">
        <v>591352600</v>
      </c>
      <c r="AH34" s="109">
        <v>1506750000</v>
      </c>
      <c r="AI34" s="110">
        <v>702033400</v>
      </c>
      <c r="AJ34" s="72">
        <v>237220600</v>
      </c>
      <c r="AK34" s="73">
        <v>1260712000</v>
      </c>
      <c r="AL34" s="73">
        <v>2071993000</v>
      </c>
      <c r="AM34" s="73">
        <v>2482876000</v>
      </c>
      <c r="AN34" s="76">
        <v>3039863000</v>
      </c>
      <c r="AO34" s="78">
        <v>148400600</v>
      </c>
      <c r="AP34" s="79">
        <v>1831410000</v>
      </c>
      <c r="AQ34" s="79">
        <v>2006294000</v>
      </c>
      <c r="AR34" s="79">
        <v>4372300000</v>
      </c>
      <c r="AS34" s="80">
        <v>2152664000</v>
      </c>
      <c r="AT34" s="84">
        <v>1454179000</v>
      </c>
      <c r="AU34" s="85">
        <v>1364486000</v>
      </c>
      <c r="AV34" s="85">
        <v>1600632000</v>
      </c>
      <c r="AW34" s="85">
        <v>2325745000</v>
      </c>
      <c r="AX34" s="86">
        <v>7508544000</v>
      </c>
      <c r="AY34" s="90">
        <v>314046700</v>
      </c>
      <c r="AZ34" s="91">
        <v>883190700</v>
      </c>
      <c r="BA34" s="91">
        <v>259517200</v>
      </c>
      <c r="BB34" s="91">
        <v>1543488000</v>
      </c>
      <c r="BC34" s="92">
        <v>981549000</v>
      </c>
      <c r="BD34" s="96">
        <v>578006600</v>
      </c>
      <c r="BE34" s="97">
        <v>985218900</v>
      </c>
      <c r="BF34" s="97">
        <v>6129993000</v>
      </c>
      <c r="BG34" s="97">
        <v>339075500</v>
      </c>
      <c r="BH34" s="98">
        <v>786716800</v>
      </c>
      <c r="BI34" s="102">
        <v>137669800</v>
      </c>
      <c r="BJ34" s="103">
        <v>110289900</v>
      </c>
      <c r="BK34" s="103">
        <v>30746280</v>
      </c>
      <c r="BL34" s="104">
        <v>10843860</v>
      </c>
    </row>
    <row r="35" spans="1:64" x14ac:dyDescent="0.3">
      <c r="A35" s="1" t="s">
        <v>30</v>
      </c>
      <c r="B35" s="72">
        <v>5664969000</v>
      </c>
      <c r="C35" s="73">
        <v>12260020000</v>
      </c>
      <c r="D35" s="73">
        <v>4693622000</v>
      </c>
      <c r="E35" s="73">
        <v>11735620000</v>
      </c>
      <c r="F35" s="76">
        <v>7316255000</v>
      </c>
      <c r="G35" s="78">
        <v>14345790000</v>
      </c>
      <c r="H35" s="79">
        <v>14778660000</v>
      </c>
      <c r="I35" s="79">
        <v>9069531000</v>
      </c>
      <c r="J35" s="79">
        <v>4678930000</v>
      </c>
      <c r="K35" s="80">
        <v>7677637000</v>
      </c>
      <c r="L35" s="84">
        <v>20248830000</v>
      </c>
      <c r="M35" s="85">
        <v>9396444000</v>
      </c>
      <c r="N35" s="85">
        <v>6871073000</v>
      </c>
      <c r="O35" s="85">
        <v>7237775000</v>
      </c>
      <c r="P35" s="86">
        <v>17533240000</v>
      </c>
      <c r="Q35" s="90">
        <v>14362800000</v>
      </c>
      <c r="R35" s="91">
        <v>8560631000</v>
      </c>
      <c r="S35" s="91">
        <v>25250080000</v>
      </c>
      <c r="T35" s="91">
        <v>3771448000</v>
      </c>
      <c r="U35" s="96">
        <v>8358103000</v>
      </c>
      <c r="V35" s="97">
        <v>16977810000</v>
      </c>
      <c r="W35" s="97">
        <v>12241620000</v>
      </c>
      <c r="X35" s="97">
        <v>13437580000</v>
      </c>
      <c r="Y35" s="97">
        <v>4186315000</v>
      </c>
      <c r="Z35" s="102">
        <v>1038042000</v>
      </c>
      <c r="AA35" s="103">
        <v>548514400</v>
      </c>
      <c r="AB35" s="103">
        <v>15071790000</v>
      </c>
      <c r="AC35" s="103">
        <v>406601200</v>
      </c>
      <c r="AD35" s="104">
        <v>11757060000</v>
      </c>
      <c r="AE35" s="108">
        <v>1201510000</v>
      </c>
      <c r="AF35" s="109">
        <v>607522400</v>
      </c>
      <c r="AG35" s="109">
        <v>1210175000</v>
      </c>
      <c r="AH35" s="109">
        <v>3002781000</v>
      </c>
      <c r="AI35" s="110">
        <v>1408705000</v>
      </c>
      <c r="AJ35" s="72">
        <v>382587400</v>
      </c>
      <c r="AK35" s="73">
        <v>3962006000</v>
      </c>
      <c r="AL35" s="73">
        <v>3498925000</v>
      </c>
      <c r="AM35" s="73">
        <v>5987426000</v>
      </c>
      <c r="AN35" s="76">
        <v>5611773000</v>
      </c>
      <c r="AO35" s="78">
        <v>303284600</v>
      </c>
      <c r="AP35" s="79">
        <v>2789782000</v>
      </c>
      <c r="AQ35" s="79">
        <v>2547041000</v>
      </c>
      <c r="AR35" s="79">
        <v>5335827000</v>
      </c>
      <c r="AS35" s="80">
        <v>2722652000</v>
      </c>
      <c r="AT35" s="84">
        <v>2841441000</v>
      </c>
      <c r="AU35" s="85">
        <v>2980041000</v>
      </c>
      <c r="AV35" s="85">
        <v>1838047000</v>
      </c>
      <c r="AW35" s="85">
        <v>3503041000</v>
      </c>
      <c r="AX35" s="86">
        <v>5351618000</v>
      </c>
      <c r="AY35" s="90">
        <v>969541500</v>
      </c>
      <c r="AZ35" s="91">
        <v>1567249000</v>
      </c>
      <c r="BA35" s="91">
        <v>77531220</v>
      </c>
      <c r="BB35" s="91">
        <v>2229433000</v>
      </c>
      <c r="BC35" s="92">
        <v>1069451000</v>
      </c>
      <c r="BD35" s="96">
        <v>821003500</v>
      </c>
      <c r="BE35" s="97">
        <v>3127351000</v>
      </c>
      <c r="BF35" s="97">
        <v>5376177000</v>
      </c>
      <c r="BG35" s="97">
        <v>456925300</v>
      </c>
      <c r="BH35" s="98">
        <v>1065147000</v>
      </c>
      <c r="BI35" s="102">
        <v>204078100</v>
      </c>
      <c r="BJ35" s="103">
        <v>131449200</v>
      </c>
      <c r="BK35" s="103">
        <v>37077900</v>
      </c>
      <c r="BL35" s="104">
        <v>23397150</v>
      </c>
    </row>
    <row r="36" spans="1:64" x14ac:dyDescent="0.3">
      <c r="A36" s="1" t="s">
        <v>31</v>
      </c>
      <c r="B36" s="72">
        <v>66218390</v>
      </c>
      <c r="C36" s="73">
        <v>169126200</v>
      </c>
      <c r="D36" s="73">
        <v>131915300</v>
      </c>
      <c r="E36" s="73">
        <v>64606490</v>
      </c>
      <c r="F36" s="76">
        <v>184626600</v>
      </c>
      <c r="G36" s="78">
        <v>122008200</v>
      </c>
      <c r="H36" s="79">
        <v>328429000</v>
      </c>
      <c r="I36" s="79">
        <v>98445410</v>
      </c>
      <c r="J36" s="79">
        <v>12361650</v>
      </c>
      <c r="K36" s="80">
        <v>81600340</v>
      </c>
      <c r="L36" s="84">
        <v>78876580</v>
      </c>
      <c r="M36" s="85">
        <v>168411300</v>
      </c>
      <c r="N36" s="85">
        <v>50707440</v>
      </c>
      <c r="O36" s="85">
        <v>6562004</v>
      </c>
      <c r="P36" s="86">
        <v>7199900</v>
      </c>
      <c r="Q36" s="90">
        <v>142660300</v>
      </c>
      <c r="R36" s="91">
        <v>20386890</v>
      </c>
      <c r="S36" s="91">
        <v>178506500</v>
      </c>
      <c r="T36" s="91">
        <v>14705420</v>
      </c>
      <c r="U36" s="96">
        <v>302179900</v>
      </c>
      <c r="V36" s="97">
        <v>556952500</v>
      </c>
      <c r="W36" s="97">
        <v>553619500</v>
      </c>
      <c r="X36" s="97">
        <v>343200000</v>
      </c>
      <c r="Y36" s="97">
        <v>182800000</v>
      </c>
      <c r="Z36" s="102">
        <v>311578500</v>
      </c>
      <c r="AA36" s="103">
        <v>71801170</v>
      </c>
      <c r="AB36" s="103">
        <v>357786800</v>
      </c>
      <c r="AC36" s="103">
        <v>90269560</v>
      </c>
      <c r="AD36" s="104">
        <v>106781000</v>
      </c>
      <c r="AE36" s="108">
        <v>191185400</v>
      </c>
      <c r="AF36" s="109">
        <v>138628400</v>
      </c>
      <c r="AG36" s="109">
        <v>175132200</v>
      </c>
      <c r="AH36" s="109">
        <v>295105300</v>
      </c>
      <c r="AI36" s="110">
        <v>535550200</v>
      </c>
      <c r="AJ36" s="72">
        <v>538322800</v>
      </c>
      <c r="AK36" s="73">
        <v>913992200</v>
      </c>
      <c r="AL36" s="73">
        <v>676995100</v>
      </c>
      <c r="AM36" s="73">
        <v>1721546000</v>
      </c>
      <c r="AN36" s="76">
        <v>1133009000</v>
      </c>
      <c r="AO36" s="78">
        <v>1308968000</v>
      </c>
      <c r="AP36" s="79">
        <v>174700800</v>
      </c>
      <c r="AQ36" s="79">
        <v>1078123000</v>
      </c>
      <c r="AR36" s="79">
        <v>333007300</v>
      </c>
      <c r="AS36" s="80">
        <v>266100000</v>
      </c>
      <c r="AT36" s="84">
        <v>1077672000</v>
      </c>
      <c r="AU36" s="85">
        <v>575383800</v>
      </c>
      <c r="AV36" s="85">
        <v>1217344000</v>
      </c>
      <c r="AW36" s="85">
        <v>146275700</v>
      </c>
      <c r="AX36" s="86">
        <v>858090900</v>
      </c>
      <c r="AY36" s="90">
        <v>741928400</v>
      </c>
      <c r="AZ36" s="91">
        <v>78355820</v>
      </c>
      <c r="BA36" s="91">
        <v>510792900</v>
      </c>
      <c r="BB36" s="91">
        <v>154096600</v>
      </c>
      <c r="BC36" s="92">
        <v>900122300</v>
      </c>
      <c r="BD36" s="96">
        <v>6127721</v>
      </c>
      <c r="BE36" s="97">
        <v>1254897000</v>
      </c>
      <c r="BF36" s="97">
        <v>28179460</v>
      </c>
      <c r="BG36" s="97">
        <v>66174880</v>
      </c>
      <c r="BH36" s="98">
        <v>875470600</v>
      </c>
      <c r="BI36" s="102">
        <v>948103.5</v>
      </c>
      <c r="BJ36" s="103">
        <v>673974</v>
      </c>
      <c r="BK36" s="103">
        <v>662789.5</v>
      </c>
      <c r="BL36" s="104">
        <v>506077.2</v>
      </c>
    </row>
    <row r="37" spans="1:64" x14ac:dyDescent="0.3">
      <c r="A37" s="1" t="s">
        <v>32</v>
      </c>
      <c r="B37" s="72">
        <v>570217.19999999995</v>
      </c>
      <c r="C37" s="73">
        <v>880302.8</v>
      </c>
      <c r="D37" s="73">
        <v>593464.1</v>
      </c>
      <c r="E37" s="73">
        <v>967011.2</v>
      </c>
      <c r="F37" s="76">
        <v>664457.19999999995</v>
      </c>
      <c r="G37" s="78">
        <v>824084</v>
      </c>
      <c r="H37" s="79">
        <v>1064617</v>
      </c>
      <c r="I37" s="79">
        <v>560758.69999999995</v>
      </c>
      <c r="J37" s="79">
        <v>552113.69999999995</v>
      </c>
      <c r="K37" s="80">
        <v>521988.4</v>
      </c>
      <c r="L37" s="84">
        <v>1075290</v>
      </c>
      <c r="M37" s="85">
        <v>919103.6</v>
      </c>
      <c r="N37" s="85">
        <v>713253.2</v>
      </c>
      <c r="O37" s="85">
        <v>575257.5</v>
      </c>
      <c r="P37" s="86">
        <v>894981.2</v>
      </c>
      <c r="Q37" s="90">
        <v>941189.6</v>
      </c>
      <c r="R37" s="91">
        <v>1106196</v>
      </c>
      <c r="S37" s="91">
        <v>2487344</v>
      </c>
      <c r="T37" s="91">
        <v>520145.4</v>
      </c>
      <c r="U37" s="96">
        <v>1106340</v>
      </c>
      <c r="V37" s="97">
        <v>6358026</v>
      </c>
      <c r="W37" s="97">
        <v>2516916</v>
      </c>
      <c r="X37" s="97">
        <v>1513938</v>
      </c>
      <c r="Y37" s="97">
        <v>893789.3</v>
      </c>
      <c r="Z37" s="102">
        <v>4056614</v>
      </c>
      <c r="AA37" s="103">
        <v>2889180</v>
      </c>
      <c r="AB37" s="103">
        <v>1324395</v>
      </c>
      <c r="AC37" s="103">
        <v>4009890</v>
      </c>
      <c r="AD37" s="104">
        <v>1016059</v>
      </c>
      <c r="AE37" s="108">
        <v>13329190</v>
      </c>
      <c r="AF37" s="109">
        <v>3883248</v>
      </c>
      <c r="AG37" s="109">
        <v>144502600</v>
      </c>
      <c r="AH37" s="109">
        <v>16178760</v>
      </c>
      <c r="AI37" s="110">
        <v>4963720</v>
      </c>
      <c r="AJ37" s="72">
        <v>9721238</v>
      </c>
      <c r="AK37" s="73">
        <v>4995565</v>
      </c>
      <c r="AL37" s="73">
        <v>10344640</v>
      </c>
      <c r="AM37" s="73">
        <v>8696308</v>
      </c>
      <c r="AN37" s="76">
        <v>16028590</v>
      </c>
      <c r="AO37" s="78">
        <v>3752179</v>
      </c>
      <c r="AP37" s="79">
        <v>8878782</v>
      </c>
      <c r="AQ37" s="79">
        <v>9006357</v>
      </c>
      <c r="AR37" s="79">
        <v>25635770</v>
      </c>
      <c r="AS37" s="80">
        <v>8769213</v>
      </c>
      <c r="AT37" s="84">
        <v>10502640</v>
      </c>
      <c r="AU37" s="85">
        <v>14632380</v>
      </c>
      <c r="AV37" s="85">
        <v>10385160</v>
      </c>
      <c r="AW37" s="85">
        <v>13313880</v>
      </c>
      <c r="AX37" s="86">
        <v>5151604</v>
      </c>
      <c r="AY37" s="90">
        <v>19274730</v>
      </c>
      <c r="AZ37" s="91">
        <v>6901602</v>
      </c>
      <c r="BA37" s="91">
        <v>1063702</v>
      </c>
      <c r="BB37" s="91">
        <v>5340836</v>
      </c>
      <c r="BC37" s="92">
        <v>5787040</v>
      </c>
      <c r="BD37" s="96">
        <v>4126142</v>
      </c>
      <c r="BE37" s="97">
        <v>10567800</v>
      </c>
      <c r="BF37" s="97">
        <v>7534588</v>
      </c>
      <c r="BG37" s="97">
        <v>5966063</v>
      </c>
      <c r="BH37" s="98">
        <v>7798638</v>
      </c>
      <c r="BI37" s="102">
        <v>1262691</v>
      </c>
      <c r="BJ37" s="103">
        <v>1289925</v>
      </c>
      <c r="BK37" s="103">
        <v>1310386</v>
      </c>
      <c r="BL37" s="104">
        <v>1181588</v>
      </c>
    </row>
    <row r="38" spans="1:64" x14ac:dyDescent="0.3">
      <c r="A38" s="1" t="s">
        <v>33</v>
      </c>
      <c r="B38" s="72">
        <v>959261.8</v>
      </c>
      <c r="C38" s="73">
        <v>1336318</v>
      </c>
      <c r="D38" s="73">
        <v>905842.9</v>
      </c>
      <c r="E38" s="73">
        <v>1531506</v>
      </c>
      <c r="F38" s="76">
        <v>1027189</v>
      </c>
      <c r="G38" s="78">
        <v>1433204</v>
      </c>
      <c r="H38" s="79">
        <v>1467440</v>
      </c>
      <c r="I38" s="79">
        <v>885065.2</v>
      </c>
      <c r="J38" s="79">
        <v>824496.6</v>
      </c>
      <c r="K38" s="80">
        <v>1120741</v>
      </c>
      <c r="L38" s="84">
        <v>1282431</v>
      </c>
      <c r="M38" s="85">
        <v>956609.6</v>
      </c>
      <c r="N38" s="85">
        <v>969669.6</v>
      </c>
      <c r="O38" s="85">
        <v>1004787</v>
      </c>
      <c r="P38" s="86">
        <v>1319464</v>
      </c>
      <c r="Q38" s="90">
        <v>995811.2</v>
      </c>
      <c r="R38" s="91">
        <v>1235363</v>
      </c>
      <c r="S38" s="91">
        <v>1201946</v>
      </c>
      <c r="T38" s="91">
        <v>847738.9</v>
      </c>
      <c r="U38" s="96">
        <v>1807335</v>
      </c>
      <c r="V38" s="97">
        <v>1130041</v>
      </c>
      <c r="W38" s="97">
        <v>1644225</v>
      </c>
      <c r="X38" s="97">
        <v>1785101</v>
      </c>
      <c r="Y38" s="97">
        <v>824384.4</v>
      </c>
      <c r="Z38" s="102">
        <v>2109120</v>
      </c>
      <c r="AA38" s="103">
        <v>1301251</v>
      </c>
      <c r="AB38" s="103">
        <v>1239171</v>
      </c>
      <c r="AC38" s="103">
        <v>2319700</v>
      </c>
      <c r="AD38" s="104">
        <v>871536.2</v>
      </c>
      <c r="AE38" s="108">
        <v>3867933</v>
      </c>
      <c r="AF38" s="109">
        <v>2485580</v>
      </c>
      <c r="AG38" s="109">
        <v>1220423</v>
      </c>
      <c r="AH38" s="109">
        <v>2386515</v>
      </c>
      <c r="AI38" s="110">
        <v>1549588</v>
      </c>
      <c r="AJ38" s="72">
        <v>10244000</v>
      </c>
      <c r="AK38" s="73">
        <v>2961750</v>
      </c>
      <c r="AL38" s="73">
        <v>2020348</v>
      </c>
      <c r="AM38" s="73">
        <v>5156786</v>
      </c>
      <c r="AN38" s="76">
        <v>2774908</v>
      </c>
      <c r="AO38" s="78">
        <v>1933691</v>
      </c>
      <c r="AP38" s="79">
        <v>1810068</v>
      </c>
      <c r="AQ38" s="79">
        <v>1491988</v>
      </c>
      <c r="AR38" s="79">
        <v>4506648</v>
      </c>
      <c r="AS38" s="80">
        <v>3967031</v>
      </c>
      <c r="AT38" s="84">
        <v>6339862</v>
      </c>
      <c r="AU38" s="85">
        <v>4485192</v>
      </c>
      <c r="AV38" s="85">
        <v>7519995</v>
      </c>
      <c r="AW38" s="85">
        <v>8411723</v>
      </c>
      <c r="AX38" s="86">
        <v>1472751</v>
      </c>
      <c r="AY38" s="90">
        <v>3884988</v>
      </c>
      <c r="AZ38" s="91">
        <v>4095567</v>
      </c>
      <c r="BA38" s="91">
        <v>413854.7</v>
      </c>
      <c r="BB38" s="91">
        <v>1227527</v>
      </c>
      <c r="BC38" s="92">
        <v>2662406</v>
      </c>
      <c r="BD38" s="96">
        <v>2213298</v>
      </c>
      <c r="BE38" s="97">
        <v>4696295</v>
      </c>
      <c r="BF38" s="97">
        <v>3600622</v>
      </c>
      <c r="BG38" s="97">
        <v>20197610</v>
      </c>
      <c r="BH38" s="98">
        <v>7123246</v>
      </c>
      <c r="BI38" s="102">
        <v>1135125</v>
      </c>
      <c r="BJ38" s="103">
        <v>1133170</v>
      </c>
      <c r="BK38" s="103">
        <v>1065883</v>
      </c>
      <c r="BL38" s="104">
        <v>968281.7</v>
      </c>
    </row>
    <row r="39" spans="1:64" x14ac:dyDescent="0.3">
      <c r="A39" s="1" t="s">
        <v>34</v>
      </c>
      <c r="B39" s="72">
        <v>11671120</v>
      </c>
      <c r="C39" s="73">
        <v>39006000</v>
      </c>
      <c r="D39" s="73">
        <v>18954500</v>
      </c>
      <c r="E39" s="73">
        <v>25289360</v>
      </c>
      <c r="F39" s="76">
        <v>15848690</v>
      </c>
      <c r="G39" s="78">
        <v>27771170</v>
      </c>
      <c r="H39" s="79">
        <v>30565050</v>
      </c>
      <c r="I39" s="79">
        <v>15088060</v>
      </c>
      <c r="J39" s="79">
        <v>15634090</v>
      </c>
      <c r="K39" s="80">
        <v>16200560</v>
      </c>
      <c r="L39" s="84">
        <v>35572100</v>
      </c>
      <c r="M39" s="85">
        <v>34844640</v>
      </c>
      <c r="N39" s="85">
        <v>25445590</v>
      </c>
      <c r="O39" s="85">
        <v>16799380</v>
      </c>
      <c r="P39" s="86">
        <v>24250820</v>
      </c>
      <c r="Q39" s="90">
        <v>27260480</v>
      </c>
      <c r="R39" s="91">
        <v>20875180</v>
      </c>
      <c r="S39" s="91">
        <v>43083160</v>
      </c>
      <c r="T39" s="91">
        <v>9408834</v>
      </c>
      <c r="U39" s="96">
        <v>27691860</v>
      </c>
      <c r="V39" s="97">
        <v>35745920</v>
      </c>
      <c r="W39" s="97">
        <v>54095080</v>
      </c>
      <c r="X39" s="97">
        <v>21463670</v>
      </c>
      <c r="Y39" s="97">
        <v>8214994</v>
      </c>
      <c r="Z39" s="102">
        <v>28684620</v>
      </c>
      <c r="AA39" s="103">
        <v>12305340</v>
      </c>
      <c r="AB39" s="103">
        <v>62591420</v>
      </c>
      <c r="AC39" s="103">
        <v>23480140</v>
      </c>
      <c r="AD39" s="104">
        <v>29842900</v>
      </c>
      <c r="AE39" s="108">
        <v>60885200</v>
      </c>
      <c r="AF39" s="109">
        <v>183831900</v>
      </c>
      <c r="AG39" s="109">
        <v>3485955000</v>
      </c>
      <c r="AH39" s="109">
        <v>245617400</v>
      </c>
      <c r="AI39" s="110">
        <v>43775670</v>
      </c>
      <c r="AJ39" s="72">
        <v>22482150</v>
      </c>
      <c r="AK39" s="73">
        <v>44062600</v>
      </c>
      <c r="AL39" s="73">
        <v>593204800</v>
      </c>
      <c r="AM39" s="73">
        <v>75140890</v>
      </c>
      <c r="AN39" s="76">
        <v>452238300</v>
      </c>
      <c r="AO39" s="78">
        <v>27811810</v>
      </c>
      <c r="AP39" s="79">
        <v>33738920</v>
      </c>
      <c r="AQ39" s="79">
        <v>11620170</v>
      </c>
      <c r="AR39" s="79">
        <v>660024300</v>
      </c>
      <c r="AS39" s="80">
        <v>26418150</v>
      </c>
      <c r="AT39" s="84">
        <v>359769700</v>
      </c>
      <c r="AU39" s="85">
        <v>60931600</v>
      </c>
      <c r="AV39" s="85">
        <v>54271620</v>
      </c>
      <c r="AW39" s="85">
        <v>36948820</v>
      </c>
      <c r="AX39" s="86">
        <v>22495760</v>
      </c>
      <c r="AY39" s="90">
        <v>8054420</v>
      </c>
      <c r="AZ39" s="91">
        <v>7925507</v>
      </c>
      <c r="BA39" s="91">
        <v>102713900</v>
      </c>
      <c r="BB39" s="91">
        <v>171842100</v>
      </c>
      <c r="BC39" s="92">
        <v>28564630</v>
      </c>
      <c r="BD39" s="96">
        <v>4419682</v>
      </c>
      <c r="BE39" s="97">
        <v>72877240</v>
      </c>
      <c r="BF39" s="97">
        <v>38320340</v>
      </c>
      <c r="BG39" s="97">
        <v>53651900</v>
      </c>
      <c r="BH39" s="98">
        <v>36070830</v>
      </c>
      <c r="BI39" s="102">
        <v>2945244</v>
      </c>
      <c r="BJ39" s="103">
        <v>2841257</v>
      </c>
      <c r="BK39" s="103">
        <v>2950356</v>
      </c>
      <c r="BL39" s="104">
        <v>2114676</v>
      </c>
    </row>
    <row r="40" spans="1:64" x14ac:dyDescent="0.3">
      <c r="A40" s="1" t="s">
        <v>35</v>
      </c>
      <c r="B40" s="72">
        <v>1206126</v>
      </c>
      <c r="C40" s="73">
        <v>3440646</v>
      </c>
      <c r="D40" s="73">
        <v>1169410</v>
      </c>
      <c r="E40" s="73">
        <v>3153927</v>
      </c>
      <c r="F40" s="76">
        <v>1600678</v>
      </c>
      <c r="G40" s="78">
        <v>3915503</v>
      </c>
      <c r="H40" s="79">
        <v>5629518</v>
      </c>
      <c r="I40" s="79">
        <v>1998452</v>
      </c>
      <c r="J40" s="79">
        <v>1004062</v>
      </c>
      <c r="K40" s="80">
        <v>2542755</v>
      </c>
      <c r="L40" s="84">
        <v>2497308</v>
      </c>
      <c r="M40" s="85">
        <v>1456566</v>
      </c>
      <c r="N40" s="85">
        <v>1690466</v>
      </c>
      <c r="O40" s="85">
        <v>1643926</v>
      </c>
      <c r="P40" s="86">
        <v>2249166</v>
      </c>
      <c r="Q40" s="90">
        <v>2100114</v>
      </c>
      <c r="R40" s="91">
        <v>6451950</v>
      </c>
      <c r="S40" s="91">
        <v>3753424</v>
      </c>
      <c r="T40" s="91">
        <v>1884373</v>
      </c>
      <c r="U40" s="96">
        <v>5429337</v>
      </c>
      <c r="V40" s="97">
        <v>2560457</v>
      </c>
      <c r="W40" s="97">
        <v>2685538</v>
      </c>
      <c r="X40" s="97">
        <v>2488625</v>
      </c>
      <c r="Y40" s="97">
        <v>913695</v>
      </c>
      <c r="Z40" s="102">
        <v>39669030</v>
      </c>
      <c r="AA40" s="103">
        <v>47402600</v>
      </c>
      <c r="AB40" s="103">
        <v>4888500</v>
      </c>
      <c r="AC40" s="103">
        <v>45559290</v>
      </c>
      <c r="AD40" s="104">
        <v>2110094</v>
      </c>
      <c r="AE40" s="108">
        <v>41523470</v>
      </c>
      <c r="AF40" s="109">
        <v>7979622</v>
      </c>
      <c r="AG40" s="109">
        <v>3814472</v>
      </c>
      <c r="AH40" s="109">
        <v>26205420</v>
      </c>
      <c r="AI40" s="110">
        <v>17057810</v>
      </c>
      <c r="AJ40" s="72">
        <v>32092740</v>
      </c>
      <c r="AK40" s="73">
        <v>125136200</v>
      </c>
      <c r="AL40" s="73">
        <v>42840980</v>
      </c>
      <c r="AM40" s="73">
        <v>117168100</v>
      </c>
      <c r="AN40" s="76">
        <v>37102500</v>
      </c>
      <c r="AO40" s="78">
        <v>10394250</v>
      </c>
      <c r="AP40" s="79">
        <v>32717720</v>
      </c>
      <c r="AQ40" s="79">
        <v>93211780</v>
      </c>
      <c r="AR40" s="79">
        <v>105290700</v>
      </c>
      <c r="AS40" s="80">
        <v>8886828</v>
      </c>
      <c r="AT40" s="84">
        <v>560021400</v>
      </c>
      <c r="AU40" s="85">
        <v>530855700</v>
      </c>
      <c r="AV40" s="85">
        <v>478604100</v>
      </c>
      <c r="AW40" s="85">
        <v>50446610</v>
      </c>
      <c r="AX40" s="86">
        <v>136036900</v>
      </c>
      <c r="AY40" s="90">
        <v>20740270</v>
      </c>
      <c r="AZ40" s="91">
        <v>124287800</v>
      </c>
      <c r="BA40" s="91">
        <v>9770723</v>
      </c>
      <c r="BB40" s="91">
        <v>27375300</v>
      </c>
      <c r="BC40" s="92">
        <v>578134600</v>
      </c>
      <c r="BD40" s="96">
        <v>8574462</v>
      </c>
      <c r="BE40" s="97">
        <v>603092600</v>
      </c>
      <c r="BF40" s="97">
        <v>348217200</v>
      </c>
      <c r="BG40" s="97">
        <v>15746190</v>
      </c>
      <c r="BH40" s="98">
        <v>332261000</v>
      </c>
      <c r="BI40" s="102">
        <v>2148800</v>
      </c>
      <c r="BJ40" s="103">
        <v>2353626</v>
      </c>
      <c r="BK40" s="103">
        <v>1946678</v>
      </c>
      <c r="BL40" s="104">
        <v>1623539</v>
      </c>
    </row>
    <row r="41" spans="1:64" x14ac:dyDescent="0.3">
      <c r="A41" s="1" t="s">
        <v>36</v>
      </c>
      <c r="B41" s="72">
        <v>68531.44</v>
      </c>
      <c r="C41" s="73">
        <v>85192</v>
      </c>
      <c r="D41" s="73">
        <v>97218.23</v>
      </c>
      <c r="E41" s="73">
        <v>30758.03</v>
      </c>
      <c r="F41" s="76">
        <v>79386.23</v>
      </c>
      <c r="G41" s="78">
        <v>124045.6</v>
      </c>
      <c r="H41" s="79">
        <v>29592.46</v>
      </c>
      <c r="I41" s="79">
        <v>40007.599999999999</v>
      </c>
      <c r="J41" s="79">
        <v>139172.6</v>
      </c>
      <c r="K41" s="80">
        <v>135079.5</v>
      </c>
      <c r="L41" s="84">
        <v>74103.789999999994</v>
      </c>
      <c r="M41" s="85">
        <v>22725.01</v>
      </c>
      <c r="N41" s="85">
        <v>104152.9</v>
      </c>
      <c r="O41" s="85">
        <v>58559.41</v>
      </c>
      <c r="P41" s="86">
        <v>73081.84</v>
      </c>
      <c r="Q41" s="90">
        <v>124069.7</v>
      </c>
      <c r="R41" s="91">
        <v>155045.5</v>
      </c>
      <c r="S41" s="91">
        <v>170872.7</v>
      </c>
      <c r="T41" s="91">
        <v>70516.490000000005</v>
      </c>
      <c r="U41" s="96">
        <v>559359.6</v>
      </c>
      <c r="V41" s="97">
        <v>426356.6</v>
      </c>
      <c r="W41" s="97">
        <v>71845.59</v>
      </c>
      <c r="X41" s="97">
        <v>519766.9</v>
      </c>
      <c r="Y41" s="97">
        <v>937309.3</v>
      </c>
      <c r="Z41" s="102">
        <v>1022971</v>
      </c>
      <c r="AA41" s="103">
        <v>659385.1</v>
      </c>
      <c r="AB41" s="103">
        <v>192511.6</v>
      </c>
      <c r="AC41" s="103">
        <v>451179.9</v>
      </c>
      <c r="AD41" s="104">
        <v>373108.6</v>
      </c>
      <c r="AE41" s="108">
        <v>220638.8</v>
      </c>
      <c r="AF41" s="109">
        <v>275464.3</v>
      </c>
      <c r="AG41" s="109">
        <v>68158.039999999994</v>
      </c>
      <c r="AH41" s="109">
        <v>409643.9</v>
      </c>
      <c r="AI41" s="110">
        <v>180514.7</v>
      </c>
      <c r="AJ41" s="72">
        <v>2791196</v>
      </c>
      <c r="AK41" s="73">
        <v>469056.9</v>
      </c>
      <c r="AL41" s="73">
        <v>42481.62</v>
      </c>
      <c r="AM41" s="73">
        <v>183801.60000000001</v>
      </c>
      <c r="AN41" s="76">
        <v>198012.7</v>
      </c>
      <c r="AO41" s="78">
        <v>905684.1</v>
      </c>
      <c r="AP41" s="79">
        <v>515951.3</v>
      </c>
      <c r="AQ41" s="79">
        <v>536216.19999999995</v>
      </c>
      <c r="AR41" s="79">
        <v>455431.9</v>
      </c>
      <c r="AS41" s="80">
        <v>74583.009999999995</v>
      </c>
      <c r="AT41" s="84">
        <v>413376.4</v>
      </c>
      <c r="AU41" s="85">
        <v>119642</v>
      </c>
      <c r="AV41" s="85">
        <v>571672.30000000005</v>
      </c>
      <c r="AW41" s="85">
        <v>244495.9</v>
      </c>
      <c r="AX41" s="86">
        <v>1576656</v>
      </c>
      <c r="AY41" s="90">
        <v>44075.86</v>
      </c>
      <c r="AZ41" s="91">
        <v>213997.4</v>
      </c>
      <c r="BA41" s="91">
        <v>91017.79</v>
      </c>
      <c r="BB41" s="91">
        <v>159215.79999999999</v>
      </c>
      <c r="BC41" s="92">
        <v>837638.6</v>
      </c>
      <c r="BD41" s="96">
        <v>102319.1</v>
      </c>
      <c r="BE41" s="97">
        <v>461713.5</v>
      </c>
      <c r="BF41" s="97">
        <v>100929.5</v>
      </c>
      <c r="BG41" s="97">
        <v>42257.13</v>
      </c>
      <c r="BH41" s="98">
        <v>285349.5</v>
      </c>
      <c r="BI41" s="102">
        <v>3605.1640000000002</v>
      </c>
      <c r="BJ41" s="103">
        <v>6138.6120000000001</v>
      </c>
      <c r="BK41" s="103">
        <v>4650.915</v>
      </c>
      <c r="BL41" s="104">
        <v>0</v>
      </c>
    </row>
    <row r="42" spans="1:64" x14ac:dyDescent="0.3">
      <c r="A42" s="1" t="s">
        <v>37</v>
      </c>
      <c r="B42" s="72">
        <v>1050560000</v>
      </c>
      <c r="C42" s="73">
        <v>1997299000</v>
      </c>
      <c r="D42" s="73">
        <v>1117144000</v>
      </c>
      <c r="E42" s="73">
        <v>362557600</v>
      </c>
      <c r="F42" s="76">
        <v>1279217000</v>
      </c>
      <c r="G42" s="78">
        <v>2251824000</v>
      </c>
      <c r="H42" s="79">
        <v>381653300</v>
      </c>
      <c r="I42" s="79">
        <v>1617436000</v>
      </c>
      <c r="J42" s="79">
        <v>1039583000</v>
      </c>
      <c r="K42" s="80">
        <v>854944500</v>
      </c>
      <c r="L42" s="84">
        <v>2170301000</v>
      </c>
      <c r="M42" s="85">
        <v>1529375000</v>
      </c>
      <c r="N42" s="85">
        <v>1200698000</v>
      </c>
      <c r="O42" s="85">
        <v>1906216000</v>
      </c>
      <c r="P42" s="86">
        <v>1841981000</v>
      </c>
      <c r="Q42" s="90">
        <v>1975117000</v>
      </c>
      <c r="R42" s="91">
        <v>1823365000</v>
      </c>
      <c r="S42" s="91">
        <v>1095388000</v>
      </c>
      <c r="T42" s="91">
        <v>881372300</v>
      </c>
      <c r="U42" s="96">
        <v>1336945000</v>
      </c>
      <c r="V42" s="97">
        <v>1601797000</v>
      </c>
      <c r="W42" s="97">
        <v>1885757000</v>
      </c>
      <c r="X42" s="97">
        <v>1383901000</v>
      </c>
      <c r="Y42" s="97">
        <v>962854500</v>
      </c>
      <c r="Z42" s="102">
        <v>1792163000</v>
      </c>
      <c r="AA42" s="103">
        <v>936328600</v>
      </c>
      <c r="AB42" s="103">
        <v>1488391000</v>
      </c>
      <c r="AC42" s="103">
        <v>1324102000</v>
      </c>
      <c r="AD42" s="104">
        <v>1274594000</v>
      </c>
      <c r="AE42" s="108">
        <v>768517100</v>
      </c>
      <c r="AF42" s="109">
        <v>688266700</v>
      </c>
      <c r="AG42" s="109">
        <v>105805900</v>
      </c>
      <c r="AH42" s="109">
        <v>592528800</v>
      </c>
      <c r="AI42" s="110">
        <v>430574200</v>
      </c>
      <c r="AJ42" s="72">
        <v>596518800</v>
      </c>
      <c r="AK42" s="73">
        <v>282755600</v>
      </c>
      <c r="AL42" s="73">
        <v>180196000</v>
      </c>
      <c r="AM42" s="73">
        <v>506301400</v>
      </c>
      <c r="AN42" s="76">
        <v>219753000</v>
      </c>
      <c r="AO42" s="78">
        <v>474385700</v>
      </c>
      <c r="AP42" s="79">
        <v>234754800</v>
      </c>
      <c r="AQ42" s="79">
        <v>193042700</v>
      </c>
      <c r="AR42" s="79">
        <v>401856100</v>
      </c>
      <c r="AS42" s="80">
        <v>149762600</v>
      </c>
      <c r="AT42" s="84">
        <v>239476500</v>
      </c>
      <c r="AU42" s="85">
        <v>338102000</v>
      </c>
      <c r="AV42" s="85">
        <v>140416600</v>
      </c>
      <c r="AW42" s="85">
        <v>382248400</v>
      </c>
      <c r="AX42" s="86">
        <v>299988400</v>
      </c>
      <c r="AY42" s="90">
        <v>8031233</v>
      </c>
      <c r="AZ42" s="91">
        <v>222500000</v>
      </c>
      <c r="BA42" s="91">
        <v>950441500</v>
      </c>
      <c r="BB42" s="91">
        <v>142740200</v>
      </c>
      <c r="BC42" s="92">
        <v>144521100</v>
      </c>
      <c r="BD42" s="96">
        <v>67511180</v>
      </c>
      <c r="BE42" s="97">
        <v>205292900</v>
      </c>
      <c r="BF42" s="97">
        <v>55595300</v>
      </c>
      <c r="BG42" s="97">
        <v>32518740</v>
      </c>
      <c r="BH42" s="98">
        <v>265371800</v>
      </c>
      <c r="BI42" s="102">
        <v>6181440</v>
      </c>
      <c r="BJ42" s="103">
        <v>3333322</v>
      </c>
      <c r="BK42" s="103">
        <v>4956160</v>
      </c>
      <c r="BL42" s="104">
        <v>7983186</v>
      </c>
    </row>
    <row r="43" spans="1:64" x14ac:dyDescent="0.3">
      <c r="A43" s="1" t="s">
        <v>38</v>
      </c>
      <c r="B43" s="72">
        <v>38955.839999999997</v>
      </c>
      <c r="C43" s="73">
        <v>62762.79</v>
      </c>
      <c r="D43" s="73">
        <v>21654.639999999999</v>
      </c>
      <c r="E43" s="73">
        <v>48045.69</v>
      </c>
      <c r="F43" s="76">
        <v>34803.07</v>
      </c>
      <c r="G43" s="78">
        <v>66495.67</v>
      </c>
      <c r="H43" s="79">
        <v>86583.34</v>
      </c>
      <c r="I43" s="79">
        <v>34358.379999999997</v>
      </c>
      <c r="J43" s="79">
        <v>24815.29</v>
      </c>
      <c r="K43" s="80">
        <v>139398.20000000001</v>
      </c>
      <c r="L43" s="84">
        <v>54473.31</v>
      </c>
      <c r="M43" s="85">
        <v>65572.75</v>
      </c>
      <c r="N43" s="85">
        <v>41309.300000000003</v>
      </c>
      <c r="O43" s="85">
        <v>58367.74</v>
      </c>
      <c r="P43" s="86">
        <v>58761.61</v>
      </c>
      <c r="Q43" s="90">
        <v>64209.25</v>
      </c>
      <c r="R43" s="91">
        <v>65376.44</v>
      </c>
      <c r="S43" s="91">
        <v>104334.39999999999</v>
      </c>
      <c r="T43" s="91">
        <v>28980.01</v>
      </c>
      <c r="U43" s="96">
        <v>80938.5</v>
      </c>
      <c r="V43" s="97">
        <v>41220.89</v>
      </c>
      <c r="W43" s="97">
        <v>101399</v>
      </c>
      <c r="X43" s="97">
        <v>29807.360000000001</v>
      </c>
      <c r="Y43" s="97">
        <v>16322.88</v>
      </c>
      <c r="Z43" s="102">
        <v>5724737</v>
      </c>
      <c r="AA43" s="103">
        <v>3944032</v>
      </c>
      <c r="AB43" s="103">
        <v>94218.880000000005</v>
      </c>
      <c r="AC43" s="103">
        <v>8332203</v>
      </c>
      <c r="AD43" s="104">
        <v>39622.01</v>
      </c>
      <c r="AE43" s="108">
        <v>19652370</v>
      </c>
      <c r="AF43" s="109">
        <v>34555790</v>
      </c>
      <c r="AG43" s="109">
        <v>21883770</v>
      </c>
      <c r="AH43" s="109">
        <v>12654440</v>
      </c>
      <c r="AI43" s="110">
        <v>11779500</v>
      </c>
      <c r="AJ43" s="72">
        <v>91757.16</v>
      </c>
      <c r="AK43" s="73">
        <v>3162757</v>
      </c>
      <c r="AL43" s="73">
        <v>222225.1</v>
      </c>
      <c r="AM43" s="73">
        <v>17500180</v>
      </c>
      <c r="AN43" s="76">
        <v>682444.5</v>
      </c>
      <c r="AO43" s="78">
        <v>175489.1</v>
      </c>
      <c r="AP43" s="79">
        <v>4464749</v>
      </c>
      <c r="AQ43" s="79">
        <v>2032694</v>
      </c>
      <c r="AR43" s="79">
        <v>9361851</v>
      </c>
      <c r="AS43" s="80">
        <v>364432.9</v>
      </c>
      <c r="AT43" s="84">
        <v>539553.6</v>
      </c>
      <c r="AU43" s="85">
        <v>1000576</v>
      </c>
      <c r="AV43" s="85">
        <v>305876.90000000002</v>
      </c>
      <c r="AW43" s="85">
        <v>14530080</v>
      </c>
      <c r="AX43" s="86">
        <v>710779.3</v>
      </c>
      <c r="AY43" s="90">
        <v>1535156</v>
      </c>
      <c r="AZ43" s="91">
        <v>1820306</v>
      </c>
      <c r="BA43" s="91">
        <v>70573.14</v>
      </c>
      <c r="BB43" s="91">
        <v>4204718</v>
      </c>
      <c r="BC43" s="92">
        <v>418493</v>
      </c>
      <c r="BD43" s="96">
        <v>191526.39999999999</v>
      </c>
      <c r="BE43" s="97">
        <v>1126742</v>
      </c>
      <c r="BF43" s="97">
        <v>1571567</v>
      </c>
      <c r="BG43" s="97">
        <v>112846.39999999999</v>
      </c>
      <c r="BH43" s="98">
        <v>2353390</v>
      </c>
      <c r="BI43" s="102">
        <v>14205.22</v>
      </c>
      <c r="BJ43" s="103">
        <v>30537.74</v>
      </c>
      <c r="BK43" s="103">
        <v>16602.96</v>
      </c>
      <c r="BL43" s="104">
        <v>10850.77</v>
      </c>
    </row>
    <row r="44" spans="1:64" x14ac:dyDescent="0.3">
      <c r="A44" s="1" t="s">
        <v>39</v>
      </c>
      <c r="B44" s="72">
        <v>292993600</v>
      </c>
      <c r="C44" s="73">
        <v>799966300</v>
      </c>
      <c r="D44" s="73">
        <v>291554100</v>
      </c>
      <c r="E44" s="73">
        <v>297506600</v>
      </c>
      <c r="F44" s="76">
        <v>127790200</v>
      </c>
      <c r="G44" s="78">
        <v>1570330000</v>
      </c>
      <c r="H44" s="79">
        <v>1058846000</v>
      </c>
      <c r="I44" s="79">
        <v>203737700</v>
      </c>
      <c r="J44" s="79">
        <v>191424900</v>
      </c>
      <c r="K44" s="80">
        <v>672222700</v>
      </c>
      <c r="L44" s="84">
        <v>1280005000</v>
      </c>
      <c r="M44" s="85">
        <v>618122100</v>
      </c>
      <c r="N44" s="85">
        <v>679240500</v>
      </c>
      <c r="O44" s="85">
        <v>570997600</v>
      </c>
      <c r="P44" s="86">
        <v>440415200</v>
      </c>
      <c r="Q44" s="90">
        <v>469960900</v>
      </c>
      <c r="R44" s="91">
        <v>4584614000</v>
      </c>
      <c r="S44" s="91">
        <v>586368800</v>
      </c>
      <c r="T44" s="91">
        <v>779511000</v>
      </c>
      <c r="U44" s="96">
        <v>261970500</v>
      </c>
      <c r="V44" s="97">
        <v>549170000</v>
      </c>
      <c r="W44" s="97">
        <v>118361300</v>
      </c>
      <c r="X44" s="97">
        <v>227221100</v>
      </c>
      <c r="Y44" s="97">
        <v>64861020</v>
      </c>
      <c r="Z44" s="102">
        <v>46727910</v>
      </c>
      <c r="AA44" s="103">
        <v>36769680</v>
      </c>
      <c r="AB44" s="103">
        <v>1104835000</v>
      </c>
      <c r="AC44" s="103">
        <v>26104250</v>
      </c>
      <c r="AD44" s="104">
        <v>264188500</v>
      </c>
      <c r="AE44" s="108">
        <v>184975800</v>
      </c>
      <c r="AF44" s="109">
        <v>16496080</v>
      </c>
      <c r="AG44" s="109">
        <v>31486400</v>
      </c>
      <c r="AH44" s="109">
        <v>78649030</v>
      </c>
      <c r="AI44" s="110">
        <v>52207770</v>
      </c>
      <c r="AJ44" s="72">
        <v>15239260</v>
      </c>
      <c r="AK44" s="73">
        <v>98038340</v>
      </c>
      <c r="AL44" s="73">
        <v>214462700</v>
      </c>
      <c r="AM44" s="73">
        <v>134501300</v>
      </c>
      <c r="AN44" s="76">
        <v>851590800</v>
      </c>
      <c r="AO44" s="78">
        <v>8304952</v>
      </c>
      <c r="AP44" s="79">
        <v>161111100</v>
      </c>
      <c r="AQ44" s="79">
        <v>134821500</v>
      </c>
      <c r="AR44" s="79">
        <v>422517600</v>
      </c>
      <c r="AS44" s="80">
        <v>127295100</v>
      </c>
      <c r="AT44" s="84">
        <v>88991360</v>
      </c>
      <c r="AU44" s="85">
        <v>43965460</v>
      </c>
      <c r="AV44" s="85">
        <v>61142980</v>
      </c>
      <c r="AW44" s="85">
        <v>180505200</v>
      </c>
      <c r="AX44" s="86">
        <v>119580900</v>
      </c>
      <c r="AY44" s="90">
        <v>26178580</v>
      </c>
      <c r="AZ44" s="91">
        <v>40584000</v>
      </c>
      <c r="BA44" s="91">
        <v>11298310</v>
      </c>
      <c r="BB44" s="91">
        <v>82923830</v>
      </c>
      <c r="BC44" s="92">
        <v>46889100</v>
      </c>
      <c r="BD44" s="96">
        <v>13983870</v>
      </c>
      <c r="BE44" s="97">
        <v>62101880</v>
      </c>
      <c r="BF44" s="97">
        <v>113998700</v>
      </c>
      <c r="BG44" s="97">
        <v>48328240</v>
      </c>
      <c r="BH44" s="98">
        <v>24048400</v>
      </c>
      <c r="BI44" s="102">
        <v>1105334</v>
      </c>
      <c r="BJ44" s="103">
        <v>865491.9</v>
      </c>
      <c r="BK44" s="103">
        <v>644596.9</v>
      </c>
      <c r="BL44" s="104">
        <v>538559.80000000005</v>
      </c>
    </row>
    <row r="45" spans="1:64" x14ac:dyDescent="0.3">
      <c r="A45" s="1" t="s">
        <v>40</v>
      </c>
      <c r="B45" s="72">
        <v>14322710</v>
      </c>
      <c r="C45" s="73">
        <v>64547420</v>
      </c>
      <c r="D45" s="73">
        <v>20507750</v>
      </c>
      <c r="E45" s="73">
        <v>43592880</v>
      </c>
      <c r="F45" s="76">
        <v>53555050</v>
      </c>
      <c r="G45" s="78">
        <v>287619300</v>
      </c>
      <c r="H45" s="79">
        <v>37479560</v>
      </c>
      <c r="I45" s="79">
        <v>51214070</v>
      </c>
      <c r="J45" s="79">
        <v>25992410</v>
      </c>
      <c r="K45" s="80">
        <v>18506980</v>
      </c>
      <c r="L45" s="84">
        <v>98551080</v>
      </c>
      <c r="M45" s="85">
        <v>109872500</v>
      </c>
      <c r="N45" s="85">
        <v>59236890</v>
      </c>
      <c r="O45" s="85">
        <v>160183600</v>
      </c>
      <c r="P45" s="86">
        <v>43018080</v>
      </c>
      <c r="Q45" s="90">
        <v>1462043000</v>
      </c>
      <c r="R45" s="91">
        <v>47236470</v>
      </c>
      <c r="S45" s="91">
        <v>103891700</v>
      </c>
      <c r="T45" s="91">
        <v>28116620</v>
      </c>
      <c r="U45" s="96">
        <v>35863730</v>
      </c>
      <c r="V45" s="97">
        <v>72211990</v>
      </c>
      <c r="W45" s="97">
        <v>298840000</v>
      </c>
      <c r="X45" s="97">
        <v>37095540</v>
      </c>
      <c r="Y45" s="97">
        <v>54203720</v>
      </c>
      <c r="Z45" s="102">
        <v>151070500</v>
      </c>
      <c r="AA45" s="103">
        <v>130863800</v>
      </c>
      <c r="AB45" s="103">
        <v>323384100</v>
      </c>
      <c r="AC45" s="103">
        <v>160195600</v>
      </c>
      <c r="AD45" s="104">
        <v>147596600</v>
      </c>
      <c r="AE45" s="108">
        <v>293690900</v>
      </c>
      <c r="AF45" s="109">
        <v>210339200</v>
      </c>
      <c r="AG45" s="109">
        <v>288995800</v>
      </c>
      <c r="AH45" s="109">
        <v>146504100</v>
      </c>
      <c r="AI45" s="110">
        <v>168118400</v>
      </c>
      <c r="AJ45" s="72">
        <v>274237800</v>
      </c>
      <c r="AK45" s="73">
        <v>152073600</v>
      </c>
      <c r="AL45" s="73">
        <v>51384680</v>
      </c>
      <c r="AM45" s="73">
        <v>123975700</v>
      </c>
      <c r="AN45" s="76">
        <v>128967500</v>
      </c>
      <c r="AO45" s="78">
        <v>370916000</v>
      </c>
      <c r="AP45" s="79">
        <v>33952220</v>
      </c>
      <c r="AQ45" s="79">
        <v>62133080</v>
      </c>
      <c r="AR45" s="79">
        <v>53061140</v>
      </c>
      <c r="AS45" s="80">
        <v>18884530</v>
      </c>
      <c r="AT45" s="84">
        <v>68109670</v>
      </c>
      <c r="AU45" s="85">
        <v>49737500</v>
      </c>
      <c r="AV45" s="85">
        <v>48280250</v>
      </c>
      <c r="AW45" s="85">
        <v>50928050</v>
      </c>
      <c r="AX45" s="86">
        <v>75172530</v>
      </c>
      <c r="AY45" s="90">
        <v>46849210</v>
      </c>
      <c r="AZ45" s="91">
        <v>30002230</v>
      </c>
      <c r="BA45" s="91">
        <v>28197210</v>
      </c>
      <c r="BB45" s="91">
        <v>366285600</v>
      </c>
      <c r="BC45" s="92">
        <v>121241200</v>
      </c>
      <c r="BD45" s="96">
        <v>49830330</v>
      </c>
      <c r="BE45" s="97">
        <v>60304640</v>
      </c>
      <c r="BF45" s="97">
        <v>50206840</v>
      </c>
      <c r="BG45" s="97">
        <v>37554070</v>
      </c>
      <c r="BH45" s="98">
        <v>44135580</v>
      </c>
      <c r="BI45" s="102">
        <v>35865640</v>
      </c>
      <c r="BJ45" s="103">
        <v>28325660</v>
      </c>
      <c r="BK45" s="103">
        <v>19396740</v>
      </c>
      <c r="BL45" s="104">
        <v>14785250</v>
      </c>
    </row>
    <row r="46" spans="1:64" x14ac:dyDescent="0.3">
      <c r="A46" s="1" t="s">
        <v>41</v>
      </c>
      <c r="B46" s="72">
        <v>1122677000</v>
      </c>
      <c r="C46" s="73">
        <v>3124239000</v>
      </c>
      <c r="D46" s="73">
        <v>1182140000</v>
      </c>
      <c r="E46" s="73">
        <v>1681252000</v>
      </c>
      <c r="F46" s="76">
        <v>1663583000</v>
      </c>
      <c r="G46" s="78">
        <v>3022572000</v>
      </c>
      <c r="H46" s="79">
        <v>1132008000</v>
      </c>
      <c r="I46" s="79">
        <v>2552774000</v>
      </c>
      <c r="J46" s="79">
        <v>1214099000</v>
      </c>
      <c r="K46" s="80">
        <v>1440397000</v>
      </c>
      <c r="L46" s="84">
        <v>3298377000</v>
      </c>
      <c r="M46" s="85">
        <v>2426710000</v>
      </c>
      <c r="N46" s="85">
        <v>1410310000</v>
      </c>
      <c r="O46" s="85">
        <v>1404225000</v>
      </c>
      <c r="P46" s="86">
        <v>1945921000</v>
      </c>
      <c r="Q46" s="90">
        <v>3283310000</v>
      </c>
      <c r="R46" s="91">
        <v>2644103000</v>
      </c>
      <c r="S46" s="91">
        <v>2327481000</v>
      </c>
      <c r="T46" s="91">
        <v>1476170000</v>
      </c>
      <c r="U46" s="96">
        <v>1553620000</v>
      </c>
      <c r="V46" s="97">
        <v>2177781000</v>
      </c>
      <c r="W46" s="97">
        <v>2350134000</v>
      </c>
      <c r="X46" s="97">
        <v>1359593000</v>
      </c>
      <c r="Y46" s="97">
        <v>1681249000</v>
      </c>
      <c r="Z46" s="102">
        <v>226667300</v>
      </c>
      <c r="AA46" s="103">
        <v>66049940</v>
      </c>
      <c r="AB46" s="103">
        <v>2568790000</v>
      </c>
      <c r="AC46" s="103">
        <v>49571360</v>
      </c>
      <c r="AD46" s="104">
        <v>3615215000</v>
      </c>
      <c r="AE46" s="108">
        <v>129054000</v>
      </c>
      <c r="AF46" s="109">
        <v>177288200</v>
      </c>
      <c r="AG46" s="109">
        <v>28841880</v>
      </c>
      <c r="AH46" s="109">
        <v>306952700</v>
      </c>
      <c r="AI46" s="110">
        <v>254874200</v>
      </c>
      <c r="AJ46" s="72">
        <v>114934900</v>
      </c>
      <c r="AK46" s="73">
        <v>676257200</v>
      </c>
      <c r="AL46" s="73">
        <v>453216800</v>
      </c>
      <c r="AM46" s="73">
        <v>519484100</v>
      </c>
      <c r="AN46" s="76">
        <v>564162400</v>
      </c>
      <c r="AO46" s="78">
        <v>1208799000</v>
      </c>
      <c r="AP46" s="79">
        <v>490467500</v>
      </c>
      <c r="AQ46" s="79">
        <v>606344000</v>
      </c>
      <c r="AR46" s="79">
        <v>552273500</v>
      </c>
      <c r="AS46" s="80">
        <v>371544600</v>
      </c>
      <c r="AT46" s="84">
        <v>528175200</v>
      </c>
      <c r="AU46" s="85">
        <v>777077300</v>
      </c>
      <c r="AV46" s="85">
        <v>447247200</v>
      </c>
      <c r="AW46" s="85">
        <v>436132800</v>
      </c>
      <c r="AX46" s="86">
        <v>308785500</v>
      </c>
      <c r="AY46" s="90">
        <v>6001443</v>
      </c>
      <c r="AZ46" s="91">
        <v>223265100</v>
      </c>
      <c r="BA46" s="91">
        <v>2313667000</v>
      </c>
      <c r="BB46" s="91">
        <v>107206100</v>
      </c>
      <c r="BC46" s="92">
        <v>309255100</v>
      </c>
      <c r="BD46" s="96">
        <v>217350900</v>
      </c>
      <c r="BE46" s="97">
        <v>351716400</v>
      </c>
      <c r="BF46" s="97">
        <v>508154300</v>
      </c>
      <c r="BG46" s="97">
        <v>23720320</v>
      </c>
      <c r="BH46" s="98">
        <v>434834900</v>
      </c>
      <c r="BI46" s="102">
        <v>53617990</v>
      </c>
      <c r="BJ46" s="103">
        <v>44660820</v>
      </c>
      <c r="BK46" s="103">
        <v>20150730</v>
      </c>
      <c r="BL46" s="104">
        <v>15314280</v>
      </c>
    </row>
    <row r="47" spans="1:64" x14ac:dyDescent="0.3">
      <c r="A47" s="1" t="s">
        <v>42</v>
      </c>
      <c r="B47" s="72">
        <v>982900200</v>
      </c>
      <c r="C47" s="73">
        <v>2151406000</v>
      </c>
      <c r="D47" s="73">
        <v>855148600</v>
      </c>
      <c r="E47" s="73">
        <v>1622960000</v>
      </c>
      <c r="F47" s="76">
        <v>1321910000</v>
      </c>
      <c r="G47" s="78">
        <v>2547365000</v>
      </c>
      <c r="H47" s="79">
        <v>2726246000</v>
      </c>
      <c r="I47" s="79">
        <v>1646257000</v>
      </c>
      <c r="J47" s="79">
        <v>887857200</v>
      </c>
      <c r="K47" s="80">
        <v>1752777000</v>
      </c>
      <c r="L47" s="84">
        <v>2089757000</v>
      </c>
      <c r="M47" s="85">
        <v>2179904000</v>
      </c>
      <c r="N47" s="85">
        <v>1539033000</v>
      </c>
      <c r="O47" s="85">
        <v>1447197000</v>
      </c>
      <c r="P47" s="86">
        <v>1800310000</v>
      </c>
      <c r="Q47" s="90">
        <v>1774035000</v>
      </c>
      <c r="R47" s="91">
        <v>2354454000</v>
      </c>
      <c r="S47" s="91">
        <v>1229916000</v>
      </c>
      <c r="T47" s="91">
        <v>736021900</v>
      </c>
      <c r="U47" s="96">
        <v>1737966000</v>
      </c>
      <c r="V47" s="97">
        <v>2318513000</v>
      </c>
      <c r="W47" s="97">
        <v>3640800000</v>
      </c>
      <c r="X47" s="97">
        <v>2010565000</v>
      </c>
      <c r="Y47" s="97">
        <v>874682800</v>
      </c>
      <c r="Z47" s="102">
        <v>1077864000</v>
      </c>
      <c r="AA47" s="103">
        <v>699759000</v>
      </c>
      <c r="AB47" s="103">
        <v>1008999000</v>
      </c>
      <c r="AC47" s="103">
        <v>954077300</v>
      </c>
      <c r="AD47" s="104">
        <v>818359400</v>
      </c>
      <c r="AE47" s="108">
        <v>1518668000</v>
      </c>
      <c r="AF47" s="109">
        <v>951236700</v>
      </c>
      <c r="AG47" s="109">
        <v>661198500</v>
      </c>
      <c r="AH47" s="109">
        <v>1591659000</v>
      </c>
      <c r="AI47" s="110">
        <v>977134800</v>
      </c>
      <c r="AJ47" s="72">
        <v>1918283000</v>
      </c>
      <c r="AK47" s="73">
        <v>1734388000</v>
      </c>
      <c r="AL47" s="73">
        <v>1380323000</v>
      </c>
      <c r="AM47" s="73">
        <v>2149943000</v>
      </c>
      <c r="AN47" s="76">
        <v>3854105000</v>
      </c>
      <c r="AO47" s="78">
        <v>4238030000</v>
      </c>
      <c r="AP47" s="79">
        <v>1201312000</v>
      </c>
      <c r="AQ47" s="79">
        <v>1350901000</v>
      </c>
      <c r="AR47" s="79">
        <v>2167640000</v>
      </c>
      <c r="AS47" s="80">
        <v>1835176000</v>
      </c>
      <c r="AT47" s="84">
        <v>1212762000</v>
      </c>
      <c r="AU47" s="85">
        <v>1610625000</v>
      </c>
      <c r="AV47" s="85">
        <v>1186449000</v>
      </c>
      <c r="AW47" s="85">
        <v>1417700000</v>
      </c>
      <c r="AX47" s="86">
        <v>1882100000</v>
      </c>
      <c r="AY47" s="90">
        <v>1238605000</v>
      </c>
      <c r="AZ47" s="91">
        <v>765520600</v>
      </c>
      <c r="BA47" s="91">
        <v>4091521000</v>
      </c>
      <c r="BB47" s="91">
        <v>1845973000</v>
      </c>
      <c r="BC47" s="92">
        <v>634685000</v>
      </c>
      <c r="BD47" s="96">
        <v>649263500</v>
      </c>
      <c r="BE47" s="97">
        <v>1005521000</v>
      </c>
      <c r="BF47" s="97">
        <v>1587250000</v>
      </c>
      <c r="BG47" s="97">
        <v>803511200</v>
      </c>
      <c r="BH47" s="98">
        <v>973630500</v>
      </c>
      <c r="BI47" s="102">
        <v>158816400</v>
      </c>
      <c r="BJ47" s="103">
        <v>119871000</v>
      </c>
      <c r="BK47" s="103">
        <v>57224880</v>
      </c>
      <c r="BL47" s="104">
        <v>36204870</v>
      </c>
    </row>
    <row r="48" spans="1:64" x14ac:dyDescent="0.3">
      <c r="A48" s="1" t="s">
        <v>43</v>
      </c>
      <c r="B48" s="72">
        <v>0</v>
      </c>
      <c r="C48" s="73">
        <v>0</v>
      </c>
      <c r="D48" s="73">
        <v>0</v>
      </c>
      <c r="E48" s="73">
        <v>6656.9709999999995</v>
      </c>
      <c r="F48" s="76">
        <v>0</v>
      </c>
      <c r="G48" s="78">
        <v>0</v>
      </c>
      <c r="H48" s="79">
        <v>0</v>
      </c>
      <c r="I48" s="79">
        <v>0</v>
      </c>
      <c r="J48" s="79">
        <v>0</v>
      </c>
      <c r="K48" s="80">
        <v>0</v>
      </c>
      <c r="L48" s="84">
        <v>65958.94</v>
      </c>
      <c r="M48" s="85">
        <v>0</v>
      </c>
      <c r="N48" s="85">
        <v>0</v>
      </c>
      <c r="O48" s="85">
        <v>0</v>
      </c>
      <c r="P48" s="86">
        <v>0</v>
      </c>
      <c r="Q48" s="90">
        <v>8196.9419999999991</v>
      </c>
      <c r="R48" s="91">
        <v>13332.43</v>
      </c>
      <c r="S48" s="91">
        <v>2594.105</v>
      </c>
      <c r="T48" s="91">
        <v>9260.0480000000007</v>
      </c>
      <c r="U48" s="96">
        <v>0</v>
      </c>
      <c r="V48" s="97">
        <v>0</v>
      </c>
      <c r="W48" s="97">
        <v>0</v>
      </c>
      <c r="X48" s="97">
        <v>0</v>
      </c>
      <c r="Y48" s="97">
        <v>0</v>
      </c>
      <c r="Z48" s="102">
        <v>3652911</v>
      </c>
      <c r="AA48" s="103">
        <v>1108017</v>
      </c>
      <c r="AB48" s="103">
        <v>55364.34</v>
      </c>
      <c r="AC48" s="103">
        <v>464914.2</v>
      </c>
      <c r="AD48" s="104">
        <v>2897.4270000000001</v>
      </c>
      <c r="AE48" s="108">
        <v>4317996</v>
      </c>
      <c r="AF48" s="109">
        <v>767156</v>
      </c>
      <c r="AG48" s="109">
        <v>10288370</v>
      </c>
      <c r="AH48" s="109">
        <v>2296420</v>
      </c>
      <c r="AI48" s="110">
        <v>14901.7</v>
      </c>
      <c r="AJ48" s="72">
        <v>5506731</v>
      </c>
      <c r="AK48" s="73">
        <v>221997900</v>
      </c>
      <c r="AL48" s="73">
        <v>347109</v>
      </c>
      <c r="AM48" s="73">
        <v>356718.8</v>
      </c>
      <c r="AN48" s="76">
        <v>2631178</v>
      </c>
      <c r="AO48" s="78">
        <v>332039.5</v>
      </c>
      <c r="AP48" s="79">
        <v>1235621</v>
      </c>
      <c r="AQ48" s="79">
        <v>956844.8</v>
      </c>
      <c r="AR48" s="79">
        <v>1748281</v>
      </c>
      <c r="AS48" s="80">
        <v>93874.46</v>
      </c>
      <c r="AT48" s="84">
        <v>40602870</v>
      </c>
      <c r="AU48" s="85">
        <v>2875068</v>
      </c>
      <c r="AV48" s="85">
        <v>7394999</v>
      </c>
      <c r="AW48" s="85">
        <v>73061.14</v>
      </c>
      <c r="AX48" s="86">
        <v>160173800</v>
      </c>
      <c r="AY48" s="90">
        <v>1178732</v>
      </c>
      <c r="AZ48" s="91">
        <v>664711.4</v>
      </c>
      <c r="BA48" s="91">
        <v>59459.55</v>
      </c>
      <c r="BB48" s="91">
        <v>35599300</v>
      </c>
      <c r="BC48" s="92">
        <v>9554655</v>
      </c>
      <c r="BD48" s="96">
        <v>111207.5</v>
      </c>
      <c r="BE48" s="97">
        <v>4130520</v>
      </c>
      <c r="BF48" s="97">
        <v>44503520</v>
      </c>
      <c r="BG48" s="97">
        <v>4558870</v>
      </c>
      <c r="BH48" s="98">
        <v>359909.6</v>
      </c>
      <c r="BI48" s="102">
        <v>9900.5249999999996</v>
      </c>
      <c r="BJ48" s="103">
        <v>0</v>
      </c>
      <c r="BK48" s="103">
        <v>1531.038</v>
      </c>
      <c r="BL48" s="104">
        <v>0</v>
      </c>
    </row>
    <row r="49" spans="1:64" x14ac:dyDescent="0.3">
      <c r="A49" s="1" t="s">
        <v>44</v>
      </c>
      <c r="B49" s="72">
        <v>69733320</v>
      </c>
      <c r="C49" s="73">
        <v>171787500</v>
      </c>
      <c r="D49" s="73">
        <v>71945930</v>
      </c>
      <c r="E49" s="73">
        <v>156732000</v>
      </c>
      <c r="F49" s="76">
        <v>81005300</v>
      </c>
      <c r="G49" s="78">
        <v>326536500</v>
      </c>
      <c r="H49" s="79">
        <v>160915300</v>
      </c>
      <c r="I49" s="79">
        <v>79881440</v>
      </c>
      <c r="J49" s="79">
        <v>71240590</v>
      </c>
      <c r="K49" s="80">
        <v>85799440</v>
      </c>
      <c r="L49" s="84">
        <v>332194100</v>
      </c>
      <c r="M49" s="85">
        <v>265554400</v>
      </c>
      <c r="N49" s="85">
        <v>257483700</v>
      </c>
      <c r="O49" s="85">
        <v>347336000</v>
      </c>
      <c r="P49" s="86">
        <v>1100047000</v>
      </c>
      <c r="Q49" s="90">
        <v>1286299000</v>
      </c>
      <c r="R49" s="91">
        <v>408930400</v>
      </c>
      <c r="S49" s="91">
        <v>4586302000</v>
      </c>
      <c r="T49" s="91">
        <v>179725600</v>
      </c>
      <c r="U49" s="96">
        <v>5401334000</v>
      </c>
      <c r="V49" s="97">
        <v>6022568000</v>
      </c>
      <c r="W49" s="97">
        <v>10731430000</v>
      </c>
      <c r="X49" s="97">
        <v>5804765000</v>
      </c>
      <c r="Y49" s="97">
        <v>1635089000</v>
      </c>
      <c r="Z49" s="102">
        <v>528074100</v>
      </c>
      <c r="AA49" s="103">
        <v>190758900</v>
      </c>
      <c r="AB49" s="103">
        <v>8736394000</v>
      </c>
      <c r="AC49" s="103">
        <v>173121800</v>
      </c>
      <c r="AD49" s="104">
        <v>4972192000</v>
      </c>
      <c r="AE49" s="108">
        <v>242387400</v>
      </c>
      <c r="AF49" s="109">
        <v>409494600</v>
      </c>
      <c r="AG49" s="109">
        <v>308077800</v>
      </c>
      <c r="AH49" s="109">
        <v>339232800</v>
      </c>
      <c r="AI49" s="110">
        <v>197757000</v>
      </c>
      <c r="AJ49" s="72">
        <v>433978400</v>
      </c>
      <c r="AK49" s="73">
        <v>2414409000</v>
      </c>
      <c r="AL49" s="73">
        <v>658839800</v>
      </c>
      <c r="AM49" s="73">
        <v>1364515000</v>
      </c>
      <c r="AN49" s="76">
        <v>924726000</v>
      </c>
      <c r="AO49" s="78">
        <v>13881570000</v>
      </c>
      <c r="AP49" s="79">
        <v>925157400</v>
      </c>
      <c r="AQ49" s="79">
        <v>423130700</v>
      </c>
      <c r="AR49" s="79">
        <v>1623857000</v>
      </c>
      <c r="AS49" s="80">
        <v>372065700</v>
      </c>
      <c r="AT49" s="84">
        <v>1719170000</v>
      </c>
      <c r="AU49" s="85">
        <v>1942258000</v>
      </c>
      <c r="AV49" s="85">
        <v>684336200</v>
      </c>
      <c r="AW49" s="85">
        <v>812657300</v>
      </c>
      <c r="AX49" s="86">
        <v>1083957000</v>
      </c>
      <c r="AY49" s="90">
        <v>184550100</v>
      </c>
      <c r="AZ49" s="91">
        <v>542400000</v>
      </c>
      <c r="BA49" s="91">
        <v>12027040000</v>
      </c>
      <c r="BB49" s="91">
        <v>800988900</v>
      </c>
      <c r="BC49" s="92">
        <v>494898800</v>
      </c>
      <c r="BD49" s="96">
        <v>61650870</v>
      </c>
      <c r="BE49" s="97">
        <v>1750123000</v>
      </c>
      <c r="BF49" s="97">
        <v>793634400</v>
      </c>
      <c r="BG49" s="97">
        <v>198981700</v>
      </c>
      <c r="BH49" s="98">
        <v>1146643000</v>
      </c>
      <c r="BI49" s="102">
        <v>7011630</v>
      </c>
      <c r="BJ49" s="103">
        <v>3930419</v>
      </c>
      <c r="BK49" s="103">
        <v>2870186</v>
      </c>
      <c r="BL49" s="104">
        <v>2331455</v>
      </c>
    </row>
    <row r="50" spans="1:64" x14ac:dyDescent="0.3">
      <c r="A50" s="1" t="s">
        <v>45</v>
      </c>
      <c r="B50" s="72">
        <v>75001220</v>
      </c>
      <c r="C50" s="73">
        <v>180641000</v>
      </c>
      <c r="D50" s="73">
        <v>76078020</v>
      </c>
      <c r="E50" s="73">
        <v>162591200</v>
      </c>
      <c r="F50" s="76">
        <v>86838500</v>
      </c>
      <c r="G50" s="78">
        <v>335740500</v>
      </c>
      <c r="H50" s="79">
        <v>169811000</v>
      </c>
      <c r="I50" s="79">
        <v>85735770</v>
      </c>
      <c r="J50" s="79">
        <v>74830990</v>
      </c>
      <c r="K50" s="80">
        <v>92111120</v>
      </c>
      <c r="L50" s="84">
        <v>342140400</v>
      </c>
      <c r="M50" s="85">
        <v>274293900</v>
      </c>
      <c r="N50" s="85">
        <v>264380300</v>
      </c>
      <c r="O50" s="85">
        <v>354839200</v>
      </c>
      <c r="P50" s="86">
        <v>1117754000</v>
      </c>
      <c r="Q50" s="90">
        <v>1296869000</v>
      </c>
      <c r="R50" s="91">
        <v>417303700</v>
      </c>
      <c r="S50" s="91">
        <v>4608242000</v>
      </c>
      <c r="T50" s="91">
        <v>185010300</v>
      </c>
      <c r="U50" s="96">
        <v>5418297000</v>
      </c>
      <c r="V50" s="97">
        <v>6042459000</v>
      </c>
      <c r="W50" s="97">
        <v>10771250000</v>
      </c>
      <c r="X50" s="97">
        <v>5829469000</v>
      </c>
      <c r="Y50" s="97">
        <v>1640786000</v>
      </c>
      <c r="Z50" s="102">
        <v>531610000</v>
      </c>
      <c r="AA50" s="103">
        <v>193113000</v>
      </c>
      <c r="AB50" s="103">
        <v>8778287000</v>
      </c>
      <c r="AC50" s="103">
        <v>175172200</v>
      </c>
      <c r="AD50" s="104">
        <v>4992317000</v>
      </c>
      <c r="AE50" s="108">
        <v>244735600</v>
      </c>
      <c r="AF50" s="109">
        <v>411178200</v>
      </c>
      <c r="AG50" s="109">
        <v>309802000</v>
      </c>
      <c r="AH50" s="109">
        <v>341790400</v>
      </c>
      <c r="AI50" s="110">
        <v>200415000</v>
      </c>
      <c r="AJ50" s="72">
        <v>435203100</v>
      </c>
      <c r="AK50" s="73">
        <v>2422451000</v>
      </c>
      <c r="AL50" s="73">
        <v>666259300</v>
      </c>
      <c r="AM50" s="73">
        <v>1374961000</v>
      </c>
      <c r="AN50" s="76">
        <v>931823700</v>
      </c>
      <c r="AO50" s="78">
        <v>13919200000</v>
      </c>
      <c r="AP50" s="79">
        <v>928650500</v>
      </c>
      <c r="AQ50" s="79">
        <v>425830800</v>
      </c>
      <c r="AR50" s="79">
        <v>1629130000</v>
      </c>
      <c r="AS50" s="80">
        <v>374992600</v>
      </c>
      <c r="AT50" s="84">
        <v>1725536000</v>
      </c>
      <c r="AU50" s="85">
        <v>1949494000</v>
      </c>
      <c r="AV50" s="85">
        <v>687969300</v>
      </c>
      <c r="AW50" s="85">
        <v>815857700</v>
      </c>
      <c r="AX50" s="86">
        <v>1088793000</v>
      </c>
      <c r="AY50" s="90">
        <v>185458500</v>
      </c>
      <c r="AZ50" s="91">
        <v>544945600</v>
      </c>
      <c r="BA50" s="91">
        <v>12065840000</v>
      </c>
      <c r="BB50" s="91">
        <v>803280200</v>
      </c>
      <c r="BC50" s="92">
        <v>497229300</v>
      </c>
      <c r="BD50" s="96">
        <v>62503820</v>
      </c>
      <c r="BE50" s="97">
        <v>1757118000</v>
      </c>
      <c r="BF50" s="97">
        <v>796475400</v>
      </c>
      <c r="BG50" s="97">
        <v>200407800</v>
      </c>
      <c r="BH50" s="98">
        <v>1150820000</v>
      </c>
      <c r="BI50" s="102">
        <v>7598040</v>
      </c>
      <c r="BJ50" s="103">
        <v>4339730</v>
      </c>
      <c r="BK50" s="103">
        <v>3275957</v>
      </c>
      <c r="BL50" s="104">
        <v>2624362</v>
      </c>
    </row>
    <row r="51" spans="1:64" x14ac:dyDescent="0.3">
      <c r="A51" s="1" t="s">
        <v>46</v>
      </c>
      <c r="B51" s="72">
        <v>49503930</v>
      </c>
      <c r="C51" s="73">
        <v>102656000</v>
      </c>
      <c r="D51" s="73">
        <v>26303470</v>
      </c>
      <c r="E51" s="73">
        <v>57348230</v>
      </c>
      <c r="F51" s="76">
        <v>41249980</v>
      </c>
      <c r="G51" s="78">
        <v>51768870</v>
      </c>
      <c r="H51" s="79">
        <v>88505890</v>
      </c>
      <c r="I51" s="79">
        <v>41210990</v>
      </c>
      <c r="J51" s="79">
        <v>19831890</v>
      </c>
      <c r="K51" s="80">
        <v>68894110</v>
      </c>
      <c r="L51" s="84">
        <v>102690200</v>
      </c>
      <c r="M51" s="85">
        <v>67081550</v>
      </c>
      <c r="N51" s="85">
        <v>42474020</v>
      </c>
      <c r="O51" s="85">
        <v>72332560</v>
      </c>
      <c r="P51" s="86">
        <v>85223540</v>
      </c>
      <c r="Q51" s="90">
        <v>147990500</v>
      </c>
      <c r="R51" s="91">
        <v>254359600</v>
      </c>
      <c r="S51" s="91">
        <v>216380800</v>
      </c>
      <c r="T51" s="91">
        <v>60250880</v>
      </c>
      <c r="U51" s="96">
        <v>123171100</v>
      </c>
      <c r="V51" s="97">
        <v>55720720</v>
      </c>
      <c r="W51" s="97">
        <v>105731900</v>
      </c>
      <c r="X51" s="97">
        <v>102307600</v>
      </c>
      <c r="Y51" s="97">
        <v>37409740</v>
      </c>
      <c r="Z51" s="102">
        <v>33863740</v>
      </c>
      <c r="AA51" s="103">
        <v>11702940</v>
      </c>
      <c r="AB51" s="103">
        <v>239731300</v>
      </c>
      <c r="AC51" s="103">
        <v>19185620</v>
      </c>
      <c r="AD51" s="104">
        <v>266091400</v>
      </c>
      <c r="AE51" s="108">
        <v>38590800</v>
      </c>
      <c r="AF51" s="109">
        <v>22193380</v>
      </c>
      <c r="AG51" s="109">
        <v>106778700</v>
      </c>
      <c r="AH51" s="109">
        <v>108984600</v>
      </c>
      <c r="AI51" s="110">
        <v>42388590</v>
      </c>
      <c r="AJ51" s="72">
        <v>29147900</v>
      </c>
      <c r="AK51" s="73">
        <v>201863600</v>
      </c>
      <c r="AL51" s="73">
        <v>52887440</v>
      </c>
      <c r="AM51" s="73">
        <v>49167700</v>
      </c>
      <c r="AN51" s="76">
        <v>99852230</v>
      </c>
      <c r="AO51" s="78">
        <v>666579500</v>
      </c>
      <c r="AP51" s="79">
        <v>39045610</v>
      </c>
      <c r="AQ51" s="79">
        <v>36554920</v>
      </c>
      <c r="AR51" s="79">
        <v>70357410</v>
      </c>
      <c r="AS51" s="80">
        <v>23745020</v>
      </c>
      <c r="AT51" s="84">
        <v>20762280</v>
      </c>
      <c r="AU51" s="85">
        <v>35087800</v>
      </c>
      <c r="AV51" s="85">
        <v>32426580</v>
      </c>
      <c r="AW51" s="85">
        <v>40210110</v>
      </c>
      <c r="AX51" s="86">
        <v>455722700</v>
      </c>
      <c r="AY51" s="90">
        <v>153583200</v>
      </c>
      <c r="AZ51" s="91">
        <v>13196660</v>
      </c>
      <c r="BA51" s="91">
        <v>1005625000</v>
      </c>
      <c r="BB51" s="91">
        <v>198178700</v>
      </c>
      <c r="BC51" s="92">
        <v>16027310</v>
      </c>
      <c r="BD51" s="96">
        <v>11789030</v>
      </c>
      <c r="BE51" s="97">
        <v>21421970</v>
      </c>
      <c r="BF51" s="97">
        <v>249249700</v>
      </c>
      <c r="BG51" s="97">
        <v>15573050</v>
      </c>
      <c r="BH51" s="98">
        <v>22338080</v>
      </c>
      <c r="BI51" s="102">
        <v>3837029</v>
      </c>
      <c r="BJ51" s="103">
        <v>2505385</v>
      </c>
      <c r="BK51" s="103">
        <v>1507449</v>
      </c>
      <c r="BL51" s="104">
        <v>1320488</v>
      </c>
    </row>
    <row r="52" spans="1:64" x14ac:dyDescent="0.3">
      <c r="A52" s="1" t="s">
        <v>47</v>
      </c>
      <c r="B52" s="72">
        <v>2411272</v>
      </c>
      <c r="C52" s="73">
        <v>2314110</v>
      </c>
      <c r="D52" s="73">
        <v>1930733</v>
      </c>
      <c r="E52" s="73">
        <v>2915839</v>
      </c>
      <c r="F52" s="76">
        <v>2038720</v>
      </c>
      <c r="G52" s="78">
        <v>3368107</v>
      </c>
      <c r="H52" s="79">
        <v>2040348</v>
      </c>
      <c r="I52" s="79">
        <v>1319557</v>
      </c>
      <c r="J52" s="79">
        <v>1875452</v>
      </c>
      <c r="K52" s="80">
        <v>3593310</v>
      </c>
      <c r="L52" s="84">
        <v>2929356</v>
      </c>
      <c r="M52" s="85">
        <v>2081505</v>
      </c>
      <c r="N52" s="85">
        <v>1573556</v>
      </c>
      <c r="O52" s="85">
        <v>2398648</v>
      </c>
      <c r="P52" s="86">
        <v>1639598</v>
      </c>
      <c r="Q52" s="90">
        <v>1681524</v>
      </c>
      <c r="R52" s="91">
        <v>3537306</v>
      </c>
      <c r="S52" s="91">
        <v>3758759</v>
      </c>
      <c r="T52" s="91">
        <v>1960413</v>
      </c>
      <c r="U52" s="96">
        <v>3302016</v>
      </c>
      <c r="V52" s="97">
        <v>4935120</v>
      </c>
      <c r="W52" s="97">
        <v>2274079</v>
      </c>
      <c r="X52" s="97">
        <v>3479394</v>
      </c>
      <c r="Y52" s="97">
        <v>1386535</v>
      </c>
      <c r="Z52" s="102">
        <v>6654121</v>
      </c>
      <c r="AA52" s="103">
        <v>2922478</v>
      </c>
      <c r="AB52" s="103">
        <v>4628922</v>
      </c>
      <c r="AC52" s="103">
        <v>5820020</v>
      </c>
      <c r="AD52" s="104">
        <v>2123468</v>
      </c>
      <c r="AE52" s="108">
        <v>2840812</v>
      </c>
      <c r="AF52" s="109">
        <v>2445255</v>
      </c>
      <c r="AG52" s="109">
        <v>8197278</v>
      </c>
      <c r="AH52" s="109">
        <v>8961082</v>
      </c>
      <c r="AI52" s="110">
        <v>1626006</v>
      </c>
      <c r="AJ52" s="72">
        <v>3181815</v>
      </c>
      <c r="AK52" s="73">
        <v>2086484</v>
      </c>
      <c r="AL52" s="73">
        <v>8328476</v>
      </c>
      <c r="AM52" s="73">
        <v>5969316</v>
      </c>
      <c r="AN52" s="76">
        <v>12888530</v>
      </c>
      <c r="AO52" s="78">
        <v>2037264</v>
      </c>
      <c r="AP52" s="79">
        <v>4262592</v>
      </c>
      <c r="AQ52" s="79">
        <v>2663525</v>
      </c>
      <c r="AR52" s="79">
        <v>17041540</v>
      </c>
      <c r="AS52" s="80">
        <v>6219846</v>
      </c>
      <c r="AT52" s="84">
        <v>5299892</v>
      </c>
      <c r="AU52" s="85">
        <v>3956922</v>
      </c>
      <c r="AV52" s="85">
        <v>3826844</v>
      </c>
      <c r="AW52" s="85">
        <v>8353838</v>
      </c>
      <c r="AX52" s="86">
        <v>1240198</v>
      </c>
      <c r="AY52" s="90">
        <v>1631748</v>
      </c>
      <c r="AZ52" s="91">
        <v>3051453</v>
      </c>
      <c r="BA52" s="91">
        <v>1105491</v>
      </c>
      <c r="BB52" s="91">
        <v>4711534</v>
      </c>
      <c r="BC52" s="92">
        <v>2063902</v>
      </c>
      <c r="BD52" s="96">
        <v>1716178</v>
      </c>
      <c r="BE52" s="97">
        <v>3982830</v>
      </c>
      <c r="BF52" s="97">
        <v>3641263</v>
      </c>
      <c r="BG52" s="97">
        <v>2900426</v>
      </c>
      <c r="BH52" s="98">
        <v>3728416</v>
      </c>
      <c r="BI52" s="102">
        <v>539386.6</v>
      </c>
      <c r="BJ52" s="103">
        <v>559031.19999999995</v>
      </c>
      <c r="BK52" s="103">
        <v>517818</v>
      </c>
      <c r="BL52" s="104">
        <v>488173.5</v>
      </c>
    </row>
    <row r="53" spans="1:64" x14ac:dyDescent="0.3">
      <c r="A53" s="1" t="s">
        <v>48</v>
      </c>
      <c r="B53" s="72">
        <v>3715166</v>
      </c>
      <c r="C53" s="73">
        <v>18284450</v>
      </c>
      <c r="D53" s="73">
        <v>3915485</v>
      </c>
      <c r="E53" s="73">
        <v>23468240</v>
      </c>
      <c r="F53" s="76">
        <v>1747907</v>
      </c>
      <c r="G53" s="78">
        <v>32890650</v>
      </c>
      <c r="H53" s="79">
        <v>19659150</v>
      </c>
      <c r="I53" s="79">
        <v>3500784</v>
      </c>
      <c r="J53" s="79">
        <v>3567336</v>
      </c>
      <c r="K53" s="80">
        <v>2988140</v>
      </c>
      <c r="L53" s="84">
        <v>10161550</v>
      </c>
      <c r="M53" s="85">
        <v>1680595</v>
      </c>
      <c r="N53" s="85">
        <v>4502602</v>
      </c>
      <c r="O53" s="85">
        <v>3120939</v>
      </c>
      <c r="P53" s="86">
        <v>46845740</v>
      </c>
      <c r="Q53" s="90">
        <v>17812440</v>
      </c>
      <c r="R53" s="91">
        <v>10662740</v>
      </c>
      <c r="S53" s="91">
        <v>10592800</v>
      </c>
      <c r="T53" s="91">
        <v>3431866</v>
      </c>
      <c r="U53" s="96">
        <v>8314546</v>
      </c>
      <c r="V53" s="97">
        <v>11463090</v>
      </c>
      <c r="W53" s="97">
        <v>88742060</v>
      </c>
      <c r="X53" s="97">
        <v>11833860</v>
      </c>
      <c r="Y53" s="97">
        <v>3154118</v>
      </c>
      <c r="Z53" s="102">
        <v>7288977</v>
      </c>
      <c r="AA53" s="103">
        <v>1574955</v>
      </c>
      <c r="AB53" s="103">
        <v>9487773</v>
      </c>
      <c r="AC53" s="103">
        <v>55954530</v>
      </c>
      <c r="AD53" s="104">
        <v>1902166</v>
      </c>
      <c r="AE53" s="108">
        <v>28238500</v>
      </c>
      <c r="AF53" s="109">
        <v>3995146</v>
      </c>
      <c r="AG53" s="109">
        <v>13759190</v>
      </c>
      <c r="AH53" s="109">
        <v>8005051</v>
      </c>
      <c r="AI53" s="110">
        <v>3527416</v>
      </c>
      <c r="AJ53" s="72">
        <v>3840067000</v>
      </c>
      <c r="AK53" s="73">
        <v>3156003000</v>
      </c>
      <c r="AL53" s="73">
        <v>12374550</v>
      </c>
      <c r="AM53" s="73">
        <v>24196180</v>
      </c>
      <c r="AN53" s="76">
        <v>9223354</v>
      </c>
      <c r="AO53" s="78">
        <v>1067351000</v>
      </c>
      <c r="AP53" s="79">
        <v>3779666</v>
      </c>
      <c r="AQ53" s="79">
        <v>4043397</v>
      </c>
      <c r="AR53" s="79">
        <v>13342950</v>
      </c>
      <c r="AS53" s="80">
        <v>10927410</v>
      </c>
      <c r="AT53" s="84">
        <v>1923219000</v>
      </c>
      <c r="AU53" s="85">
        <v>21715300</v>
      </c>
      <c r="AV53" s="85">
        <v>2080044</v>
      </c>
      <c r="AW53" s="85">
        <v>4340392</v>
      </c>
      <c r="AX53" s="86">
        <v>45997960</v>
      </c>
      <c r="AY53" s="90">
        <v>2771542000</v>
      </c>
      <c r="AZ53" s="91">
        <v>1684336</v>
      </c>
      <c r="BA53" s="91">
        <v>3067659</v>
      </c>
      <c r="BB53" s="91">
        <v>5382506</v>
      </c>
      <c r="BC53" s="92">
        <v>2534043</v>
      </c>
      <c r="BD53" s="96">
        <v>7456280</v>
      </c>
      <c r="BE53" s="97">
        <v>13609590</v>
      </c>
      <c r="BF53" s="97">
        <v>9551615</v>
      </c>
      <c r="BG53" s="97">
        <v>5269596</v>
      </c>
      <c r="BH53" s="98">
        <v>5899615</v>
      </c>
      <c r="BI53" s="102">
        <v>36634560</v>
      </c>
      <c r="BJ53" s="103">
        <v>25258290</v>
      </c>
      <c r="BK53" s="103">
        <v>19485200</v>
      </c>
      <c r="BL53" s="104">
        <v>18854240</v>
      </c>
    </row>
    <row r="54" spans="1:64" x14ac:dyDescent="0.3">
      <c r="A54" s="1" t="s">
        <v>49</v>
      </c>
      <c r="B54" s="72">
        <v>10412.040000000001</v>
      </c>
      <c r="C54" s="73">
        <v>45508.3</v>
      </c>
      <c r="D54" s="73">
        <v>100012.9</v>
      </c>
      <c r="E54" s="73">
        <v>111451.9</v>
      </c>
      <c r="F54" s="76">
        <v>38457.29</v>
      </c>
      <c r="G54" s="78">
        <v>102639.7</v>
      </c>
      <c r="H54" s="79">
        <v>97201.55</v>
      </c>
      <c r="I54" s="79">
        <v>92394.89</v>
      </c>
      <c r="J54" s="79">
        <v>1028.06</v>
      </c>
      <c r="K54" s="80">
        <v>30892.31</v>
      </c>
      <c r="L54" s="84">
        <v>43907.23</v>
      </c>
      <c r="M54" s="85">
        <v>23125.26</v>
      </c>
      <c r="N54" s="85">
        <v>11613.19</v>
      </c>
      <c r="O54" s="85">
        <v>6705.6970000000001</v>
      </c>
      <c r="P54" s="86">
        <v>34076.06</v>
      </c>
      <c r="Q54" s="90">
        <v>10278.57</v>
      </c>
      <c r="R54" s="91">
        <v>19173.25</v>
      </c>
      <c r="S54" s="91">
        <v>42757.56</v>
      </c>
      <c r="T54" s="91">
        <v>3915.6120000000001</v>
      </c>
      <c r="U54" s="96">
        <v>0</v>
      </c>
      <c r="V54" s="97">
        <v>65443.53</v>
      </c>
      <c r="W54" s="97">
        <v>30900.77</v>
      </c>
      <c r="X54" s="97">
        <v>19525.57</v>
      </c>
      <c r="Y54" s="97">
        <v>49887.72</v>
      </c>
      <c r="Z54" s="102">
        <v>1032139</v>
      </c>
      <c r="AA54" s="103">
        <v>6653508</v>
      </c>
      <c r="AB54" s="103">
        <v>164276.1</v>
      </c>
      <c r="AC54" s="103">
        <v>1643958</v>
      </c>
      <c r="AD54" s="104">
        <v>16803.62</v>
      </c>
      <c r="AE54" s="108">
        <v>2493551</v>
      </c>
      <c r="AF54" s="109">
        <v>2759556</v>
      </c>
      <c r="AG54" s="109">
        <v>1697694</v>
      </c>
      <c r="AH54" s="109">
        <v>2700982</v>
      </c>
      <c r="AI54" s="110">
        <v>57527790</v>
      </c>
      <c r="AJ54" s="72">
        <v>179834400</v>
      </c>
      <c r="AK54" s="73">
        <v>5287062</v>
      </c>
      <c r="AL54" s="73">
        <v>1876577</v>
      </c>
      <c r="AM54" s="73">
        <v>67915180</v>
      </c>
      <c r="AN54" s="76">
        <v>2583796</v>
      </c>
      <c r="AO54" s="78">
        <v>124645000</v>
      </c>
      <c r="AP54" s="79">
        <v>3145840</v>
      </c>
      <c r="AQ54" s="79">
        <v>3240868</v>
      </c>
      <c r="AR54" s="79">
        <v>8097186</v>
      </c>
      <c r="AS54" s="80">
        <v>7120358</v>
      </c>
      <c r="AT54" s="84">
        <v>5850929</v>
      </c>
      <c r="AU54" s="85">
        <v>5293078</v>
      </c>
      <c r="AV54" s="85">
        <v>5006750</v>
      </c>
      <c r="AW54" s="85">
        <v>3014752</v>
      </c>
      <c r="AX54" s="86">
        <v>3419344</v>
      </c>
      <c r="AY54" s="90">
        <v>1524926</v>
      </c>
      <c r="AZ54" s="91">
        <v>1242768</v>
      </c>
      <c r="BA54" s="91">
        <v>53436.5</v>
      </c>
      <c r="BB54" s="91">
        <v>893176.1</v>
      </c>
      <c r="BC54" s="92">
        <v>13943000</v>
      </c>
      <c r="BD54" s="96">
        <v>3227394</v>
      </c>
      <c r="BE54" s="97">
        <v>11046900</v>
      </c>
      <c r="BF54" s="97">
        <v>1215580</v>
      </c>
      <c r="BG54" s="97">
        <v>302917.8</v>
      </c>
      <c r="BH54" s="98">
        <v>2908269</v>
      </c>
      <c r="BI54" s="102">
        <v>1605159</v>
      </c>
      <c r="BJ54" s="103">
        <v>1137323</v>
      </c>
      <c r="BK54" s="103">
        <v>214178.4</v>
      </c>
      <c r="BL54" s="104">
        <v>27558.85</v>
      </c>
    </row>
    <row r="55" spans="1:64" x14ac:dyDescent="0.3">
      <c r="A55" s="1" t="s">
        <v>50</v>
      </c>
      <c r="B55" s="72">
        <v>142817100</v>
      </c>
      <c r="C55" s="73">
        <v>418263600</v>
      </c>
      <c r="D55" s="73">
        <v>172449100</v>
      </c>
      <c r="E55" s="73">
        <v>284640600</v>
      </c>
      <c r="F55" s="76">
        <v>403283400</v>
      </c>
      <c r="G55" s="78">
        <v>134328900</v>
      </c>
      <c r="H55" s="79">
        <v>670369600</v>
      </c>
      <c r="I55" s="79">
        <v>306708100</v>
      </c>
      <c r="J55" s="79">
        <v>14193800</v>
      </c>
      <c r="K55" s="80">
        <v>194656700</v>
      </c>
      <c r="L55" s="84">
        <v>321402100</v>
      </c>
      <c r="M55" s="85">
        <v>422819200</v>
      </c>
      <c r="N55" s="85">
        <v>151454100</v>
      </c>
      <c r="O55" s="85">
        <v>26515560</v>
      </c>
      <c r="P55" s="86">
        <v>38734500</v>
      </c>
      <c r="Q55" s="90">
        <v>348802000</v>
      </c>
      <c r="R55" s="91">
        <v>67082940</v>
      </c>
      <c r="S55" s="91">
        <v>548052700</v>
      </c>
      <c r="T55" s="91">
        <v>20544680</v>
      </c>
      <c r="U55" s="96">
        <v>571463200</v>
      </c>
      <c r="V55" s="97">
        <v>938648600</v>
      </c>
      <c r="W55" s="97">
        <v>1006040000</v>
      </c>
      <c r="X55" s="97">
        <v>634762200</v>
      </c>
      <c r="Y55" s="97">
        <v>319072500</v>
      </c>
      <c r="Z55" s="102">
        <v>561253900</v>
      </c>
      <c r="AA55" s="103">
        <v>717072100</v>
      </c>
      <c r="AB55" s="103">
        <v>1220091000</v>
      </c>
      <c r="AC55" s="103">
        <v>346602600</v>
      </c>
      <c r="AD55" s="104">
        <v>331581400</v>
      </c>
      <c r="AE55" s="108">
        <v>1324625000</v>
      </c>
      <c r="AF55" s="109">
        <v>346831300</v>
      </c>
      <c r="AG55" s="109">
        <v>273631600</v>
      </c>
      <c r="AH55" s="109">
        <v>1343933000</v>
      </c>
      <c r="AI55" s="110">
        <v>1323495000</v>
      </c>
      <c r="AJ55" s="72">
        <v>364444200</v>
      </c>
      <c r="AK55" s="73">
        <v>1735060000</v>
      </c>
      <c r="AL55" s="73">
        <v>1465421000</v>
      </c>
      <c r="AM55" s="73">
        <v>2745266000</v>
      </c>
      <c r="AN55" s="76">
        <v>2513346000</v>
      </c>
      <c r="AO55" s="78">
        <v>2726952000</v>
      </c>
      <c r="AP55" s="79">
        <v>355613400</v>
      </c>
      <c r="AQ55" s="79">
        <v>2252034000</v>
      </c>
      <c r="AR55" s="79">
        <v>808152300</v>
      </c>
      <c r="AS55" s="80">
        <v>432084800</v>
      </c>
      <c r="AT55" s="84">
        <v>3005555000</v>
      </c>
      <c r="AU55" s="85">
        <v>2428845000</v>
      </c>
      <c r="AV55" s="85">
        <v>2309213000</v>
      </c>
      <c r="AW55" s="85">
        <v>171205700</v>
      </c>
      <c r="AX55" s="86">
        <v>1696777000</v>
      </c>
      <c r="AY55" s="90">
        <v>1504513000</v>
      </c>
      <c r="AZ55" s="91">
        <v>1564526000</v>
      </c>
      <c r="BA55" s="91">
        <v>1484321000</v>
      </c>
      <c r="BB55" s="91">
        <v>1261392000</v>
      </c>
      <c r="BC55" s="92">
        <v>1893902000</v>
      </c>
      <c r="BD55" s="96">
        <v>19505640</v>
      </c>
      <c r="BE55" s="97">
        <v>1185976000</v>
      </c>
      <c r="BF55" s="97">
        <v>1802759000</v>
      </c>
      <c r="BG55" s="97">
        <v>157681800</v>
      </c>
      <c r="BH55" s="98">
        <v>998889500</v>
      </c>
      <c r="BI55" s="102">
        <v>2972968</v>
      </c>
      <c r="BJ55" s="103">
        <v>1578562</v>
      </c>
      <c r="BK55" s="103">
        <v>1983786</v>
      </c>
      <c r="BL55" s="104">
        <v>1883293</v>
      </c>
    </row>
    <row r="56" spans="1:64" x14ac:dyDescent="0.3">
      <c r="A56" s="1" t="s">
        <v>51</v>
      </c>
      <c r="B56" s="72">
        <v>6606340</v>
      </c>
      <c r="C56" s="73">
        <v>10373740</v>
      </c>
      <c r="D56" s="73">
        <v>6113540</v>
      </c>
      <c r="E56" s="73">
        <v>10908340</v>
      </c>
      <c r="F56" s="76">
        <v>7423679</v>
      </c>
      <c r="G56" s="78">
        <v>12948350</v>
      </c>
      <c r="H56" s="79">
        <v>15727480</v>
      </c>
      <c r="I56" s="79">
        <v>7889102</v>
      </c>
      <c r="J56" s="79">
        <v>4598024</v>
      </c>
      <c r="K56" s="80">
        <v>7171415</v>
      </c>
      <c r="L56" s="84">
        <v>9216285</v>
      </c>
      <c r="M56" s="85">
        <v>5641926</v>
      </c>
      <c r="N56" s="85">
        <v>7373944</v>
      </c>
      <c r="O56" s="85">
        <v>5578324</v>
      </c>
      <c r="P56" s="86">
        <v>9245050</v>
      </c>
      <c r="Q56" s="90">
        <v>8801126</v>
      </c>
      <c r="R56" s="91">
        <v>14690220</v>
      </c>
      <c r="S56" s="91">
        <v>10659130</v>
      </c>
      <c r="T56" s="91">
        <v>5441327</v>
      </c>
      <c r="U56" s="96">
        <v>14284580</v>
      </c>
      <c r="V56" s="97">
        <v>8495514</v>
      </c>
      <c r="W56" s="97">
        <v>10117360</v>
      </c>
      <c r="X56" s="97">
        <v>9866797</v>
      </c>
      <c r="Y56" s="97">
        <v>6205296</v>
      </c>
      <c r="Z56" s="102">
        <v>154187600</v>
      </c>
      <c r="AA56" s="103">
        <v>14245350</v>
      </c>
      <c r="AB56" s="103">
        <v>16024240</v>
      </c>
      <c r="AC56" s="103">
        <v>37966830</v>
      </c>
      <c r="AD56" s="104">
        <v>9757712</v>
      </c>
      <c r="AE56" s="108">
        <v>85687730</v>
      </c>
      <c r="AF56" s="109">
        <v>17711050</v>
      </c>
      <c r="AG56" s="109">
        <v>72772360</v>
      </c>
      <c r="AH56" s="109">
        <v>25022580</v>
      </c>
      <c r="AI56" s="110">
        <v>9143366</v>
      </c>
      <c r="AJ56" s="72">
        <v>375882200</v>
      </c>
      <c r="AK56" s="73">
        <v>115188200</v>
      </c>
      <c r="AL56" s="73">
        <v>785954000</v>
      </c>
      <c r="AM56" s="73">
        <v>14223060</v>
      </c>
      <c r="AN56" s="76">
        <v>697471400</v>
      </c>
      <c r="AO56" s="78">
        <v>23010480</v>
      </c>
      <c r="AP56" s="79">
        <v>16614370</v>
      </c>
      <c r="AQ56" s="79">
        <v>25427090</v>
      </c>
      <c r="AR56" s="79">
        <v>92030720</v>
      </c>
      <c r="AS56" s="80">
        <v>6550514</v>
      </c>
      <c r="AT56" s="84">
        <v>674538600</v>
      </c>
      <c r="AU56" s="85">
        <v>206990400</v>
      </c>
      <c r="AV56" s="85">
        <v>519560500</v>
      </c>
      <c r="AW56" s="85">
        <v>16753850</v>
      </c>
      <c r="AX56" s="86">
        <v>372271400</v>
      </c>
      <c r="AY56" s="90">
        <v>54460090</v>
      </c>
      <c r="AZ56" s="91">
        <v>131980200</v>
      </c>
      <c r="BA56" s="91">
        <v>39634390</v>
      </c>
      <c r="BB56" s="91">
        <v>348964900</v>
      </c>
      <c r="BC56" s="92">
        <v>1124068000</v>
      </c>
      <c r="BD56" s="96">
        <v>21831170</v>
      </c>
      <c r="BE56" s="97">
        <v>313366700</v>
      </c>
      <c r="BF56" s="97">
        <v>365646300</v>
      </c>
      <c r="BG56" s="97">
        <v>22099810</v>
      </c>
      <c r="BH56" s="98">
        <v>62889620</v>
      </c>
      <c r="BI56" s="102">
        <v>8231013</v>
      </c>
      <c r="BJ56" s="103">
        <v>7375071</v>
      </c>
      <c r="BK56" s="103">
        <v>7734022</v>
      </c>
      <c r="BL56" s="104">
        <v>5962087</v>
      </c>
    </row>
    <row r="57" spans="1:64" x14ac:dyDescent="0.3">
      <c r="A57" s="1" t="s">
        <v>52</v>
      </c>
      <c r="B57" s="72">
        <v>3756301</v>
      </c>
      <c r="C57" s="73">
        <v>6534460</v>
      </c>
      <c r="D57" s="73">
        <v>5955378</v>
      </c>
      <c r="E57" s="73">
        <v>4957112</v>
      </c>
      <c r="F57" s="76">
        <v>3832698</v>
      </c>
      <c r="G57" s="78">
        <v>6595420</v>
      </c>
      <c r="H57" s="79">
        <v>6096668</v>
      </c>
      <c r="I57" s="79">
        <v>3829548</v>
      </c>
      <c r="J57" s="79">
        <v>3353595</v>
      </c>
      <c r="K57" s="80">
        <v>3757988</v>
      </c>
      <c r="L57" s="84">
        <v>5584854</v>
      </c>
      <c r="M57" s="85">
        <v>7382652</v>
      </c>
      <c r="N57" s="85">
        <v>6069154</v>
      </c>
      <c r="O57" s="85">
        <v>3634688</v>
      </c>
      <c r="P57" s="86">
        <v>8185162</v>
      </c>
      <c r="Q57" s="90">
        <v>5442783</v>
      </c>
      <c r="R57" s="91">
        <v>6372805</v>
      </c>
      <c r="S57" s="91">
        <v>7037922</v>
      </c>
      <c r="T57" s="91">
        <v>3015770</v>
      </c>
      <c r="U57" s="96">
        <v>13469150</v>
      </c>
      <c r="V57" s="97">
        <v>8430586</v>
      </c>
      <c r="W57" s="97">
        <v>8477595</v>
      </c>
      <c r="X57" s="97">
        <v>7193852</v>
      </c>
      <c r="Y57" s="97">
        <v>4454660</v>
      </c>
      <c r="Z57" s="102">
        <v>9960828</v>
      </c>
      <c r="AA57" s="103">
        <v>14727370</v>
      </c>
      <c r="AB57" s="103">
        <v>7227526</v>
      </c>
      <c r="AC57" s="103">
        <v>115052200</v>
      </c>
      <c r="AD57" s="104">
        <v>4941118</v>
      </c>
      <c r="AE57" s="108">
        <v>55070860</v>
      </c>
      <c r="AF57" s="109">
        <v>185682500</v>
      </c>
      <c r="AG57" s="109">
        <v>2248667000</v>
      </c>
      <c r="AH57" s="109">
        <v>377346300</v>
      </c>
      <c r="AI57" s="110">
        <v>282507700</v>
      </c>
      <c r="AJ57" s="72">
        <v>34580720</v>
      </c>
      <c r="AK57" s="73">
        <v>167828100</v>
      </c>
      <c r="AL57" s="73">
        <v>630311900</v>
      </c>
      <c r="AM57" s="73">
        <v>1108347000</v>
      </c>
      <c r="AN57" s="76">
        <v>192998300</v>
      </c>
      <c r="AO57" s="78">
        <v>9093666</v>
      </c>
      <c r="AP57" s="79">
        <v>662575900</v>
      </c>
      <c r="AQ57" s="79">
        <v>280799700</v>
      </c>
      <c r="AR57" s="79">
        <v>1742889000</v>
      </c>
      <c r="AS57" s="80">
        <v>776507200</v>
      </c>
      <c r="AT57" s="84">
        <v>672504100</v>
      </c>
      <c r="AU57" s="85">
        <v>1044183000</v>
      </c>
      <c r="AV57" s="85">
        <v>427050000</v>
      </c>
      <c r="AW57" s="85">
        <v>1191093000</v>
      </c>
      <c r="AX57" s="86">
        <v>26429910</v>
      </c>
      <c r="AY57" s="90">
        <v>311854400</v>
      </c>
      <c r="AZ57" s="91">
        <v>167630100</v>
      </c>
      <c r="BA57" s="91">
        <v>11248870</v>
      </c>
      <c r="BB57" s="91">
        <v>679092200</v>
      </c>
      <c r="BC57" s="92">
        <v>398039000</v>
      </c>
      <c r="BD57" s="96">
        <v>57939340</v>
      </c>
      <c r="BE57" s="97">
        <v>648669100</v>
      </c>
      <c r="BF57" s="97">
        <v>669483100</v>
      </c>
      <c r="BG57" s="97">
        <v>362416600</v>
      </c>
      <c r="BH57" s="98">
        <v>637020400</v>
      </c>
      <c r="BI57" s="102">
        <v>4344310</v>
      </c>
      <c r="BJ57" s="103">
        <v>3925295</v>
      </c>
      <c r="BK57" s="103">
        <v>3987220</v>
      </c>
      <c r="BL57" s="104">
        <v>3674021</v>
      </c>
    </row>
    <row r="58" spans="1:64" x14ac:dyDescent="0.3">
      <c r="A58" s="1" t="s">
        <v>53</v>
      </c>
      <c r="B58" s="72">
        <v>17041100</v>
      </c>
      <c r="C58" s="73">
        <v>15282630</v>
      </c>
      <c r="D58" s="73">
        <v>13395440</v>
      </c>
      <c r="E58" s="73">
        <v>28244800</v>
      </c>
      <c r="F58" s="76">
        <v>17137320</v>
      </c>
      <c r="G58" s="78">
        <v>13030480</v>
      </c>
      <c r="H58" s="79">
        <v>13692590</v>
      </c>
      <c r="I58" s="79">
        <v>19269390</v>
      </c>
      <c r="J58" s="79">
        <v>12498390</v>
      </c>
      <c r="K58" s="80">
        <v>17173620</v>
      </c>
      <c r="L58" s="84">
        <v>35317300</v>
      </c>
      <c r="M58" s="85">
        <v>25583120</v>
      </c>
      <c r="N58" s="85">
        <v>16256410</v>
      </c>
      <c r="O58" s="85">
        <v>24012160</v>
      </c>
      <c r="P58" s="86">
        <v>23555140</v>
      </c>
      <c r="Q58" s="90">
        <v>41131640</v>
      </c>
      <c r="R58" s="91">
        <v>34140330</v>
      </c>
      <c r="S58" s="91">
        <v>109304500</v>
      </c>
      <c r="T58" s="91">
        <v>14765260</v>
      </c>
      <c r="U58" s="96">
        <v>151422800</v>
      </c>
      <c r="V58" s="97">
        <v>160331400</v>
      </c>
      <c r="W58" s="97">
        <v>156389700</v>
      </c>
      <c r="X58" s="97">
        <v>155231400</v>
      </c>
      <c r="Y58" s="97">
        <v>73042680</v>
      </c>
      <c r="Z58" s="102">
        <v>116530300</v>
      </c>
      <c r="AA58" s="103">
        <v>64583480</v>
      </c>
      <c r="AB58" s="103">
        <v>267831500</v>
      </c>
      <c r="AC58" s="103">
        <v>134365500</v>
      </c>
      <c r="AD58" s="104">
        <v>228412100</v>
      </c>
      <c r="AE58" s="108">
        <v>84641580</v>
      </c>
      <c r="AF58" s="109">
        <v>57652590</v>
      </c>
      <c r="AG58" s="109">
        <v>209908200</v>
      </c>
      <c r="AH58" s="109">
        <v>122039300</v>
      </c>
      <c r="AI58" s="110">
        <v>36282880</v>
      </c>
      <c r="AJ58" s="72">
        <v>443947300</v>
      </c>
      <c r="AK58" s="73">
        <v>110161600</v>
      </c>
      <c r="AL58" s="73">
        <v>153777200</v>
      </c>
      <c r="AM58" s="73">
        <v>128665300</v>
      </c>
      <c r="AN58" s="76">
        <v>162423300</v>
      </c>
      <c r="AO58" s="78">
        <v>489892400</v>
      </c>
      <c r="AP58" s="79">
        <v>48017970</v>
      </c>
      <c r="AQ58" s="79">
        <v>72202720</v>
      </c>
      <c r="AR58" s="79">
        <v>224209600</v>
      </c>
      <c r="AS58" s="80">
        <v>90666520</v>
      </c>
      <c r="AT58" s="84">
        <v>91653500</v>
      </c>
      <c r="AU58" s="85">
        <v>124287200</v>
      </c>
      <c r="AV58" s="85">
        <v>111417800</v>
      </c>
      <c r="AW58" s="85">
        <v>159366000</v>
      </c>
      <c r="AX58" s="86">
        <v>133726100</v>
      </c>
      <c r="AY58" s="90">
        <v>77800900</v>
      </c>
      <c r="AZ58" s="91">
        <v>25681750</v>
      </c>
      <c r="BA58" s="91">
        <v>278787900</v>
      </c>
      <c r="BB58" s="91">
        <v>62489220</v>
      </c>
      <c r="BC58" s="92">
        <v>65021010</v>
      </c>
      <c r="BD58" s="96">
        <v>261433100</v>
      </c>
      <c r="BE58" s="97">
        <v>96208460</v>
      </c>
      <c r="BF58" s="97">
        <v>261048300</v>
      </c>
      <c r="BG58" s="97">
        <v>85362570</v>
      </c>
      <c r="BH58" s="98">
        <v>146721500</v>
      </c>
      <c r="BI58" s="102">
        <v>11735510</v>
      </c>
      <c r="BJ58" s="103">
        <v>10467660</v>
      </c>
      <c r="BK58" s="103">
        <v>12448770</v>
      </c>
      <c r="BL58" s="104">
        <v>12035330</v>
      </c>
    </row>
    <row r="59" spans="1:64" x14ac:dyDescent="0.3">
      <c r="A59" s="1" t="s">
        <v>54</v>
      </c>
      <c r="B59" s="72">
        <v>81450180</v>
      </c>
      <c r="C59" s="73">
        <v>856851800</v>
      </c>
      <c r="D59" s="73">
        <v>141744200</v>
      </c>
      <c r="E59" s="73">
        <v>418393700</v>
      </c>
      <c r="F59" s="76">
        <v>162114500</v>
      </c>
      <c r="G59" s="78">
        <v>587139600</v>
      </c>
      <c r="H59" s="79">
        <v>564877100</v>
      </c>
      <c r="I59" s="79">
        <v>539484200</v>
      </c>
      <c r="J59" s="79">
        <v>101022500</v>
      </c>
      <c r="K59" s="80">
        <v>480752200</v>
      </c>
      <c r="L59" s="84">
        <v>1234785000</v>
      </c>
      <c r="M59" s="85">
        <v>701140500</v>
      </c>
      <c r="N59" s="85">
        <v>446762200</v>
      </c>
      <c r="O59" s="85">
        <v>610775700</v>
      </c>
      <c r="P59" s="86">
        <v>614791900</v>
      </c>
      <c r="Q59" s="90">
        <v>332493300</v>
      </c>
      <c r="R59" s="91">
        <v>422752400</v>
      </c>
      <c r="S59" s="91">
        <v>293403800</v>
      </c>
      <c r="T59" s="91">
        <v>54475780</v>
      </c>
      <c r="U59" s="96">
        <v>553743600</v>
      </c>
      <c r="V59" s="97">
        <v>339461400</v>
      </c>
      <c r="W59" s="97">
        <v>1222070000</v>
      </c>
      <c r="X59" s="97">
        <v>340323800</v>
      </c>
      <c r="Y59" s="97">
        <v>253949700</v>
      </c>
      <c r="Z59" s="102">
        <v>7196272</v>
      </c>
      <c r="AA59" s="103">
        <v>6959428</v>
      </c>
      <c r="AB59" s="103">
        <v>653906900</v>
      </c>
      <c r="AC59" s="103">
        <v>7813405</v>
      </c>
      <c r="AD59" s="104">
        <v>438858500</v>
      </c>
      <c r="AE59" s="108">
        <v>3592104</v>
      </c>
      <c r="AF59" s="109">
        <v>6623712</v>
      </c>
      <c r="AG59" s="109">
        <v>3478108</v>
      </c>
      <c r="AH59" s="109">
        <v>2488506</v>
      </c>
      <c r="AI59" s="110">
        <v>4252997</v>
      </c>
      <c r="AJ59" s="72">
        <v>116516300</v>
      </c>
      <c r="AK59" s="73">
        <v>88661490</v>
      </c>
      <c r="AL59" s="73">
        <v>4333521</v>
      </c>
      <c r="AM59" s="73">
        <v>5710855</v>
      </c>
      <c r="AN59" s="76">
        <v>6730920</v>
      </c>
      <c r="AO59" s="78">
        <v>485925100</v>
      </c>
      <c r="AP59" s="79">
        <v>1907768</v>
      </c>
      <c r="AQ59" s="79">
        <v>3489962</v>
      </c>
      <c r="AR59" s="79">
        <v>2121206</v>
      </c>
      <c r="AS59" s="80">
        <v>3459382</v>
      </c>
      <c r="AT59" s="84">
        <v>6706132</v>
      </c>
      <c r="AU59" s="85">
        <v>1450554</v>
      </c>
      <c r="AV59" s="85">
        <v>2683295</v>
      </c>
      <c r="AW59" s="85">
        <v>1380882</v>
      </c>
      <c r="AX59" s="86">
        <v>10534390</v>
      </c>
      <c r="AY59" s="90">
        <v>12458110</v>
      </c>
      <c r="AZ59" s="91">
        <v>1301868</v>
      </c>
      <c r="BA59" s="91">
        <v>946222700</v>
      </c>
      <c r="BB59" s="91">
        <v>10337620</v>
      </c>
      <c r="BC59" s="92">
        <v>3244332</v>
      </c>
      <c r="BD59" s="96">
        <v>996690</v>
      </c>
      <c r="BE59" s="97">
        <v>1602100</v>
      </c>
      <c r="BF59" s="97">
        <v>7459063</v>
      </c>
      <c r="BG59" s="97">
        <v>1891611</v>
      </c>
      <c r="BH59" s="98">
        <v>2823505</v>
      </c>
      <c r="BI59" s="102">
        <v>1614154</v>
      </c>
      <c r="BJ59" s="103">
        <v>921459</v>
      </c>
      <c r="BK59" s="103">
        <v>651473.19999999995</v>
      </c>
      <c r="BL59" s="104">
        <v>683627</v>
      </c>
    </row>
    <row r="60" spans="1:64" x14ac:dyDescent="0.3">
      <c r="A60" s="1" t="s">
        <v>55</v>
      </c>
      <c r="B60" s="72">
        <v>204702.7</v>
      </c>
      <c r="C60" s="73">
        <v>99732.27</v>
      </c>
      <c r="D60" s="73">
        <v>421227.5</v>
      </c>
      <c r="E60" s="73">
        <v>300938.2</v>
      </c>
      <c r="F60" s="76">
        <v>358814.2</v>
      </c>
      <c r="G60" s="78">
        <v>86919.7</v>
      </c>
      <c r="H60" s="79">
        <v>304248.5</v>
      </c>
      <c r="I60" s="79">
        <v>146501.79999999999</v>
      </c>
      <c r="J60" s="79">
        <v>326300.5</v>
      </c>
      <c r="K60" s="80">
        <v>183287.1</v>
      </c>
      <c r="L60" s="84">
        <v>508444.2</v>
      </c>
      <c r="M60" s="85">
        <v>119414.39999999999</v>
      </c>
      <c r="N60" s="85">
        <v>273906.7</v>
      </c>
      <c r="O60" s="85">
        <v>106127.4</v>
      </c>
      <c r="P60" s="86">
        <v>231953.2</v>
      </c>
      <c r="Q60" s="90">
        <v>828216.2</v>
      </c>
      <c r="R60" s="91">
        <v>1132679</v>
      </c>
      <c r="S60" s="91">
        <v>1364714</v>
      </c>
      <c r="T60" s="91">
        <v>1254065</v>
      </c>
      <c r="U60" s="96">
        <v>510064</v>
      </c>
      <c r="V60" s="97">
        <v>2129003</v>
      </c>
      <c r="W60" s="97">
        <v>334089.2</v>
      </c>
      <c r="X60" s="97">
        <v>1093264</v>
      </c>
      <c r="Y60" s="97">
        <v>225937.1</v>
      </c>
      <c r="Z60" s="102">
        <v>11606680</v>
      </c>
      <c r="AA60" s="103">
        <v>866660.1</v>
      </c>
      <c r="AB60" s="103">
        <v>2574870</v>
      </c>
      <c r="AC60" s="103">
        <v>1525093</v>
      </c>
      <c r="AD60" s="104">
        <v>876229.4</v>
      </c>
      <c r="AE60" s="108">
        <v>202281500</v>
      </c>
      <c r="AF60" s="109">
        <v>70999200</v>
      </c>
      <c r="AG60" s="109">
        <v>71840790</v>
      </c>
      <c r="AH60" s="109">
        <v>11289480</v>
      </c>
      <c r="AI60" s="110">
        <v>2783116</v>
      </c>
      <c r="AJ60" s="72">
        <v>4778810</v>
      </c>
      <c r="AK60" s="73">
        <v>7624625</v>
      </c>
      <c r="AL60" s="73">
        <v>2201218</v>
      </c>
      <c r="AM60" s="73">
        <v>29694400</v>
      </c>
      <c r="AN60" s="76">
        <v>161592400</v>
      </c>
      <c r="AO60" s="78">
        <v>1140406</v>
      </c>
      <c r="AP60" s="79">
        <v>7363757</v>
      </c>
      <c r="AQ60" s="79">
        <v>5787020</v>
      </c>
      <c r="AR60" s="79">
        <v>430162600</v>
      </c>
      <c r="AS60" s="80">
        <v>72835980</v>
      </c>
      <c r="AT60" s="84">
        <v>57610090</v>
      </c>
      <c r="AU60" s="85">
        <v>39016450</v>
      </c>
      <c r="AV60" s="85">
        <v>5738124</v>
      </c>
      <c r="AW60" s="85">
        <v>78352190</v>
      </c>
      <c r="AX60" s="86">
        <v>9194564</v>
      </c>
      <c r="AY60" s="90">
        <v>90153830</v>
      </c>
      <c r="AZ60" s="91">
        <v>4297245</v>
      </c>
      <c r="BA60" s="91">
        <v>2697594</v>
      </c>
      <c r="BB60" s="91">
        <v>122648600</v>
      </c>
      <c r="BC60" s="92">
        <v>2853136</v>
      </c>
      <c r="BD60" s="96">
        <v>27661950</v>
      </c>
      <c r="BE60" s="97">
        <v>2817637</v>
      </c>
      <c r="BF60" s="97">
        <v>10067590</v>
      </c>
      <c r="BG60" s="97">
        <v>153394200</v>
      </c>
      <c r="BH60" s="98">
        <v>24457220</v>
      </c>
      <c r="BI60" s="102">
        <v>223350.9</v>
      </c>
      <c r="BJ60" s="103">
        <v>182071.2</v>
      </c>
      <c r="BK60" s="103">
        <v>149669.29999999999</v>
      </c>
      <c r="BL60" s="104">
        <v>140832.1</v>
      </c>
    </row>
    <row r="61" spans="1:64" x14ac:dyDescent="0.3">
      <c r="A61" s="1" t="s">
        <v>56</v>
      </c>
      <c r="B61" s="72">
        <v>381831800</v>
      </c>
      <c r="C61" s="73">
        <v>531616600</v>
      </c>
      <c r="D61" s="73">
        <v>305777100</v>
      </c>
      <c r="E61" s="73">
        <v>479735600</v>
      </c>
      <c r="F61" s="76">
        <v>373248400</v>
      </c>
      <c r="G61" s="78">
        <v>602894000</v>
      </c>
      <c r="H61" s="79">
        <v>582435700</v>
      </c>
      <c r="I61" s="79">
        <v>380331800</v>
      </c>
      <c r="J61" s="79">
        <v>271367100</v>
      </c>
      <c r="K61" s="80">
        <v>453844200</v>
      </c>
      <c r="L61" s="84">
        <v>503445500</v>
      </c>
      <c r="M61" s="85">
        <v>510016500</v>
      </c>
      <c r="N61" s="85">
        <v>422997000</v>
      </c>
      <c r="O61" s="85">
        <v>500849100</v>
      </c>
      <c r="P61" s="86">
        <v>522742000</v>
      </c>
      <c r="Q61" s="90">
        <v>614614500</v>
      </c>
      <c r="R61" s="91">
        <v>731709400</v>
      </c>
      <c r="S61" s="91">
        <v>607428500</v>
      </c>
      <c r="T61" s="91">
        <v>272499300</v>
      </c>
      <c r="U61" s="96">
        <v>441369100</v>
      </c>
      <c r="V61" s="97">
        <v>579817500</v>
      </c>
      <c r="W61" s="97">
        <v>627015300</v>
      </c>
      <c r="X61" s="97">
        <v>432787100</v>
      </c>
      <c r="Y61" s="97">
        <v>361635100</v>
      </c>
      <c r="Z61" s="102">
        <v>120289900</v>
      </c>
      <c r="AA61" s="103">
        <v>20810760</v>
      </c>
      <c r="AB61" s="103">
        <v>581276400</v>
      </c>
      <c r="AC61" s="103">
        <v>18415070</v>
      </c>
      <c r="AD61" s="104">
        <v>469035000</v>
      </c>
      <c r="AE61" s="108">
        <v>64052980</v>
      </c>
      <c r="AF61" s="109">
        <v>20341110</v>
      </c>
      <c r="AG61" s="109">
        <v>23321570</v>
      </c>
      <c r="AH61" s="109">
        <v>84805660</v>
      </c>
      <c r="AI61" s="110">
        <v>34649760</v>
      </c>
      <c r="AJ61" s="72">
        <v>182091500</v>
      </c>
      <c r="AK61" s="73">
        <v>164699100</v>
      </c>
      <c r="AL61" s="73">
        <v>59954650</v>
      </c>
      <c r="AM61" s="73">
        <v>65304660</v>
      </c>
      <c r="AN61" s="76">
        <v>119358200</v>
      </c>
      <c r="AO61" s="78">
        <v>1580302000</v>
      </c>
      <c r="AP61" s="79">
        <v>45956900</v>
      </c>
      <c r="AQ61" s="79">
        <v>57117780</v>
      </c>
      <c r="AR61" s="79">
        <v>79019670</v>
      </c>
      <c r="AS61" s="80">
        <v>36738720</v>
      </c>
      <c r="AT61" s="84">
        <v>36661840</v>
      </c>
      <c r="AU61" s="85">
        <v>85134820</v>
      </c>
      <c r="AV61" s="85">
        <v>65044600</v>
      </c>
      <c r="AW61" s="85">
        <v>81076190</v>
      </c>
      <c r="AX61" s="86">
        <v>270682700</v>
      </c>
      <c r="AY61" s="90">
        <v>122372400</v>
      </c>
      <c r="AZ61" s="91">
        <v>58353720</v>
      </c>
      <c r="BA61" s="91">
        <v>830033900</v>
      </c>
      <c r="BB61" s="91">
        <v>34533420</v>
      </c>
      <c r="BC61" s="92">
        <v>45022720</v>
      </c>
      <c r="BD61" s="96">
        <v>60486280</v>
      </c>
      <c r="BE61" s="97">
        <v>77685500</v>
      </c>
      <c r="BF61" s="97">
        <v>37604620</v>
      </c>
      <c r="BG61" s="97">
        <v>4659434</v>
      </c>
      <c r="BH61" s="98">
        <v>54419050</v>
      </c>
      <c r="BI61" s="102">
        <v>103582500</v>
      </c>
      <c r="BJ61" s="103">
        <v>78661260</v>
      </c>
      <c r="BK61" s="103">
        <v>19238210</v>
      </c>
      <c r="BL61" s="104">
        <v>10146030</v>
      </c>
    </row>
    <row r="62" spans="1:64" x14ac:dyDescent="0.3">
      <c r="A62" s="1" t="s">
        <v>57</v>
      </c>
      <c r="B62" s="72">
        <v>459058.5</v>
      </c>
      <c r="C62" s="73">
        <v>3305700</v>
      </c>
      <c r="D62" s="73">
        <v>510074.7</v>
      </c>
      <c r="E62" s="73">
        <v>3976605</v>
      </c>
      <c r="F62" s="76">
        <v>2496502</v>
      </c>
      <c r="G62" s="78">
        <v>4759894</v>
      </c>
      <c r="H62" s="79">
        <v>10999600</v>
      </c>
      <c r="I62" s="79">
        <v>3342443</v>
      </c>
      <c r="J62" s="79">
        <v>113653.2</v>
      </c>
      <c r="K62" s="80">
        <v>731821.2</v>
      </c>
      <c r="L62" s="84">
        <v>5583767</v>
      </c>
      <c r="M62" s="85">
        <v>3410785</v>
      </c>
      <c r="N62" s="85">
        <v>2198458</v>
      </c>
      <c r="O62" s="85">
        <v>2847642</v>
      </c>
      <c r="P62" s="86">
        <v>11426600</v>
      </c>
      <c r="Q62" s="90">
        <v>10084180</v>
      </c>
      <c r="R62" s="91">
        <v>7731650</v>
      </c>
      <c r="S62" s="91">
        <v>4879808</v>
      </c>
      <c r="T62" s="91">
        <v>2823024</v>
      </c>
      <c r="U62" s="96">
        <v>7611680</v>
      </c>
      <c r="V62" s="97">
        <v>4616681</v>
      </c>
      <c r="W62" s="97">
        <v>3716900</v>
      </c>
      <c r="X62" s="97">
        <v>1449894</v>
      </c>
      <c r="Y62" s="97">
        <v>1320941</v>
      </c>
      <c r="Z62" s="102">
        <v>115487300</v>
      </c>
      <c r="AA62" s="103">
        <v>43509070</v>
      </c>
      <c r="AB62" s="103">
        <v>12286620</v>
      </c>
      <c r="AC62" s="103">
        <v>27419400</v>
      </c>
      <c r="AD62" s="104">
        <v>8928754</v>
      </c>
      <c r="AE62" s="108">
        <v>441564000</v>
      </c>
      <c r="AF62" s="109">
        <v>10839560</v>
      </c>
      <c r="AG62" s="109">
        <v>66378290</v>
      </c>
      <c r="AH62" s="109">
        <v>289958900</v>
      </c>
      <c r="AI62" s="110">
        <v>77250510</v>
      </c>
      <c r="AJ62" s="72">
        <v>113128400</v>
      </c>
      <c r="AK62" s="73">
        <v>678369500</v>
      </c>
      <c r="AL62" s="73">
        <v>254063000</v>
      </c>
      <c r="AM62" s="73">
        <v>48147580</v>
      </c>
      <c r="AN62" s="76">
        <v>619686400</v>
      </c>
      <c r="AO62" s="78">
        <v>61146110</v>
      </c>
      <c r="AP62" s="79">
        <v>103503500</v>
      </c>
      <c r="AQ62" s="79">
        <v>614672100</v>
      </c>
      <c r="AR62" s="79">
        <v>246225100</v>
      </c>
      <c r="AS62" s="80">
        <v>276862900</v>
      </c>
      <c r="AT62" s="84">
        <v>669716300</v>
      </c>
      <c r="AU62" s="85">
        <v>596189100</v>
      </c>
      <c r="AV62" s="85">
        <v>1330857000</v>
      </c>
      <c r="AW62" s="85">
        <v>19847910</v>
      </c>
      <c r="AX62" s="86">
        <v>1507253000</v>
      </c>
      <c r="AY62" s="90">
        <v>2099934</v>
      </c>
      <c r="AZ62" s="91">
        <v>33626680</v>
      </c>
      <c r="BA62" s="91">
        <v>17221720</v>
      </c>
      <c r="BB62" s="91">
        <v>2344820000</v>
      </c>
      <c r="BC62" s="92">
        <v>947683500</v>
      </c>
      <c r="BD62" s="96">
        <v>9613269</v>
      </c>
      <c r="BE62" s="97">
        <v>84212010</v>
      </c>
      <c r="BF62" s="97">
        <v>2490282000</v>
      </c>
      <c r="BG62" s="97">
        <v>66366280</v>
      </c>
      <c r="BH62" s="98">
        <v>515583500</v>
      </c>
      <c r="BI62" s="102">
        <v>75566.73</v>
      </c>
      <c r="BJ62" s="103">
        <v>10311.790000000001</v>
      </c>
      <c r="BK62" s="103">
        <v>23969.35</v>
      </c>
      <c r="BL62" s="104">
        <v>0</v>
      </c>
    </row>
    <row r="63" spans="1:64" x14ac:dyDescent="0.3">
      <c r="A63" s="1" t="s">
        <v>58</v>
      </c>
      <c r="B63" s="72">
        <v>198808.8</v>
      </c>
      <c r="C63" s="73">
        <v>882555.6</v>
      </c>
      <c r="D63" s="73">
        <v>384364.5</v>
      </c>
      <c r="E63" s="73">
        <v>1356634</v>
      </c>
      <c r="F63" s="76">
        <v>244359.4</v>
      </c>
      <c r="G63" s="78">
        <v>692959.9</v>
      </c>
      <c r="H63" s="79">
        <v>1809452</v>
      </c>
      <c r="I63" s="79">
        <v>958566</v>
      </c>
      <c r="J63" s="79">
        <v>78615.83</v>
      </c>
      <c r="K63" s="80">
        <v>205709.5</v>
      </c>
      <c r="L63" s="84">
        <v>1126124</v>
      </c>
      <c r="M63" s="85">
        <v>1171623</v>
      </c>
      <c r="N63" s="85">
        <v>834606.2</v>
      </c>
      <c r="O63" s="85">
        <v>757898.8</v>
      </c>
      <c r="P63" s="86">
        <v>3865632</v>
      </c>
      <c r="Q63" s="90">
        <v>6126956</v>
      </c>
      <c r="R63" s="91">
        <v>2075586</v>
      </c>
      <c r="S63" s="91">
        <v>3208151</v>
      </c>
      <c r="T63" s="91">
        <v>1110034</v>
      </c>
      <c r="U63" s="96">
        <v>10645490</v>
      </c>
      <c r="V63" s="97">
        <v>774223.5</v>
      </c>
      <c r="W63" s="97">
        <v>623310.30000000005</v>
      </c>
      <c r="X63" s="97">
        <v>657206.4</v>
      </c>
      <c r="Y63" s="97">
        <v>532280.69999999995</v>
      </c>
      <c r="Z63" s="102">
        <v>10176530</v>
      </c>
      <c r="AA63" s="103">
        <v>961245.7</v>
      </c>
      <c r="AB63" s="103">
        <v>10681180</v>
      </c>
      <c r="AC63" s="103">
        <v>1429414</v>
      </c>
      <c r="AD63" s="104">
        <v>5002360</v>
      </c>
      <c r="AE63" s="108">
        <v>16956090</v>
      </c>
      <c r="AF63" s="109">
        <v>993262.3</v>
      </c>
      <c r="AG63" s="109">
        <v>6677702</v>
      </c>
      <c r="AH63" s="109">
        <v>6334512</v>
      </c>
      <c r="AI63" s="110">
        <v>564311.30000000005</v>
      </c>
      <c r="AJ63" s="72">
        <v>1315538</v>
      </c>
      <c r="AK63" s="73">
        <v>6607296</v>
      </c>
      <c r="AL63" s="73">
        <v>5099396</v>
      </c>
      <c r="AM63" s="73">
        <v>780216.2</v>
      </c>
      <c r="AN63" s="76">
        <v>12934880</v>
      </c>
      <c r="AO63" s="78">
        <v>1937808</v>
      </c>
      <c r="AP63" s="79">
        <v>1818910</v>
      </c>
      <c r="AQ63" s="79">
        <v>6067216</v>
      </c>
      <c r="AR63" s="79">
        <v>7342520</v>
      </c>
      <c r="AS63" s="80">
        <v>37269320</v>
      </c>
      <c r="AT63" s="84">
        <v>5004466</v>
      </c>
      <c r="AU63" s="85">
        <v>4530046</v>
      </c>
      <c r="AV63" s="85">
        <v>16444220</v>
      </c>
      <c r="AW63" s="85">
        <v>2169208</v>
      </c>
      <c r="AX63" s="86">
        <v>11111850</v>
      </c>
      <c r="AY63" s="90">
        <v>1923983</v>
      </c>
      <c r="AZ63" s="91">
        <v>2446417</v>
      </c>
      <c r="BA63" s="91">
        <v>1931050</v>
      </c>
      <c r="BB63" s="91">
        <v>115024400</v>
      </c>
      <c r="BC63" s="92">
        <v>3599676</v>
      </c>
      <c r="BD63" s="96">
        <v>6366296</v>
      </c>
      <c r="BE63" s="97">
        <v>4545340</v>
      </c>
      <c r="BF63" s="97">
        <v>13911080</v>
      </c>
      <c r="BG63" s="97">
        <v>37118260</v>
      </c>
      <c r="BH63" s="98">
        <v>2993092</v>
      </c>
      <c r="BI63" s="102">
        <v>75530.66</v>
      </c>
      <c r="BJ63" s="103">
        <v>76260.75</v>
      </c>
      <c r="BK63" s="103">
        <v>50899.040000000001</v>
      </c>
      <c r="BL63" s="104">
        <v>73519.34</v>
      </c>
    </row>
    <row r="64" spans="1:64" x14ac:dyDescent="0.3">
      <c r="A64" s="1" t="s">
        <v>59</v>
      </c>
      <c r="B64" s="72">
        <v>11193210</v>
      </c>
      <c r="C64" s="73">
        <v>3549697</v>
      </c>
      <c r="D64" s="73">
        <v>7479370</v>
      </c>
      <c r="E64" s="73">
        <v>6135217</v>
      </c>
      <c r="F64" s="76">
        <v>2898335</v>
      </c>
      <c r="G64" s="78">
        <v>1403278</v>
      </c>
      <c r="H64" s="79">
        <v>3038746</v>
      </c>
      <c r="I64" s="79">
        <v>17833640</v>
      </c>
      <c r="J64" s="79">
        <v>622530</v>
      </c>
      <c r="K64" s="80">
        <v>7325092</v>
      </c>
      <c r="L64" s="84">
        <v>29281860</v>
      </c>
      <c r="M64" s="85">
        <v>6953928</v>
      </c>
      <c r="N64" s="85">
        <v>2226416</v>
      </c>
      <c r="O64" s="85">
        <v>1969868</v>
      </c>
      <c r="P64" s="86">
        <v>3556902</v>
      </c>
      <c r="Q64" s="90">
        <v>47332540</v>
      </c>
      <c r="R64" s="91">
        <v>2569728</v>
      </c>
      <c r="S64" s="91">
        <v>6539720</v>
      </c>
      <c r="T64" s="91">
        <v>3711354</v>
      </c>
      <c r="U64" s="96">
        <v>4732582</v>
      </c>
      <c r="V64" s="97">
        <v>30032480</v>
      </c>
      <c r="W64" s="97">
        <v>14452330</v>
      </c>
      <c r="X64" s="97">
        <v>5204177</v>
      </c>
      <c r="Y64" s="97">
        <v>50630890</v>
      </c>
      <c r="Z64" s="102">
        <v>13633350</v>
      </c>
      <c r="AA64" s="103">
        <v>13742380</v>
      </c>
      <c r="AB64" s="103">
        <v>49312460</v>
      </c>
      <c r="AC64" s="103">
        <v>25136200</v>
      </c>
      <c r="AD64" s="104">
        <v>6238209</v>
      </c>
      <c r="AE64" s="108">
        <v>21167070</v>
      </c>
      <c r="AF64" s="109">
        <v>12591780</v>
      </c>
      <c r="AG64" s="109">
        <v>6831301</v>
      </c>
      <c r="AH64" s="109">
        <v>55847300</v>
      </c>
      <c r="AI64" s="110">
        <v>112280600</v>
      </c>
      <c r="AJ64" s="72">
        <v>26750220</v>
      </c>
      <c r="AK64" s="73">
        <v>422536000</v>
      </c>
      <c r="AL64" s="73">
        <v>237183000</v>
      </c>
      <c r="AM64" s="73">
        <v>702263900</v>
      </c>
      <c r="AN64" s="76">
        <v>289941300</v>
      </c>
      <c r="AO64" s="78">
        <v>9419973</v>
      </c>
      <c r="AP64" s="79">
        <v>357413100</v>
      </c>
      <c r="AQ64" s="79">
        <v>560741600</v>
      </c>
      <c r="AR64" s="79">
        <v>412937500</v>
      </c>
      <c r="AS64" s="80">
        <v>72636820</v>
      </c>
      <c r="AT64" s="84">
        <v>373084800</v>
      </c>
      <c r="AU64" s="85">
        <v>480732400</v>
      </c>
      <c r="AV64" s="85">
        <v>483129200</v>
      </c>
      <c r="AW64" s="85">
        <v>138750500</v>
      </c>
      <c r="AX64" s="86">
        <v>716529700</v>
      </c>
      <c r="AY64" s="90">
        <v>1411716</v>
      </c>
      <c r="AZ64" s="91">
        <v>327951500</v>
      </c>
      <c r="BA64" s="91">
        <v>34193850</v>
      </c>
      <c r="BB64" s="91">
        <v>29948510</v>
      </c>
      <c r="BC64" s="92">
        <v>543100700</v>
      </c>
      <c r="BD64" s="96">
        <v>4372858</v>
      </c>
      <c r="BE64" s="97">
        <v>699373900</v>
      </c>
      <c r="BF64" s="97">
        <v>170041500</v>
      </c>
      <c r="BG64" s="97">
        <v>4264561</v>
      </c>
      <c r="BH64" s="98">
        <v>583682000</v>
      </c>
      <c r="BI64" s="102">
        <v>941520.6</v>
      </c>
      <c r="BJ64" s="103">
        <v>689470</v>
      </c>
      <c r="BK64" s="103">
        <v>466851</v>
      </c>
      <c r="BL64" s="104">
        <v>324871.2</v>
      </c>
    </row>
    <row r="65" spans="1:64" x14ac:dyDescent="0.3">
      <c r="A65" s="1" t="s">
        <v>60</v>
      </c>
      <c r="B65" s="72">
        <v>15638870</v>
      </c>
      <c r="C65" s="73">
        <v>39521160</v>
      </c>
      <c r="D65" s="73">
        <v>17498350</v>
      </c>
      <c r="E65" s="73">
        <v>41333660</v>
      </c>
      <c r="F65" s="76">
        <v>29556030</v>
      </c>
      <c r="G65" s="78">
        <v>39262770</v>
      </c>
      <c r="H65" s="79">
        <v>34381610</v>
      </c>
      <c r="I65" s="79">
        <v>41345830</v>
      </c>
      <c r="J65" s="79">
        <v>16162960</v>
      </c>
      <c r="K65" s="80">
        <v>13870710</v>
      </c>
      <c r="L65" s="84">
        <v>23909300</v>
      </c>
      <c r="M65" s="85">
        <v>26347180</v>
      </c>
      <c r="N65" s="85">
        <v>14269840</v>
      </c>
      <c r="O65" s="85">
        <v>17577880</v>
      </c>
      <c r="P65" s="86">
        <v>24345850</v>
      </c>
      <c r="Q65" s="90">
        <v>55962630</v>
      </c>
      <c r="R65" s="91">
        <v>20527770</v>
      </c>
      <c r="S65" s="91">
        <v>34123410</v>
      </c>
      <c r="T65" s="91">
        <v>20608630</v>
      </c>
      <c r="U65" s="96">
        <v>17019750</v>
      </c>
      <c r="V65" s="97">
        <v>33643350</v>
      </c>
      <c r="W65" s="97">
        <v>49731920</v>
      </c>
      <c r="X65" s="97">
        <v>24915410</v>
      </c>
      <c r="Y65" s="97">
        <v>24448720</v>
      </c>
      <c r="Z65" s="102">
        <v>46226240</v>
      </c>
      <c r="AA65" s="103">
        <v>32018920</v>
      </c>
      <c r="AB65" s="103">
        <v>44262780</v>
      </c>
      <c r="AC65" s="103">
        <v>34918480</v>
      </c>
      <c r="AD65" s="104">
        <v>31385830</v>
      </c>
      <c r="AE65" s="108">
        <v>44713400</v>
      </c>
      <c r="AF65" s="109">
        <v>46711220</v>
      </c>
      <c r="AG65" s="109">
        <v>42174180</v>
      </c>
      <c r="AH65" s="109">
        <v>86492530</v>
      </c>
      <c r="AI65" s="110">
        <v>44137250</v>
      </c>
      <c r="AJ65" s="72">
        <v>105656900</v>
      </c>
      <c r="AK65" s="73">
        <v>45508790</v>
      </c>
      <c r="AL65" s="73">
        <v>54057810</v>
      </c>
      <c r="AM65" s="73">
        <v>88522970</v>
      </c>
      <c r="AN65" s="76">
        <v>114291700</v>
      </c>
      <c r="AO65" s="78">
        <v>46649130</v>
      </c>
      <c r="AP65" s="79">
        <v>98866220</v>
      </c>
      <c r="AQ65" s="79">
        <v>94729900</v>
      </c>
      <c r="AR65" s="79">
        <v>106268800</v>
      </c>
      <c r="AS65" s="80">
        <v>36491020</v>
      </c>
      <c r="AT65" s="84">
        <v>257980700</v>
      </c>
      <c r="AU65" s="85">
        <v>142884400</v>
      </c>
      <c r="AV65" s="85">
        <v>156568800</v>
      </c>
      <c r="AW65" s="85">
        <v>108848100</v>
      </c>
      <c r="AX65" s="86">
        <v>27493160</v>
      </c>
      <c r="AY65" s="90">
        <v>17307880</v>
      </c>
      <c r="AZ65" s="91">
        <v>65498400</v>
      </c>
      <c r="BA65" s="91">
        <v>16388840</v>
      </c>
      <c r="BB65" s="91">
        <v>55545220</v>
      </c>
      <c r="BC65" s="92">
        <v>48590140</v>
      </c>
      <c r="BD65" s="96">
        <v>72173690</v>
      </c>
      <c r="BE65" s="97">
        <v>120126200</v>
      </c>
      <c r="BF65" s="97">
        <v>154337200</v>
      </c>
      <c r="BG65" s="97">
        <v>49526380</v>
      </c>
      <c r="BH65" s="98">
        <v>62599110</v>
      </c>
      <c r="BI65" s="102">
        <v>33748740</v>
      </c>
      <c r="BJ65" s="103">
        <v>34688220</v>
      </c>
      <c r="BK65" s="103">
        <v>33636290</v>
      </c>
      <c r="BL65" s="104">
        <v>30236970</v>
      </c>
    </row>
    <row r="66" spans="1:64" x14ac:dyDescent="0.3">
      <c r="A66" s="1" t="s">
        <v>61</v>
      </c>
      <c r="B66" s="72">
        <v>1126476</v>
      </c>
      <c r="C66" s="73">
        <v>1972279</v>
      </c>
      <c r="D66" s="73">
        <v>953960.8</v>
      </c>
      <c r="E66" s="73">
        <v>9044756</v>
      </c>
      <c r="F66" s="76">
        <v>786725.3</v>
      </c>
      <c r="G66" s="78">
        <v>16752900</v>
      </c>
      <c r="H66" s="79">
        <v>81458130</v>
      </c>
      <c r="I66" s="79">
        <v>2474550</v>
      </c>
      <c r="J66" s="79">
        <v>962803.6</v>
      </c>
      <c r="K66" s="80">
        <v>2760240</v>
      </c>
      <c r="L66" s="84">
        <v>3033937</v>
      </c>
      <c r="M66" s="85">
        <v>2472875</v>
      </c>
      <c r="N66" s="85">
        <v>951470.6</v>
      </c>
      <c r="O66" s="85">
        <v>896356.4</v>
      </c>
      <c r="P66" s="86">
        <v>2610763</v>
      </c>
      <c r="Q66" s="90">
        <v>2361516</v>
      </c>
      <c r="R66" s="91">
        <v>26624280</v>
      </c>
      <c r="S66" s="91">
        <v>4057496</v>
      </c>
      <c r="T66" s="91">
        <v>3823241</v>
      </c>
      <c r="U66" s="96">
        <v>1481355</v>
      </c>
      <c r="V66" s="97">
        <v>4010724</v>
      </c>
      <c r="W66" s="97">
        <v>9156874</v>
      </c>
      <c r="X66" s="97">
        <v>1775980</v>
      </c>
      <c r="Y66" s="97">
        <v>559806.30000000005</v>
      </c>
      <c r="Z66" s="102">
        <v>6804133</v>
      </c>
      <c r="AA66" s="103">
        <v>8125680</v>
      </c>
      <c r="AB66" s="103">
        <v>5843600</v>
      </c>
      <c r="AC66" s="103">
        <v>2749524</v>
      </c>
      <c r="AD66" s="104">
        <v>4092543</v>
      </c>
      <c r="AE66" s="108">
        <v>44890670</v>
      </c>
      <c r="AF66" s="109">
        <v>42726200</v>
      </c>
      <c r="AG66" s="109">
        <v>20203790</v>
      </c>
      <c r="AH66" s="109">
        <v>20708620</v>
      </c>
      <c r="AI66" s="110">
        <v>10626330</v>
      </c>
      <c r="AJ66" s="72">
        <v>59974540</v>
      </c>
      <c r="AK66" s="73">
        <v>16529250</v>
      </c>
      <c r="AL66" s="73">
        <v>33237560</v>
      </c>
      <c r="AM66" s="73">
        <v>44274990</v>
      </c>
      <c r="AN66" s="76">
        <v>37323460</v>
      </c>
      <c r="AO66" s="78">
        <v>8068421</v>
      </c>
      <c r="AP66" s="79">
        <v>65826580</v>
      </c>
      <c r="AQ66" s="79">
        <v>37726190</v>
      </c>
      <c r="AR66" s="79">
        <v>90327930</v>
      </c>
      <c r="AS66" s="80">
        <v>14173890</v>
      </c>
      <c r="AT66" s="84">
        <v>127221900</v>
      </c>
      <c r="AU66" s="85">
        <v>159512200</v>
      </c>
      <c r="AV66" s="85">
        <v>137352100</v>
      </c>
      <c r="AW66" s="85">
        <v>79737110</v>
      </c>
      <c r="AX66" s="86">
        <v>109954400</v>
      </c>
      <c r="AY66" s="90">
        <v>53655120</v>
      </c>
      <c r="AZ66" s="91">
        <v>44640910</v>
      </c>
      <c r="BA66" s="91">
        <v>2439856</v>
      </c>
      <c r="BB66" s="91">
        <v>149203100</v>
      </c>
      <c r="BC66" s="92">
        <v>99608860</v>
      </c>
      <c r="BD66" s="96">
        <v>22844870</v>
      </c>
      <c r="BE66" s="97">
        <v>68827070</v>
      </c>
      <c r="BF66" s="97">
        <v>99564010</v>
      </c>
      <c r="BG66" s="97">
        <v>15432380</v>
      </c>
      <c r="BH66" s="98">
        <v>53865420</v>
      </c>
      <c r="BI66" s="102">
        <v>2061262</v>
      </c>
      <c r="BJ66" s="103">
        <v>1353090</v>
      </c>
      <c r="BK66" s="103">
        <v>1150972</v>
      </c>
      <c r="BL66" s="104">
        <v>1051220</v>
      </c>
    </row>
    <row r="67" spans="1:64" x14ac:dyDescent="0.3">
      <c r="A67" s="1" t="s">
        <v>62</v>
      </c>
      <c r="B67" s="72">
        <v>34022370</v>
      </c>
      <c r="C67" s="73">
        <v>47213240</v>
      </c>
      <c r="D67" s="73">
        <v>28693350</v>
      </c>
      <c r="E67" s="73">
        <v>27690410</v>
      </c>
      <c r="F67" s="76">
        <v>22268580</v>
      </c>
      <c r="G67" s="78">
        <v>54168250</v>
      </c>
      <c r="H67" s="79">
        <v>194889600</v>
      </c>
      <c r="I67" s="79">
        <v>46172850</v>
      </c>
      <c r="J67" s="79">
        <v>11702000</v>
      </c>
      <c r="K67" s="80">
        <v>30745740</v>
      </c>
      <c r="L67" s="84">
        <v>55749880</v>
      </c>
      <c r="M67" s="85">
        <v>62881100</v>
      </c>
      <c r="N67" s="85">
        <v>16148400</v>
      </c>
      <c r="O67" s="85">
        <v>57294640</v>
      </c>
      <c r="P67" s="86">
        <v>51926190</v>
      </c>
      <c r="Q67" s="90">
        <v>104878000</v>
      </c>
      <c r="R67" s="91">
        <v>23796110</v>
      </c>
      <c r="S67" s="91">
        <v>104974300</v>
      </c>
      <c r="T67" s="91">
        <v>43545740</v>
      </c>
      <c r="U67" s="96">
        <v>43295850</v>
      </c>
      <c r="V67" s="97">
        <v>71029340</v>
      </c>
      <c r="W67" s="97">
        <v>107066000</v>
      </c>
      <c r="X67" s="97">
        <v>33004200</v>
      </c>
      <c r="Y67" s="97">
        <v>15704060</v>
      </c>
      <c r="Z67" s="102">
        <v>39907100</v>
      </c>
      <c r="AA67" s="103">
        <v>58523000</v>
      </c>
      <c r="AB67" s="103">
        <v>132800100</v>
      </c>
      <c r="AC67" s="103">
        <v>45220510</v>
      </c>
      <c r="AD67" s="104">
        <v>25138800</v>
      </c>
      <c r="AE67" s="108">
        <v>43241450</v>
      </c>
      <c r="AF67" s="109">
        <v>49021800</v>
      </c>
      <c r="AG67" s="109">
        <v>31594320</v>
      </c>
      <c r="AH67" s="109">
        <v>80646230</v>
      </c>
      <c r="AI67" s="110">
        <v>41249060</v>
      </c>
      <c r="AJ67" s="72">
        <v>46373100</v>
      </c>
      <c r="AK67" s="73">
        <v>41900940</v>
      </c>
      <c r="AL67" s="73">
        <v>77350300</v>
      </c>
      <c r="AM67" s="73">
        <v>127089500</v>
      </c>
      <c r="AN67" s="76">
        <v>93752250</v>
      </c>
      <c r="AO67" s="78">
        <v>16540910</v>
      </c>
      <c r="AP67" s="79">
        <v>71302150</v>
      </c>
      <c r="AQ67" s="79">
        <v>83062020</v>
      </c>
      <c r="AR67" s="79">
        <v>122649500</v>
      </c>
      <c r="AS67" s="80">
        <v>353494900</v>
      </c>
      <c r="AT67" s="84">
        <v>157558400</v>
      </c>
      <c r="AU67" s="85">
        <v>123362800</v>
      </c>
      <c r="AV67" s="85">
        <v>179630300</v>
      </c>
      <c r="AW67" s="85">
        <v>63585200</v>
      </c>
      <c r="AX67" s="86">
        <v>96890190</v>
      </c>
      <c r="AY67" s="90">
        <v>16675040</v>
      </c>
      <c r="AZ67" s="91">
        <v>18240930</v>
      </c>
      <c r="BA67" s="91">
        <v>20098360</v>
      </c>
      <c r="BB67" s="91">
        <v>132398200</v>
      </c>
      <c r="BC67" s="92">
        <v>87029500</v>
      </c>
      <c r="BD67" s="96">
        <v>10568370</v>
      </c>
      <c r="BE67" s="97">
        <v>51842230</v>
      </c>
      <c r="BF67" s="97">
        <v>368542500</v>
      </c>
      <c r="BG67" s="97">
        <v>18005440</v>
      </c>
      <c r="BH67" s="98">
        <v>51687480</v>
      </c>
      <c r="BI67" s="102">
        <v>7982147</v>
      </c>
      <c r="BJ67" s="103">
        <v>5962678</v>
      </c>
      <c r="BK67" s="103">
        <v>5487202</v>
      </c>
      <c r="BL67" s="104">
        <v>5400804</v>
      </c>
    </row>
    <row r="68" spans="1:64" x14ac:dyDescent="0.3">
      <c r="A68" s="1" t="s">
        <v>63</v>
      </c>
      <c r="B68" s="72">
        <v>2746822</v>
      </c>
      <c r="C68" s="73">
        <v>6648228</v>
      </c>
      <c r="D68" s="73">
        <v>1547774</v>
      </c>
      <c r="E68" s="73">
        <v>2578949</v>
      </c>
      <c r="F68" s="76">
        <v>2942387</v>
      </c>
      <c r="G68" s="78">
        <v>4997227</v>
      </c>
      <c r="H68" s="79">
        <v>2940991</v>
      </c>
      <c r="I68" s="79">
        <v>4034224</v>
      </c>
      <c r="J68" s="79">
        <v>2632605</v>
      </c>
      <c r="K68" s="80">
        <v>3841570</v>
      </c>
      <c r="L68" s="84">
        <v>6437388</v>
      </c>
      <c r="M68" s="85">
        <v>4474951</v>
      </c>
      <c r="N68" s="85">
        <v>6123842</v>
      </c>
      <c r="O68" s="85">
        <v>5870337</v>
      </c>
      <c r="P68" s="86">
        <v>4572915</v>
      </c>
      <c r="Q68" s="90">
        <v>7133845</v>
      </c>
      <c r="R68" s="91">
        <v>8721872</v>
      </c>
      <c r="S68" s="91">
        <v>9540696</v>
      </c>
      <c r="T68" s="91">
        <v>2985559</v>
      </c>
      <c r="U68" s="96">
        <v>4366233</v>
      </c>
      <c r="V68" s="97">
        <v>5987334</v>
      </c>
      <c r="W68" s="97">
        <v>7221868</v>
      </c>
      <c r="X68" s="97">
        <v>6265274</v>
      </c>
      <c r="Y68" s="97">
        <v>2188414</v>
      </c>
      <c r="Z68" s="102">
        <v>1195982</v>
      </c>
      <c r="AA68" s="103">
        <v>1361062</v>
      </c>
      <c r="AB68" s="103">
        <v>6154028</v>
      </c>
      <c r="AC68" s="103">
        <v>938362.8</v>
      </c>
      <c r="AD68" s="104">
        <v>4046312</v>
      </c>
      <c r="AE68" s="108">
        <v>1564829</v>
      </c>
      <c r="AF68" s="109">
        <v>1124750</v>
      </c>
      <c r="AG68" s="109">
        <v>2461775</v>
      </c>
      <c r="AH68" s="109">
        <v>3460150</v>
      </c>
      <c r="AI68" s="110">
        <v>2247863</v>
      </c>
      <c r="AJ68" s="72">
        <v>13376410</v>
      </c>
      <c r="AK68" s="73">
        <v>8855998</v>
      </c>
      <c r="AL68" s="73">
        <v>1897332</v>
      </c>
      <c r="AM68" s="73">
        <v>1573421</v>
      </c>
      <c r="AN68" s="76">
        <v>3602962</v>
      </c>
      <c r="AO68" s="78">
        <v>37749110</v>
      </c>
      <c r="AP68" s="79">
        <v>1410617</v>
      </c>
      <c r="AQ68" s="79">
        <v>1604398</v>
      </c>
      <c r="AR68" s="79">
        <v>2988311</v>
      </c>
      <c r="AS68" s="80">
        <v>2284264</v>
      </c>
      <c r="AT68" s="84">
        <v>1353986</v>
      </c>
      <c r="AU68" s="85">
        <v>1581115</v>
      </c>
      <c r="AV68" s="85">
        <v>1631638</v>
      </c>
      <c r="AW68" s="85">
        <v>2354650</v>
      </c>
      <c r="AX68" s="86">
        <v>24459880</v>
      </c>
      <c r="AY68" s="90">
        <v>10889470</v>
      </c>
      <c r="AZ68" s="91">
        <v>822166</v>
      </c>
      <c r="BA68" s="91">
        <v>33026960</v>
      </c>
      <c r="BB68" s="91">
        <v>3287607</v>
      </c>
      <c r="BC68" s="92">
        <v>1309734</v>
      </c>
      <c r="BD68" s="96">
        <v>522412.5</v>
      </c>
      <c r="BE68" s="97">
        <v>1372339</v>
      </c>
      <c r="BF68" s="97">
        <v>10179320</v>
      </c>
      <c r="BG68" s="97">
        <v>1038108</v>
      </c>
      <c r="BH68" s="98">
        <v>3134411</v>
      </c>
      <c r="BI68" s="102">
        <v>383757.7</v>
      </c>
      <c r="BJ68" s="103">
        <v>362632.1</v>
      </c>
      <c r="BK68" s="103">
        <v>313283.59999999998</v>
      </c>
      <c r="BL68" s="104">
        <v>363165.1</v>
      </c>
    </row>
    <row r="69" spans="1:64" x14ac:dyDescent="0.3">
      <c r="A69" s="1" t="s">
        <v>64</v>
      </c>
      <c r="B69" s="72">
        <v>185737.5</v>
      </c>
      <c r="C69" s="73">
        <v>191971.9</v>
      </c>
      <c r="D69" s="73">
        <v>129004.8</v>
      </c>
      <c r="E69" s="73">
        <v>127863</v>
      </c>
      <c r="F69" s="76">
        <v>163662.9</v>
      </c>
      <c r="G69" s="78">
        <v>500558.2</v>
      </c>
      <c r="H69" s="79">
        <v>101832.7</v>
      </c>
      <c r="I69" s="79">
        <v>205774.5</v>
      </c>
      <c r="J69" s="79">
        <v>75301.38</v>
      </c>
      <c r="K69" s="80">
        <v>118903.6</v>
      </c>
      <c r="L69" s="84">
        <v>318876</v>
      </c>
      <c r="M69" s="85">
        <v>105874.5</v>
      </c>
      <c r="N69" s="85">
        <v>87212.81</v>
      </c>
      <c r="O69" s="85">
        <v>207638.6</v>
      </c>
      <c r="P69" s="86">
        <v>91346.05</v>
      </c>
      <c r="Q69" s="90">
        <v>379083.1</v>
      </c>
      <c r="R69" s="91">
        <v>355649.8</v>
      </c>
      <c r="S69" s="91">
        <v>138486</v>
      </c>
      <c r="T69" s="91">
        <v>88276.160000000003</v>
      </c>
      <c r="U69" s="96">
        <v>187047.3</v>
      </c>
      <c r="V69" s="97">
        <v>404150.6</v>
      </c>
      <c r="W69" s="97">
        <v>152480.9</v>
      </c>
      <c r="X69" s="97">
        <v>96351.39</v>
      </c>
      <c r="Y69" s="97">
        <v>198903.1</v>
      </c>
      <c r="Z69" s="102">
        <v>501899.6</v>
      </c>
      <c r="AA69" s="103">
        <v>621771.30000000005</v>
      </c>
      <c r="AB69" s="103">
        <v>216639.7</v>
      </c>
      <c r="AC69" s="103">
        <v>1082042</v>
      </c>
      <c r="AD69" s="104">
        <v>186275.20000000001</v>
      </c>
      <c r="AE69" s="108">
        <v>3303621</v>
      </c>
      <c r="AF69" s="109">
        <v>1650514</v>
      </c>
      <c r="AG69" s="109">
        <v>850832.1</v>
      </c>
      <c r="AH69" s="109">
        <v>3045298</v>
      </c>
      <c r="AI69" s="110">
        <v>2536765</v>
      </c>
      <c r="AJ69" s="72">
        <v>557493.9</v>
      </c>
      <c r="AK69" s="73">
        <v>2921389</v>
      </c>
      <c r="AL69" s="73">
        <v>2881443</v>
      </c>
      <c r="AM69" s="73">
        <v>5362532</v>
      </c>
      <c r="AN69" s="76">
        <v>3866762</v>
      </c>
      <c r="AO69" s="78">
        <v>1959732</v>
      </c>
      <c r="AP69" s="79">
        <v>3834261</v>
      </c>
      <c r="AQ69" s="79">
        <v>2886812</v>
      </c>
      <c r="AR69" s="79">
        <v>4544044</v>
      </c>
      <c r="AS69" s="80">
        <v>1187560</v>
      </c>
      <c r="AT69" s="84">
        <v>1313365</v>
      </c>
      <c r="AU69" s="85">
        <v>3048306</v>
      </c>
      <c r="AV69" s="85">
        <v>4866825</v>
      </c>
      <c r="AW69" s="85">
        <v>4841664</v>
      </c>
      <c r="AX69" s="86">
        <v>2347869</v>
      </c>
      <c r="AY69" s="90">
        <v>1237485</v>
      </c>
      <c r="AZ69" s="91">
        <v>1087710</v>
      </c>
      <c r="BA69" s="91">
        <v>1173809</v>
      </c>
      <c r="BB69" s="91">
        <v>5143744</v>
      </c>
      <c r="BC69" s="92">
        <v>3412623</v>
      </c>
      <c r="BD69" s="96">
        <v>463396.8</v>
      </c>
      <c r="BE69" s="97">
        <v>1787233</v>
      </c>
      <c r="BF69" s="97">
        <v>1394510</v>
      </c>
      <c r="BG69" s="97">
        <v>207348.4</v>
      </c>
      <c r="BH69" s="98">
        <v>4126165</v>
      </c>
      <c r="BI69" s="102">
        <v>52923.12</v>
      </c>
      <c r="BJ69" s="103">
        <v>45107.21</v>
      </c>
      <c r="BK69" s="103">
        <v>27354.15</v>
      </c>
      <c r="BL69" s="104">
        <v>9521.0310000000009</v>
      </c>
    </row>
    <row r="70" spans="1:64" x14ac:dyDescent="0.3">
      <c r="A70" s="1" t="s">
        <v>65</v>
      </c>
      <c r="B70" s="72">
        <v>1629341</v>
      </c>
      <c r="C70" s="73">
        <v>4265136</v>
      </c>
      <c r="D70" s="73">
        <v>2586901</v>
      </c>
      <c r="E70" s="73">
        <v>3656862</v>
      </c>
      <c r="F70" s="76">
        <v>2046354</v>
      </c>
      <c r="G70" s="78">
        <v>4835232</v>
      </c>
      <c r="H70" s="79">
        <v>3767854</v>
      </c>
      <c r="I70" s="79">
        <v>2048169</v>
      </c>
      <c r="J70" s="79">
        <v>1070435</v>
      </c>
      <c r="K70" s="80">
        <v>1594514</v>
      </c>
      <c r="L70" s="84">
        <v>12503300</v>
      </c>
      <c r="M70" s="85">
        <v>9175993</v>
      </c>
      <c r="N70" s="85">
        <v>1420531</v>
      </c>
      <c r="O70" s="85">
        <v>1631456</v>
      </c>
      <c r="P70" s="86">
        <v>3844665</v>
      </c>
      <c r="Q70" s="90">
        <v>6491674</v>
      </c>
      <c r="R70" s="91">
        <v>23094300</v>
      </c>
      <c r="S70" s="91">
        <v>4322393</v>
      </c>
      <c r="T70" s="91">
        <v>22660290</v>
      </c>
      <c r="U70" s="96">
        <v>2127162</v>
      </c>
      <c r="V70" s="97">
        <v>6012888</v>
      </c>
      <c r="W70" s="97">
        <v>6572917</v>
      </c>
      <c r="X70" s="97">
        <v>2556794</v>
      </c>
      <c r="Y70" s="97">
        <v>1145315</v>
      </c>
      <c r="Z70" s="102">
        <v>37698940</v>
      </c>
      <c r="AA70" s="103">
        <v>42079730</v>
      </c>
      <c r="AB70" s="103">
        <v>13577560</v>
      </c>
      <c r="AC70" s="103">
        <v>14374500</v>
      </c>
      <c r="AD70" s="104">
        <v>5884476</v>
      </c>
      <c r="AE70" s="108">
        <v>18216780</v>
      </c>
      <c r="AF70" s="109">
        <v>6078651</v>
      </c>
      <c r="AG70" s="109">
        <v>53789690</v>
      </c>
      <c r="AH70" s="109">
        <v>17217150</v>
      </c>
      <c r="AI70" s="110">
        <v>8619679</v>
      </c>
      <c r="AJ70" s="72">
        <v>366736200</v>
      </c>
      <c r="AK70" s="73">
        <v>2254027000</v>
      </c>
      <c r="AL70" s="73">
        <v>71201600</v>
      </c>
      <c r="AM70" s="73">
        <v>66735680</v>
      </c>
      <c r="AN70" s="76">
        <v>105707600</v>
      </c>
      <c r="AO70" s="78">
        <v>8091276</v>
      </c>
      <c r="AP70" s="79">
        <v>72810950</v>
      </c>
      <c r="AQ70" s="79">
        <v>128305500</v>
      </c>
      <c r="AR70" s="79">
        <v>95189980</v>
      </c>
      <c r="AS70" s="80">
        <v>6119573</v>
      </c>
      <c r="AT70" s="84">
        <v>1084611000</v>
      </c>
      <c r="AU70" s="85">
        <v>566904400</v>
      </c>
      <c r="AV70" s="85">
        <v>2009935000</v>
      </c>
      <c r="AW70" s="85">
        <v>107050600</v>
      </c>
      <c r="AX70" s="86">
        <v>350339000</v>
      </c>
      <c r="AY70" s="90">
        <v>34335970</v>
      </c>
      <c r="AZ70" s="91">
        <v>105660800</v>
      </c>
      <c r="BA70" s="91">
        <v>5346004</v>
      </c>
      <c r="BB70" s="91">
        <v>59738660</v>
      </c>
      <c r="BC70" s="92">
        <v>1629507000</v>
      </c>
      <c r="BD70" s="96">
        <v>16691770</v>
      </c>
      <c r="BE70" s="97">
        <v>194637800</v>
      </c>
      <c r="BF70" s="97">
        <v>239722700</v>
      </c>
      <c r="BG70" s="97">
        <v>50230130</v>
      </c>
      <c r="BH70" s="98">
        <v>134646600</v>
      </c>
      <c r="BI70" s="102">
        <v>1762932</v>
      </c>
      <c r="BJ70" s="103">
        <v>1361256</v>
      </c>
      <c r="BK70" s="103">
        <v>1126235</v>
      </c>
      <c r="BL70" s="104">
        <v>1123362</v>
      </c>
    </row>
    <row r="71" spans="1:64" x14ac:dyDescent="0.3">
      <c r="A71" s="1" t="s">
        <v>66</v>
      </c>
      <c r="B71" s="72">
        <v>199587500</v>
      </c>
      <c r="C71" s="73">
        <v>198929400</v>
      </c>
      <c r="D71" s="73">
        <v>118209100</v>
      </c>
      <c r="E71" s="73">
        <v>207208600</v>
      </c>
      <c r="F71" s="76">
        <v>124786400</v>
      </c>
      <c r="G71" s="78">
        <v>126921700</v>
      </c>
      <c r="H71" s="79">
        <v>417317400</v>
      </c>
      <c r="I71" s="79">
        <v>48130390</v>
      </c>
      <c r="J71" s="79">
        <v>226047400</v>
      </c>
      <c r="K71" s="80">
        <v>260144800</v>
      </c>
      <c r="L71" s="84">
        <v>201904200</v>
      </c>
      <c r="M71" s="85">
        <v>139549600</v>
      </c>
      <c r="N71" s="85">
        <v>276915000</v>
      </c>
      <c r="O71" s="85">
        <v>197916600</v>
      </c>
      <c r="P71" s="86">
        <v>207062000</v>
      </c>
      <c r="Q71" s="90">
        <v>379919100</v>
      </c>
      <c r="R71" s="91">
        <v>171460700</v>
      </c>
      <c r="S71" s="91">
        <v>289929300</v>
      </c>
      <c r="T71" s="91">
        <v>48289850</v>
      </c>
      <c r="U71" s="96">
        <v>189471000</v>
      </c>
      <c r="V71" s="97">
        <v>18095360</v>
      </c>
      <c r="W71" s="97">
        <v>91902540</v>
      </c>
      <c r="X71" s="97">
        <v>219351600</v>
      </c>
      <c r="Y71" s="97">
        <v>84046670</v>
      </c>
      <c r="Z71" s="102">
        <v>321115500</v>
      </c>
      <c r="AA71" s="103">
        <v>26148790</v>
      </c>
      <c r="AB71" s="103">
        <v>94238920</v>
      </c>
      <c r="AC71" s="103">
        <v>46973000</v>
      </c>
      <c r="AD71" s="104">
        <v>145227100</v>
      </c>
      <c r="AE71" s="108">
        <v>55279140</v>
      </c>
      <c r="AF71" s="109">
        <v>4113849</v>
      </c>
      <c r="AG71" s="109">
        <v>63429220</v>
      </c>
      <c r="AH71" s="109">
        <v>10104480</v>
      </c>
      <c r="AI71" s="110">
        <v>4268481</v>
      </c>
      <c r="AJ71" s="72">
        <v>1775056</v>
      </c>
      <c r="AK71" s="73">
        <v>7276378</v>
      </c>
      <c r="AL71" s="73">
        <v>1371636</v>
      </c>
      <c r="AM71" s="73">
        <v>2166740</v>
      </c>
      <c r="AN71" s="76">
        <v>2808011</v>
      </c>
      <c r="AO71" s="78">
        <v>37512740</v>
      </c>
      <c r="AP71" s="79">
        <v>14752130</v>
      </c>
      <c r="AQ71" s="79">
        <v>2218722</v>
      </c>
      <c r="AR71" s="79">
        <v>5286026</v>
      </c>
      <c r="AS71" s="80">
        <v>3568183</v>
      </c>
      <c r="AT71" s="84">
        <v>1968234</v>
      </c>
      <c r="AU71" s="85">
        <v>15230520</v>
      </c>
      <c r="AV71" s="85">
        <v>5691636</v>
      </c>
      <c r="AW71" s="85">
        <v>2783795</v>
      </c>
      <c r="AX71" s="86">
        <v>230867000</v>
      </c>
      <c r="AY71" s="90">
        <v>6896474</v>
      </c>
      <c r="AZ71" s="91">
        <v>1082118</v>
      </c>
      <c r="BA71" s="91">
        <v>142811700</v>
      </c>
      <c r="BB71" s="91">
        <v>20632730</v>
      </c>
      <c r="BC71" s="92">
        <v>12658080</v>
      </c>
      <c r="BD71" s="96">
        <v>1196382</v>
      </c>
      <c r="BE71" s="97">
        <v>6275062</v>
      </c>
      <c r="BF71" s="97">
        <v>45025600</v>
      </c>
      <c r="BG71" s="97">
        <v>2329031</v>
      </c>
      <c r="BH71" s="98">
        <v>28153200</v>
      </c>
      <c r="BI71" s="102">
        <v>377263.5</v>
      </c>
      <c r="BJ71" s="103">
        <v>258714</v>
      </c>
      <c r="BK71" s="103">
        <v>508863</v>
      </c>
      <c r="BL71" s="104">
        <v>732948.8</v>
      </c>
    </row>
    <row r="72" spans="1:64" x14ac:dyDescent="0.3">
      <c r="A72" s="1" t="s">
        <v>67</v>
      </c>
      <c r="B72" s="72">
        <v>1122517000</v>
      </c>
      <c r="C72" s="73">
        <v>4528931000</v>
      </c>
      <c r="D72" s="73">
        <v>1102114000</v>
      </c>
      <c r="E72" s="73">
        <v>1817755000</v>
      </c>
      <c r="F72" s="76">
        <v>827477500</v>
      </c>
      <c r="G72" s="78">
        <v>1412847000</v>
      </c>
      <c r="H72" s="79">
        <v>1983038000</v>
      </c>
      <c r="I72" s="79">
        <v>2236716000</v>
      </c>
      <c r="J72" s="79">
        <v>115821600</v>
      </c>
      <c r="K72" s="80">
        <v>2077068000</v>
      </c>
      <c r="L72" s="84">
        <v>2301186000</v>
      </c>
      <c r="M72" s="85">
        <v>4427933000</v>
      </c>
      <c r="N72" s="85">
        <v>241803900</v>
      </c>
      <c r="O72" s="85">
        <v>2017511000</v>
      </c>
      <c r="P72" s="86">
        <v>1030948000</v>
      </c>
      <c r="Q72" s="90">
        <v>3869433000</v>
      </c>
      <c r="R72" s="91">
        <v>3842388000</v>
      </c>
      <c r="S72" s="91">
        <v>2270745000</v>
      </c>
      <c r="T72" s="91">
        <v>1102324000</v>
      </c>
      <c r="U72" s="96">
        <v>1328251000</v>
      </c>
      <c r="V72" s="97">
        <v>2138387000</v>
      </c>
      <c r="W72" s="97">
        <v>3284610000</v>
      </c>
      <c r="X72" s="97">
        <v>319497700</v>
      </c>
      <c r="Y72" s="97">
        <v>880536600</v>
      </c>
      <c r="Z72" s="102">
        <v>305624600</v>
      </c>
      <c r="AA72" s="103">
        <v>171704700</v>
      </c>
      <c r="AB72" s="103">
        <v>3358286000</v>
      </c>
      <c r="AC72" s="103">
        <v>388087600</v>
      </c>
      <c r="AD72" s="104">
        <v>6718764000</v>
      </c>
      <c r="AE72" s="108">
        <v>625243000</v>
      </c>
      <c r="AF72" s="109">
        <v>284485400</v>
      </c>
      <c r="AG72" s="109">
        <v>486234100</v>
      </c>
      <c r="AH72" s="109">
        <v>1047926000</v>
      </c>
      <c r="AI72" s="110">
        <v>603241300</v>
      </c>
      <c r="AJ72" s="72">
        <v>9278712000</v>
      </c>
      <c r="AK72" s="73">
        <v>2630857000</v>
      </c>
      <c r="AL72" s="73">
        <v>1302554000</v>
      </c>
      <c r="AM72" s="73">
        <v>530671800</v>
      </c>
      <c r="AN72" s="76">
        <v>2149207000</v>
      </c>
      <c r="AO72" s="78">
        <v>17799270000</v>
      </c>
      <c r="AP72" s="79">
        <v>714985900</v>
      </c>
      <c r="AQ72" s="79">
        <v>644329200</v>
      </c>
      <c r="AR72" s="79">
        <v>1481228000</v>
      </c>
      <c r="AS72" s="80">
        <v>539441600</v>
      </c>
      <c r="AT72" s="84">
        <v>339949300</v>
      </c>
      <c r="AU72" s="85">
        <v>512922400</v>
      </c>
      <c r="AV72" s="85">
        <v>821449500</v>
      </c>
      <c r="AW72" s="85">
        <v>823993700</v>
      </c>
      <c r="AX72" s="86">
        <v>7259641000</v>
      </c>
      <c r="AY72" s="90">
        <v>4317457000</v>
      </c>
      <c r="AZ72" s="91">
        <v>247898800</v>
      </c>
      <c r="BA72" s="91">
        <v>10142310000</v>
      </c>
      <c r="BB72" s="91">
        <v>1810261000</v>
      </c>
      <c r="BC72" s="92">
        <v>570573600</v>
      </c>
      <c r="BD72" s="96">
        <v>109386900</v>
      </c>
      <c r="BE72" s="97">
        <v>375650200</v>
      </c>
      <c r="BF72" s="97">
        <v>4184140000</v>
      </c>
      <c r="BG72" s="97">
        <v>302758500</v>
      </c>
      <c r="BH72" s="98">
        <v>370368300</v>
      </c>
      <c r="BI72" s="102">
        <v>187286600</v>
      </c>
      <c r="BJ72" s="103">
        <v>107895500</v>
      </c>
      <c r="BK72" s="103">
        <v>93350240</v>
      </c>
      <c r="BL72" s="104">
        <v>67949360</v>
      </c>
    </row>
    <row r="73" spans="1:64" x14ac:dyDescent="0.3">
      <c r="A73" s="1" t="s">
        <v>68</v>
      </c>
      <c r="B73" s="72">
        <v>2984775</v>
      </c>
      <c r="C73" s="73">
        <v>8613172</v>
      </c>
      <c r="D73" s="73">
        <v>3677904</v>
      </c>
      <c r="E73" s="73">
        <v>17873380</v>
      </c>
      <c r="F73" s="76">
        <v>2933102</v>
      </c>
      <c r="G73" s="78">
        <v>7359626</v>
      </c>
      <c r="H73" s="79">
        <v>8796808</v>
      </c>
      <c r="I73" s="79">
        <v>3863679</v>
      </c>
      <c r="J73" s="79">
        <v>1565647</v>
      </c>
      <c r="K73" s="80">
        <v>3644726</v>
      </c>
      <c r="L73" s="84">
        <v>6828208</v>
      </c>
      <c r="M73" s="85">
        <v>7295530</v>
      </c>
      <c r="N73" s="85">
        <v>2636702</v>
      </c>
      <c r="O73" s="85">
        <v>4383802</v>
      </c>
      <c r="P73" s="86">
        <v>6782934</v>
      </c>
      <c r="Q73" s="90">
        <v>9530863</v>
      </c>
      <c r="R73" s="91">
        <v>20292880</v>
      </c>
      <c r="S73" s="91">
        <v>17923910</v>
      </c>
      <c r="T73" s="91">
        <v>13573640</v>
      </c>
      <c r="U73" s="96">
        <v>17579310</v>
      </c>
      <c r="V73" s="97">
        <v>27037750</v>
      </c>
      <c r="W73" s="97">
        <v>47187620</v>
      </c>
      <c r="X73" s="97">
        <v>11509280</v>
      </c>
      <c r="Y73" s="97">
        <v>4582784</v>
      </c>
      <c r="Z73" s="102">
        <v>1013769000</v>
      </c>
      <c r="AA73" s="103">
        <v>816796200</v>
      </c>
      <c r="AB73" s="103">
        <v>118770800</v>
      </c>
      <c r="AC73" s="103">
        <v>870375400</v>
      </c>
      <c r="AD73" s="104">
        <v>186972800</v>
      </c>
      <c r="AE73" s="108">
        <v>883835400</v>
      </c>
      <c r="AF73" s="109">
        <v>909788700</v>
      </c>
      <c r="AG73" s="109">
        <v>1731758000</v>
      </c>
      <c r="AH73" s="109">
        <v>4668844000</v>
      </c>
      <c r="AI73" s="110">
        <v>1626537000</v>
      </c>
      <c r="AJ73" s="72">
        <v>7242944000</v>
      </c>
      <c r="AK73" s="73">
        <v>1917266000</v>
      </c>
      <c r="AL73" s="73">
        <v>1494314000</v>
      </c>
      <c r="AM73" s="73">
        <v>3474481000</v>
      </c>
      <c r="AN73" s="76">
        <v>2352634000</v>
      </c>
      <c r="AO73" s="78">
        <v>320963000</v>
      </c>
      <c r="AP73" s="79">
        <v>947929700</v>
      </c>
      <c r="AQ73" s="79">
        <v>778759900</v>
      </c>
      <c r="AR73" s="79">
        <v>1911686000</v>
      </c>
      <c r="AS73" s="80">
        <v>16276560</v>
      </c>
      <c r="AT73" s="84">
        <v>404105300</v>
      </c>
      <c r="AU73" s="85">
        <v>421352300</v>
      </c>
      <c r="AV73" s="85">
        <v>245868100</v>
      </c>
      <c r="AW73" s="85">
        <v>1322813000</v>
      </c>
      <c r="AX73" s="86">
        <v>906674700</v>
      </c>
      <c r="AY73" s="90">
        <v>512728700</v>
      </c>
      <c r="AZ73" s="91">
        <v>37295210</v>
      </c>
      <c r="BA73" s="91">
        <v>474623900</v>
      </c>
      <c r="BB73" s="91">
        <v>1167220000</v>
      </c>
      <c r="BC73" s="92">
        <v>1444019000</v>
      </c>
      <c r="BD73" s="96">
        <v>13223330</v>
      </c>
      <c r="BE73" s="97">
        <v>29204180</v>
      </c>
      <c r="BF73" s="97">
        <v>478993000</v>
      </c>
      <c r="BG73" s="97">
        <v>90953690</v>
      </c>
      <c r="BH73" s="98">
        <v>33665140</v>
      </c>
      <c r="BI73" s="102">
        <v>2863464</v>
      </c>
      <c r="BJ73" s="103">
        <v>2297431</v>
      </c>
      <c r="BK73" s="103">
        <v>2683057</v>
      </c>
      <c r="BL73" s="104">
        <v>2217538</v>
      </c>
    </row>
    <row r="74" spans="1:64" x14ac:dyDescent="0.3">
      <c r="A74" s="1" t="s">
        <v>69</v>
      </c>
      <c r="B74" s="72">
        <v>43453.91</v>
      </c>
      <c r="C74" s="73">
        <v>513668.2</v>
      </c>
      <c r="D74" s="73">
        <v>81550.62</v>
      </c>
      <c r="E74" s="73">
        <v>326403.09999999998</v>
      </c>
      <c r="F74" s="76">
        <v>372946.4</v>
      </c>
      <c r="G74" s="78">
        <v>104438.39999999999</v>
      </c>
      <c r="H74" s="79">
        <v>3283342</v>
      </c>
      <c r="I74" s="79">
        <v>308607.7</v>
      </c>
      <c r="J74" s="79">
        <v>76832.12</v>
      </c>
      <c r="K74" s="80">
        <v>84068.03</v>
      </c>
      <c r="L74" s="84">
        <v>208240.6</v>
      </c>
      <c r="M74" s="85">
        <v>49891.44</v>
      </c>
      <c r="N74" s="85">
        <v>3193672</v>
      </c>
      <c r="O74" s="85">
        <v>72230.34</v>
      </c>
      <c r="P74" s="86">
        <v>273721.09999999998</v>
      </c>
      <c r="Q74" s="90">
        <v>105288.3</v>
      </c>
      <c r="R74" s="91">
        <v>152050.5</v>
      </c>
      <c r="S74" s="91">
        <v>481940.5</v>
      </c>
      <c r="T74" s="91">
        <v>42670.09</v>
      </c>
      <c r="U74" s="96">
        <v>90733.11</v>
      </c>
      <c r="V74" s="97">
        <v>662521.80000000005</v>
      </c>
      <c r="W74" s="97">
        <v>505116.6</v>
      </c>
      <c r="X74" s="97">
        <v>2757216</v>
      </c>
      <c r="Y74" s="97">
        <v>1303663</v>
      </c>
      <c r="Z74" s="102">
        <v>781562.9</v>
      </c>
      <c r="AA74" s="103">
        <v>418312.5</v>
      </c>
      <c r="AB74" s="103">
        <v>2516360</v>
      </c>
      <c r="AC74" s="103">
        <v>669248.9</v>
      </c>
      <c r="AD74" s="104">
        <v>78478.240000000005</v>
      </c>
      <c r="AE74" s="108">
        <v>5966230</v>
      </c>
      <c r="AF74" s="109">
        <v>809693.8</v>
      </c>
      <c r="AG74" s="109">
        <v>2297812</v>
      </c>
      <c r="AH74" s="109">
        <v>20142480</v>
      </c>
      <c r="AI74" s="110">
        <v>10345300</v>
      </c>
      <c r="AJ74" s="72">
        <v>3489668</v>
      </c>
      <c r="AK74" s="73">
        <v>85266480</v>
      </c>
      <c r="AL74" s="73">
        <v>36897190</v>
      </c>
      <c r="AM74" s="73">
        <v>66567510</v>
      </c>
      <c r="AN74" s="76">
        <v>59866970</v>
      </c>
      <c r="AO74" s="78">
        <v>1204098</v>
      </c>
      <c r="AP74" s="79">
        <v>142153300</v>
      </c>
      <c r="AQ74" s="79">
        <v>65134050</v>
      </c>
      <c r="AR74" s="79">
        <v>556787700</v>
      </c>
      <c r="AS74" s="80">
        <v>57931330</v>
      </c>
      <c r="AT74" s="84">
        <v>256159600</v>
      </c>
      <c r="AU74" s="85">
        <v>1390567000</v>
      </c>
      <c r="AV74" s="85">
        <v>523725400</v>
      </c>
      <c r="AW74" s="85">
        <v>654813000</v>
      </c>
      <c r="AX74" s="86">
        <v>96026740</v>
      </c>
      <c r="AY74" s="90">
        <v>6825799</v>
      </c>
      <c r="AZ74" s="91">
        <v>432182000</v>
      </c>
      <c r="BA74" s="91">
        <v>517020.5</v>
      </c>
      <c r="BB74" s="91">
        <v>59369830</v>
      </c>
      <c r="BC74" s="92">
        <v>369021700</v>
      </c>
      <c r="BD74" s="96">
        <v>503863100</v>
      </c>
      <c r="BE74" s="97">
        <v>1763166000</v>
      </c>
      <c r="BF74" s="97">
        <v>218039100</v>
      </c>
      <c r="BG74" s="97">
        <v>71989890</v>
      </c>
      <c r="BH74" s="98">
        <v>1028918000</v>
      </c>
      <c r="BI74" s="102">
        <v>764419.5</v>
      </c>
      <c r="BJ74" s="103">
        <v>550502.40000000002</v>
      </c>
      <c r="BK74" s="103">
        <v>477049.1</v>
      </c>
      <c r="BL74" s="104">
        <v>352268.79999999999</v>
      </c>
    </row>
    <row r="75" spans="1:64" x14ac:dyDescent="0.3">
      <c r="A75" s="1" t="s">
        <v>70</v>
      </c>
      <c r="B75" s="72">
        <v>1997826</v>
      </c>
      <c r="C75" s="73">
        <v>5762396</v>
      </c>
      <c r="D75" s="73">
        <v>1302887</v>
      </c>
      <c r="E75" s="73">
        <v>3375876</v>
      </c>
      <c r="F75" s="76">
        <v>2628979</v>
      </c>
      <c r="G75" s="78">
        <v>8277120</v>
      </c>
      <c r="H75" s="79">
        <v>3980032</v>
      </c>
      <c r="I75" s="79">
        <v>2943592</v>
      </c>
      <c r="J75" s="79">
        <v>1443902</v>
      </c>
      <c r="K75" s="80">
        <v>4695597</v>
      </c>
      <c r="L75" s="84">
        <v>2642619</v>
      </c>
      <c r="M75" s="85">
        <v>819525.5</v>
      </c>
      <c r="N75" s="85">
        <v>3889498</v>
      </c>
      <c r="O75" s="85">
        <v>5605192</v>
      </c>
      <c r="P75" s="86">
        <v>3689333</v>
      </c>
      <c r="Q75" s="90">
        <v>12052740</v>
      </c>
      <c r="R75" s="91">
        <v>22781700</v>
      </c>
      <c r="S75" s="91">
        <v>7040074</v>
      </c>
      <c r="T75" s="91">
        <v>3579696</v>
      </c>
      <c r="U75" s="96">
        <v>8781201</v>
      </c>
      <c r="V75" s="97">
        <v>10734700</v>
      </c>
      <c r="W75" s="97">
        <v>5687014</v>
      </c>
      <c r="X75" s="97">
        <v>5351078</v>
      </c>
      <c r="Y75" s="97">
        <v>6788388</v>
      </c>
      <c r="Z75" s="102">
        <v>46735700</v>
      </c>
      <c r="AA75" s="103">
        <v>33944580</v>
      </c>
      <c r="AB75" s="103">
        <v>29125110</v>
      </c>
      <c r="AC75" s="103">
        <v>45176450</v>
      </c>
      <c r="AD75" s="104">
        <v>12770020</v>
      </c>
      <c r="AE75" s="108">
        <v>43507100</v>
      </c>
      <c r="AF75" s="109">
        <v>4310574</v>
      </c>
      <c r="AG75" s="109">
        <v>5589452</v>
      </c>
      <c r="AH75" s="109">
        <v>81399990</v>
      </c>
      <c r="AI75" s="110">
        <v>17222260</v>
      </c>
      <c r="AJ75" s="72">
        <v>112305500</v>
      </c>
      <c r="AK75" s="73">
        <v>85656140</v>
      </c>
      <c r="AL75" s="73">
        <v>36009240</v>
      </c>
      <c r="AM75" s="73">
        <v>79654100</v>
      </c>
      <c r="AN75" s="76">
        <v>124900500</v>
      </c>
      <c r="AO75" s="78">
        <v>5795005</v>
      </c>
      <c r="AP75" s="79">
        <v>42178550</v>
      </c>
      <c r="AQ75" s="79">
        <v>39010260</v>
      </c>
      <c r="AR75" s="79">
        <v>168926400</v>
      </c>
      <c r="AS75" s="80">
        <v>60400330</v>
      </c>
      <c r="AT75" s="84">
        <v>158534600</v>
      </c>
      <c r="AU75" s="85">
        <v>39286170</v>
      </c>
      <c r="AV75" s="85">
        <v>87792770</v>
      </c>
      <c r="AW75" s="85">
        <v>63409120</v>
      </c>
      <c r="AX75" s="86">
        <v>431063700</v>
      </c>
      <c r="AY75" s="90">
        <v>25636470</v>
      </c>
      <c r="AZ75" s="91">
        <v>43462420</v>
      </c>
      <c r="BA75" s="91">
        <v>2215672</v>
      </c>
      <c r="BB75" s="91">
        <v>68556500</v>
      </c>
      <c r="BC75" s="92">
        <v>324259500</v>
      </c>
      <c r="BD75" s="96">
        <v>9317205</v>
      </c>
      <c r="BE75" s="97">
        <v>103196700</v>
      </c>
      <c r="BF75" s="97">
        <v>94387670</v>
      </c>
      <c r="BG75" s="97">
        <v>62681460</v>
      </c>
      <c r="BH75" s="98">
        <v>64475960</v>
      </c>
      <c r="BI75" s="102">
        <v>300477.59999999998</v>
      </c>
      <c r="BJ75" s="103">
        <v>198648.7</v>
      </c>
      <c r="BK75" s="103">
        <v>43948.69</v>
      </c>
      <c r="BL75" s="104">
        <v>51469.11</v>
      </c>
    </row>
    <row r="76" spans="1:64" x14ac:dyDescent="0.3">
      <c r="A76" s="1" t="s">
        <v>71</v>
      </c>
      <c r="B76" s="72">
        <v>712911400</v>
      </c>
      <c r="C76" s="73">
        <v>935776900</v>
      </c>
      <c r="D76" s="73">
        <v>605393300</v>
      </c>
      <c r="E76" s="73">
        <v>1637695000</v>
      </c>
      <c r="F76" s="76">
        <v>730553400</v>
      </c>
      <c r="G76" s="78">
        <v>33029080</v>
      </c>
      <c r="H76" s="79">
        <v>2074373000</v>
      </c>
      <c r="I76" s="79">
        <v>767513800</v>
      </c>
      <c r="J76" s="79">
        <v>29680070</v>
      </c>
      <c r="K76" s="80">
        <v>436610100</v>
      </c>
      <c r="L76" s="84">
        <v>376788600</v>
      </c>
      <c r="M76" s="85">
        <v>948592600</v>
      </c>
      <c r="N76" s="85">
        <v>107301400</v>
      </c>
      <c r="O76" s="85">
        <v>73570650</v>
      </c>
      <c r="P76" s="86">
        <v>386580100</v>
      </c>
      <c r="Q76" s="90">
        <v>1175961000</v>
      </c>
      <c r="R76" s="91">
        <v>141243000</v>
      </c>
      <c r="S76" s="91">
        <v>975980800</v>
      </c>
      <c r="T76" s="91">
        <v>763775100</v>
      </c>
      <c r="U76" s="96">
        <v>308189100</v>
      </c>
      <c r="V76" s="97">
        <v>828362200</v>
      </c>
      <c r="W76" s="97">
        <v>988584100</v>
      </c>
      <c r="X76" s="97">
        <v>279929700</v>
      </c>
      <c r="Y76" s="97">
        <v>431627400</v>
      </c>
      <c r="Z76" s="102">
        <v>599659900</v>
      </c>
      <c r="AA76" s="103">
        <v>85441270</v>
      </c>
      <c r="AB76" s="103">
        <v>1294353000</v>
      </c>
      <c r="AC76" s="103">
        <v>286675400</v>
      </c>
      <c r="AD76" s="104">
        <v>1235989000</v>
      </c>
      <c r="AE76" s="108">
        <v>245507100</v>
      </c>
      <c r="AF76" s="109">
        <v>428413700</v>
      </c>
      <c r="AG76" s="109">
        <v>555415600</v>
      </c>
      <c r="AH76" s="109">
        <v>463785800</v>
      </c>
      <c r="AI76" s="110">
        <v>364293800</v>
      </c>
      <c r="AJ76" s="72">
        <v>299345200</v>
      </c>
      <c r="AK76" s="73">
        <v>216317800</v>
      </c>
      <c r="AL76" s="73">
        <v>521980200</v>
      </c>
      <c r="AM76" s="73">
        <v>722792400</v>
      </c>
      <c r="AN76" s="76">
        <v>622526800</v>
      </c>
      <c r="AO76" s="78">
        <v>35753680</v>
      </c>
      <c r="AP76" s="79">
        <v>132366900</v>
      </c>
      <c r="AQ76" s="79">
        <v>609525100</v>
      </c>
      <c r="AR76" s="79">
        <v>111434300</v>
      </c>
      <c r="AS76" s="80">
        <v>165640900</v>
      </c>
      <c r="AT76" s="84">
        <v>497465400</v>
      </c>
      <c r="AU76" s="85">
        <v>775770200</v>
      </c>
      <c r="AV76" s="85">
        <v>621267600</v>
      </c>
      <c r="AW76" s="85">
        <v>10609500</v>
      </c>
      <c r="AX76" s="86">
        <v>134968400</v>
      </c>
      <c r="AY76" s="90">
        <v>191132600</v>
      </c>
      <c r="AZ76" s="91">
        <v>153906800</v>
      </c>
      <c r="BA76" s="91">
        <v>1563281</v>
      </c>
      <c r="BB76" s="91">
        <v>439667400</v>
      </c>
      <c r="BC76" s="92">
        <v>277330700</v>
      </c>
      <c r="BD76" s="96">
        <v>7587274</v>
      </c>
      <c r="BE76" s="97">
        <v>363464700</v>
      </c>
      <c r="BF76" s="97">
        <v>562737200</v>
      </c>
      <c r="BG76" s="97">
        <v>29546590</v>
      </c>
      <c r="BH76" s="98">
        <v>383927200</v>
      </c>
      <c r="BI76" s="102">
        <v>40026730</v>
      </c>
      <c r="BJ76" s="103">
        <v>32063840</v>
      </c>
      <c r="BK76" s="103">
        <v>6161562</v>
      </c>
      <c r="BL76" s="104">
        <v>1272544</v>
      </c>
    </row>
    <row r="77" spans="1:64" x14ac:dyDescent="0.3">
      <c r="A77" s="1" t="s">
        <v>72</v>
      </c>
      <c r="B77" s="72">
        <v>836614.4</v>
      </c>
      <c r="C77" s="73">
        <v>1972838</v>
      </c>
      <c r="D77" s="73">
        <v>911020.5</v>
      </c>
      <c r="E77" s="73">
        <v>1548419</v>
      </c>
      <c r="F77" s="76">
        <v>1130019</v>
      </c>
      <c r="G77" s="78">
        <v>1992616</v>
      </c>
      <c r="H77" s="79">
        <v>2930129</v>
      </c>
      <c r="I77" s="79">
        <v>985015.6</v>
      </c>
      <c r="J77" s="79">
        <v>634181.6</v>
      </c>
      <c r="K77" s="80">
        <v>1153102</v>
      </c>
      <c r="L77" s="84">
        <v>1950152</v>
      </c>
      <c r="M77" s="85">
        <v>1086237</v>
      </c>
      <c r="N77" s="85">
        <v>959162.9</v>
      </c>
      <c r="O77" s="85">
        <v>940362.2</v>
      </c>
      <c r="P77" s="86">
        <v>1966889</v>
      </c>
      <c r="Q77" s="90">
        <v>1871380</v>
      </c>
      <c r="R77" s="91">
        <v>3878882</v>
      </c>
      <c r="S77" s="91">
        <v>2404845</v>
      </c>
      <c r="T77" s="91">
        <v>1619575</v>
      </c>
      <c r="U77" s="96">
        <v>947999.6</v>
      </c>
      <c r="V77" s="97">
        <v>2007054</v>
      </c>
      <c r="W77" s="97">
        <v>2079792</v>
      </c>
      <c r="X77" s="97">
        <v>1605421</v>
      </c>
      <c r="Y77" s="97">
        <v>703718.6</v>
      </c>
      <c r="Z77" s="102">
        <v>18669300</v>
      </c>
      <c r="AA77" s="103">
        <v>19942260</v>
      </c>
      <c r="AB77" s="103">
        <v>3861863</v>
      </c>
      <c r="AC77" s="103">
        <v>30359620</v>
      </c>
      <c r="AD77" s="104">
        <v>1622339</v>
      </c>
      <c r="AE77" s="108">
        <v>100017100</v>
      </c>
      <c r="AF77" s="109">
        <v>59183120</v>
      </c>
      <c r="AG77" s="109">
        <v>59463380</v>
      </c>
      <c r="AH77" s="109">
        <v>73222460</v>
      </c>
      <c r="AI77" s="110">
        <v>35092060</v>
      </c>
      <c r="AJ77" s="72">
        <v>65271610</v>
      </c>
      <c r="AK77" s="73">
        <v>106762500</v>
      </c>
      <c r="AL77" s="73">
        <v>88326360</v>
      </c>
      <c r="AM77" s="73">
        <v>161947200</v>
      </c>
      <c r="AN77" s="76">
        <v>136120200</v>
      </c>
      <c r="AO77" s="78">
        <v>17136810</v>
      </c>
      <c r="AP77" s="79">
        <v>53169440</v>
      </c>
      <c r="AQ77" s="79">
        <v>114884200</v>
      </c>
      <c r="AR77" s="79">
        <v>105000900</v>
      </c>
      <c r="AS77" s="80">
        <v>68105420</v>
      </c>
      <c r="AT77" s="84">
        <v>262728600</v>
      </c>
      <c r="AU77" s="85">
        <v>245204400</v>
      </c>
      <c r="AV77" s="85">
        <v>249085300</v>
      </c>
      <c r="AW77" s="85">
        <v>98488260</v>
      </c>
      <c r="AX77" s="86">
        <v>347616500</v>
      </c>
      <c r="AY77" s="90">
        <v>52194060</v>
      </c>
      <c r="AZ77" s="91">
        <v>72604620</v>
      </c>
      <c r="BA77" s="91">
        <v>14694150</v>
      </c>
      <c r="BB77" s="91">
        <v>112798500</v>
      </c>
      <c r="BC77" s="92">
        <v>321282300</v>
      </c>
      <c r="BD77" s="96">
        <v>27089050</v>
      </c>
      <c r="BE77" s="97">
        <v>256022900</v>
      </c>
      <c r="BF77" s="97">
        <v>154672900</v>
      </c>
      <c r="BG77" s="97">
        <v>61929620</v>
      </c>
      <c r="BH77" s="98">
        <v>171694600</v>
      </c>
      <c r="BI77" s="102">
        <v>1150068</v>
      </c>
      <c r="BJ77" s="103">
        <v>1028182</v>
      </c>
      <c r="BK77" s="103">
        <v>983955.5</v>
      </c>
      <c r="BL77" s="104">
        <v>1096366</v>
      </c>
    </row>
    <row r="78" spans="1:64" x14ac:dyDescent="0.3">
      <c r="A78" s="1" t="s">
        <v>73</v>
      </c>
      <c r="B78" s="72">
        <v>283952.59999999998</v>
      </c>
      <c r="C78" s="73">
        <v>256596.3</v>
      </c>
      <c r="D78" s="73">
        <v>50780.34</v>
      </c>
      <c r="E78" s="73">
        <v>119097.5</v>
      </c>
      <c r="F78" s="76">
        <v>223178.2</v>
      </c>
      <c r="G78" s="78">
        <v>131620.4</v>
      </c>
      <c r="H78" s="79">
        <v>374969.7</v>
      </c>
      <c r="I78" s="79">
        <v>109374.1</v>
      </c>
      <c r="J78" s="79">
        <v>66769.399999999994</v>
      </c>
      <c r="K78" s="80">
        <v>198159</v>
      </c>
      <c r="L78" s="84">
        <v>176527</v>
      </c>
      <c r="M78" s="85">
        <v>350342.8</v>
      </c>
      <c r="N78" s="85">
        <v>82556.14</v>
      </c>
      <c r="O78" s="85">
        <v>103032.5</v>
      </c>
      <c r="P78" s="86">
        <v>131240.29999999999</v>
      </c>
      <c r="Q78" s="90">
        <v>132701.6</v>
      </c>
      <c r="R78" s="91">
        <v>448193.6</v>
      </c>
      <c r="S78" s="91">
        <v>115283.6</v>
      </c>
      <c r="T78" s="91">
        <v>47430.63</v>
      </c>
      <c r="U78" s="96">
        <v>309020.3</v>
      </c>
      <c r="V78" s="97">
        <v>151915.29999999999</v>
      </c>
      <c r="W78" s="97">
        <v>206881</v>
      </c>
      <c r="X78" s="97">
        <v>139781.6</v>
      </c>
      <c r="Y78" s="97">
        <v>20084.689999999999</v>
      </c>
      <c r="Z78" s="102">
        <v>526067.1</v>
      </c>
      <c r="AA78" s="103">
        <v>365673.7</v>
      </c>
      <c r="AB78" s="103">
        <v>162104.6</v>
      </c>
      <c r="AC78" s="103">
        <v>304618.40000000002</v>
      </c>
      <c r="AD78" s="104">
        <v>83341.710000000006</v>
      </c>
      <c r="AE78" s="108">
        <v>294547.90000000002</v>
      </c>
      <c r="AF78" s="109">
        <v>206703.4</v>
      </c>
      <c r="AG78" s="109">
        <v>123920.1</v>
      </c>
      <c r="AH78" s="109">
        <v>202379.6</v>
      </c>
      <c r="AI78" s="110">
        <v>351106.7</v>
      </c>
      <c r="AJ78" s="72">
        <v>2236375</v>
      </c>
      <c r="AK78" s="73">
        <v>1527190</v>
      </c>
      <c r="AL78" s="73">
        <v>361904.6</v>
      </c>
      <c r="AM78" s="73">
        <v>1033444</v>
      </c>
      <c r="AN78" s="76">
        <v>264182.5</v>
      </c>
      <c r="AO78" s="78">
        <v>1345912</v>
      </c>
      <c r="AP78" s="79">
        <v>249870</v>
      </c>
      <c r="AQ78" s="79">
        <v>1606908</v>
      </c>
      <c r="AR78" s="79">
        <v>646797.19999999995</v>
      </c>
      <c r="AS78" s="80">
        <v>714591.6</v>
      </c>
      <c r="AT78" s="84">
        <v>1305870</v>
      </c>
      <c r="AU78" s="85">
        <v>3201523</v>
      </c>
      <c r="AV78" s="85">
        <v>1531468</v>
      </c>
      <c r="AW78" s="85">
        <v>494394.3</v>
      </c>
      <c r="AX78" s="86">
        <v>3602290</v>
      </c>
      <c r="AY78" s="90">
        <v>815673.8</v>
      </c>
      <c r="AZ78" s="91">
        <v>1470662</v>
      </c>
      <c r="BA78" s="91">
        <v>338487.1</v>
      </c>
      <c r="BB78" s="91">
        <v>609710.4</v>
      </c>
      <c r="BC78" s="92">
        <v>3071670</v>
      </c>
      <c r="BD78" s="96">
        <v>6355436</v>
      </c>
      <c r="BE78" s="97">
        <v>2952712</v>
      </c>
      <c r="BF78" s="97">
        <v>3176710</v>
      </c>
      <c r="BG78" s="97">
        <v>651476.19999999995</v>
      </c>
      <c r="BH78" s="98">
        <v>5283752</v>
      </c>
      <c r="BI78" s="102">
        <v>4244472</v>
      </c>
      <c r="BJ78" s="103">
        <v>3146726</v>
      </c>
      <c r="BK78" s="103">
        <v>712180.1</v>
      </c>
      <c r="BL78" s="104">
        <v>199430</v>
      </c>
    </row>
    <row r="79" spans="1:64" x14ac:dyDescent="0.3">
      <c r="A79" s="1" t="s">
        <v>74</v>
      </c>
      <c r="B79" s="72">
        <v>3248664</v>
      </c>
      <c r="C79" s="73">
        <v>2762022</v>
      </c>
      <c r="D79" s="73">
        <v>4411765</v>
      </c>
      <c r="E79" s="73">
        <v>4170208</v>
      </c>
      <c r="F79" s="76">
        <v>3414523</v>
      </c>
      <c r="G79" s="78">
        <v>3097478</v>
      </c>
      <c r="H79" s="79">
        <v>1567969</v>
      </c>
      <c r="I79" s="79">
        <v>6206752</v>
      </c>
      <c r="J79" s="79">
        <v>2755760</v>
      </c>
      <c r="K79" s="80">
        <v>4532227</v>
      </c>
      <c r="L79" s="84">
        <v>4217878</v>
      </c>
      <c r="M79" s="85">
        <v>6287024</v>
      </c>
      <c r="N79" s="85">
        <v>3505811</v>
      </c>
      <c r="O79" s="85">
        <v>9054686</v>
      </c>
      <c r="P79" s="86">
        <v>2202670</v>
      </c>
      <c r="Q79" s="90">
        <v>6401530</v>
      </c>
      <c r="R79" s="91">
        <v>4266546</v>
      </c>
      <c r="S79" s="91">
        <v>2164578</v>
      </c>
      <c r="T79" s="91">
        <v>2265787</v>
      </c>
      <c r="U79" s="96">
        <v>4128667</v>
      </c>
      <c r="V79" s="97">
        <v>2254348</v>
      </c>
      <c r="W79" s="97">
        <v>1814481</v>
      </c>
      <c r="X79" s="97">
        <v>1989587</v>
      </c>
      <c r="Y79" s="97">
        <v>4255562</v>
      </c>
      <c r="Z79" s="102">
        <v>2607122</v>
      </c>
      <c r="AA79" s="103">
        <v>3539996</v>
      </c>
      <c r="AB79" s="103">
        <v>1865539</v>
      </c>
      <c r="AC79" s="103">
        <v>6465080</v>
      </c>
      <c r="AD79" s="104">
        <v>4579657</v>
      </c>
      <c r="AE79" s="108">
        <v>5511688</v>
      </c>
      <c r="AF79" s="109">
        <v>13556650</v>
      </c>
      <c r="AG79" s="109">
        <v>4553544</v>
      </c>
      <c r="AH79" s="109">
        <v>12130160</v>
      </c>
      <c r="AI79" s="110">
        <v>8577246</v>
      </c>
      <c r="AJ79" s="72">
        <v>1717958</v>
      </c>
      <c r="AK79" s="73">
        <v>5025061</v>
      </c>
      <c r="AL79" s="73">
        <v>5019494</v>
      </c>
      <c r="AM79" s="73">
        <v>8345951</v>
      </c>
      <c r="AN79" s="76">
        <v>3697708</v>
      </c>
      <c r="AO79" s="78">
        <v>3222151</v>
      </c>
      <c r="AP79" s="79">
        <v>22797670</v>
      </c>
      <c r="AQ79" s="79">
        <v>13131540</v>
      </c>
      <c r="AR79" s="79">
        <v>11463260</v>
      </c>
      <c r="AS79" s="80">
        <v>4703313</v>
      </c>
      <c r="AT79" s="84">
        <v>4795944</v>
      </c>
      <c r="AU79" s="85">
        <v>7738277</v>
      </c>
      <c r="AV79" s="85">
        <v>8985608</v>
      </c>
      <c r="AW79" s="85">
        <v>12643130</v>
      </c>
      <c r="AX79" s="86">
        <v>7481880</v>
      </c>
      <c r="AY79" s="90">
        <v>2214867</v>
      </c>
      <c r="AZ79" s="91">
        <v>7050495</v>
      </c>
      <c r="BA79" s="91">
        <v>8082573</v>
      </c>
      <c r="BB79" s="91">
        <v>3194410</v>
      </c>
      <c r="BC79" s="92">
        <v>12264840</v>
      </c>
      <c r="BD79" s="96">
        <v>7301856</v>
      </c>
      <c r="BE79" s="97">
        <v>6628544</v>
      </c>
      <c r="BF79" s="97">
        <v>5023332</v>
      </c>
      <c r="BG79" s="97">
        <v>5852958</v>
      </c>
      <c r="BH79" s="98">
        <v>13406060</v>
      </c>
      <c r="BI79" s="102">
        <v>783038.8</v>
      </c>
      <c r="BJ79" s="103">
        <v>802493.5</v>
      </c>
      <c r="BK79" s="103">
        <v>727647</v>
      </c>
      <c r="BL79" s="104">
        <v>627944</v>
      </c>
    </row>
    <row r="80" spans="1:64" x14ac:dyDescent="0.3">
      <c r="A80" s="1" t="s">
        <v>75</v>
      </c>
      <c r="B80" s="72">
        <v>2584449</v>
      </c>
      <c r="C80" s="73">
        <v>4237255</v>
      </c>
      <c r="D80" s="73">
        <v>1471542</v>
      </c>
      <c r="E80" s="73">
        <v>2876001</v>
      </c>
      <c r="F80" s="76">
        <v>3033183</v>
      </c>
      <c r="G80" s="78">
        <v>3183422</v>
      </c>
      <c r="H80" s="79">
        <v>12238560</v>
      </c>
      <c r="I80" s="79">
        <v>1937939</v>
      </c>
      <c r="J80" s="79">
        <v>730321.1</v>
      </c>
      <c r="K80" s="80">
        <v>2627954</v>
      </c>
      <c r="L80" s="84">
        <v>3500282</v>
      </c>
      <c r="M80" s="85">
        <v>4288226</v>
      </c>
      <c r="N80" s="85">
        <v>1132398</v>
      </c>
      <c r="O80" s="85">
        <v>2426583</v>
      </c>
      <c r="P80" s="86">
        <v>3374901</v>
      </c>
      <c r="Q80" s="90">
        <v>16633300</v>
      </c>
      <c r="R80" s="91">
        <v>8284120</v>
      </c>
      <c r="S80" s="91">
        <v>6286528</v>
      </c>
      <c r="T80" s="91">
        <v>1621854</v>
      </c>
      <c r="U80" s="96">
        <v>1788504</v>
      </c>
      <c r="V80" s="97">
        <v>4583044</v>
      </c>
      <c r="W80" s="97">
        <v>3768437</v>
      </c>
      <c r="X80" s="97">
        <v>3797002</v>
      </c>
      <c r="Y80" s="97">
        <v>849947.1</v>
      </c>
      <c r="Z80" s="102">
        <v>5897040</v>
      </c>
      <c r="AA80" s="103">
        <v>3625651</v>
      </c>
      <c r="AB80" s="103">
        <v>4455234</v>
      </c>
      <c r="AC80" s="103">
        <v>6182160</v>
      </c>
      <c r="AD80" s="104">
        <v>6644140</v>
      </c>
      <c r="AE80" s="108">
        <v>1411368</v>
      </c>
      <c r="AF80" s="109">
        <v>2203899</v>
      </c>
      <c r="AG80" s="109">
        <v>497427.9</v>
      </c>
      <c r="AH80" s="109">
        <v>3021835</v>
      </c>
      <c r="AI80" s="110">
        <v>3305982</v>
      </c>
      <c r="AJ80" s="72">
        <v>24866400</v>
      </c>
      <c r="AK80" s="73">
        <v>28490290</v>
      </c>
      <c r="AL80" s="73">
        <v>1569249</v>
      </c>
      <c r="AM80" s="73">
        <v>101044400</v>
      </c>
      <c r="AN80" s="76">
        <v>3145594</v>
      </c>
      <c r="AO80" s="78">
        <v>10501130</v>
      </c>
      <c r="AP80" s="79">
        <v>3399226</v>
      </c>
      <c r="AQ80" s="79">
        <v>25017740</v>
      </c>
      <c r="AR80" s="79">
        <v>19168710</v>
      </c>
      <c r="AS80" s="80">
        <v>8994821</v>
      </c>
      <c r="AT80" s="84">
        <v>29346640</v>
      </c>
      <c r="AU80" s="85">
        <v>128945900</v>
      </c>
      <c r="AV80" s="85">
        <v>66140870</v>
      </c>
      <c r="AW80" s="85">
        <v>2728388</v>
      </c>
      <c r="AX80" s="86">
        <v>59045220</v>
      </c>
      <c r="AY80" s="90">
        <v>74867930</v>
      </c>
      <c r="AZ80" s="91">
        <v>81106490</v>
      </c>
      <c r="BA80" s="91">
        <v>2814290</v>
      </c>
      <c r="BB80" s="91">
        <v>25187480</v>
      </c>
      <c r="BC80" s="92">
        <v>80351430</v>
      </c>
      <c r="BD80" s="96">
        <v>46020660</v>
      </c>
      <c r="BE80" s="97">
        <v>164426700</v>
      </c>
      <c r="BF80" s="97">
        <v>48482500</v>
      </c>
      <c r="BG80" s="97">
        <v>101848200</v>
      </c>
      <c r="BH80" s="98">
        <v>105226000</v>
      </c>
      <c r="BI80" s="102">
        <v>462577.4</v>
      </c>
      <c r="BJ80" s="103">
        <v>372165.6</v>
      </c>
      <c r="BK80" s="103">
        <v>170507.7</v>
      </c>
      <c r="BL80" s="104">
        <v>71141.63</v>
      </c>
    </row>
    <row r="81" spans="1:64" x14ac:dyDescent="0.3">
      <c r="A81" s="1" t="s">
        <v>76</v>
      </c>
      <c r="B81" s="72">
        <v>6004178</v>
      </c>
      <c r="C81" s="73">
        <v>43187050</v>
      </c>
      <c r="D81" s="73">
        <v>8737684</v>
      </c>
      <c r="E81" s="73">
        <v>9929469</v>
      </c>
      <c r="F81" s="76">
        <v>22620170</v>
      </c>
      <c r="G81" s="78">
        <v>42815930</v>
      </c>
      <c r="H81" s="79">
        <v>36634690</v>
      </c>
      <c r="I81" s="79">
        <v>32654180</v>
      </c>
      <c r="J81" s="79">
        <v>9744246</v>
      </c>
      <c r="K81" s="80">
        <v>52686040</v>
      </c>
      <c r="L81" s="84">
        <v>19247590</v>
      </c>
      <c r="M81" s="85">
        <v>32688380</v>
      </c>
      <c r="N81" s="85">
        <v>48433380</v>
      </c>
      <c r="O81" s="85">
        <v>21805620</v>
      </c>
      <c r="P81" s="86">
        <v>26685300</v>
      </c>
      <c r="Q81" s="90">
        <v>15871970</v>
      </c>
      <c r="R81" s="91">
        <v>76923270</v>
      </c>
      <c r="S81" s="91">
        <v>38789100</v>
      </c>
      <c r="T81" s="91">
        <v>8771288</v>
      </c>
      <c r="U81" s="96">
        <v>47519770</v>
      </c>
      <c r="V81" s="97">
        <v>29465380</v>
      </c>
      <c r="W81" s="97">
        <v>50064040</v>
      </c>
      <c r="X81" s="97">
        <v>20986580</v>
      </c>
      <c r="Y81" s="97">
        <v>23685830</v>
      </c>
      <c r="Z81" s="102">
        <v>19383060</v>
      </c>
      <c r="AA81" s="103">
        <v>1643924</v>
      </c>
      <c r="AB81" s="103">
        <v>57440080</v>
      </c>
      <c r="AC81" s="103">
        <v>23299640</v>
      </c>
      <c r="AD81" s="104">
        <v>33971490</v>
      </c>
      <c r="AE81" s="108">
        <v>59036.46</v>
      </c>
      <c r="AF81" s="109">
        <v>404870.40000000002</v>
      </c>
      <c r="AG81" s="109">
        <v>4253568</v>
      </c>
      <c r="AH81" s="109">
        <v>18401290</v>
      </c>
      <c r="AI81" s="110">
        <v>204986</v>
      </c>
      <c r="AJ81" s="72">
        <v>7050299</v>
      </c>
      <c r="AK81" s="73">
        <v>1958716</v>
      </c>
      <c r="AL81" s="73">
        <v>4999900</v>
      </c>
      <c r="AM81" s="73">
        <v>12946030</v>
      </c>
      <c r="AN81" s="76">
        <v>5384179</v>
      </c>
      <c r="AO81" s="78">
        <v>2515738</v>
      </c>
      <c r="AP81" s="79">
        <v>8208027</v>
      </c>
      <c r="AQ81" s="79">
        <v>540138.19999999995</v>
      </c>
      <c r="AR81" s="79">
        <v>24571260</v>
      </c>
      <c r="AS81" s="80">
        <v>134478.20000000001</v>
      </c>
      <c r="AT81" s="84">
        <v>6352631</v>
      </c>
      <c r="AU81" s="85">
        <v>8160420</v>
      </c>
      <c r="AV81" s="85">
        <v>8149445</v>
      </c>
      <c r="AW81" s="85">
        <v>9196744</v>
      </c>
      <c r="AX81" s="86">
        <v>683023.8</v>
      </c>
      <c r="AY81" s="90">
        <v>43745.72</v>
      </c>
      <c r="AZ81" s="91">
        <v>5670426</v>
      </c>
      <c r="BA81" s="91">
        <v>2136807</v>
      </c>
      <c r="BB81" s="91">
        <v>3070684</v>
      </c>
      <c r="BC81" s="92">
        <v>33608.400000000001</v>
      </c>
      <c r="BD81" s="96">
        <v>5574825</v>
      </c>
      <c r="BE81" s="97">
        <v>11773510</v>
      </c>
      <c r="BF81" s="97">
        <v>11191260</v>
      </c>
      <c r="BG81" s="97">
        <v>36330.42</v>
      </c>
      <c r="BH81" s="98">
        <v>193583.7</v>
      </c>
      <c r="BI81" s="102">
        <v>75698.11</v>
      </c>
      <c r="BJ81" s="103">
        <v>102121.1</v>
      </c>
      <c r="BK81" s="103">
        <v>0</v>
      </c>
      <c r="BL81" s="104">
        <v>0</v>
      </c>
    </row>
    <row r="82" spans="1:64" x14ac:dyDescent="0.3">
      <c r="A82" s="1" t="s">
        <v>77</v>
      </c>
      <c r="B82" s="72">
        <v>4499386000</v>
      </c>
      <c r="C82" s="73">
        <v>9060241000</v>
      </c>
      <c r="D82" s="73">
        <v>3264135000</v>
      </c>
      <c r="E82" s="73">
        <v>6740873000</v>
      </c>
      <c r="F82" s="76">
        <v>5265869000</v>
      </c>
      <c r="G82" s="78">
        <v>9915623000</v>
      </c>
      <c r="H82" s="79">
        <v>9415709000</v>
      </c>
      <c r="I82" s="79">
        <v>5349301000</v>
      </c>
      <c r="J82" s="79">
        <v>4133466000</v>
      </c>
      <c r="K82" s="80">
        <v>6328846000</v>
      </c>
      <c r="L82" s="84">
        <v>4617129000</v>
      </c>
      <c r="M82" s="85">
        <v>7195187000</v>
      </c>
      <c r="N82" s="85">
        <v>8013496000</v>
      </c>
      <c r="O82" s="85">
        <v>7182813000</v>
      </c>
      <c r="P82" s="86">
        <v>8524759000</v>
      </c>
      <c r="Q82" s="90">
        <v>5536721000</v>
      </c>
      <c r="R82" s="91">
        <v>8646900000</v>
      </c>
      <c r="S82" s="91">
        <v>11787430000</v>
      </c>
      <c r="T82" s="91">
        <v>3100438000</v>
      </c>
      <c r="U82" s="96">
        <v>8703255000</v>
      </c>
      <c r="V82" s="97">
        <v>8233619000</v>
      </c>
      <c r="W82" s="97">
        <v>12749140000</v>
      </c>
      <c r="X82" s="97">
        <v>8454365000</v>
      </c>
      <c r="Y82" s="97">
        <v>3017966000</v>
      </c>
      <c r="Z82" s="102">
        <v>456905600</v>
      </c>
      <c r="AA82" s="103">
        <v>175053300</v>
      </c>
      <c r="AB82" s="103">
        <v>4450586000</v>
      </c>
      <c r="AC82" s="103">
        <v>216543300</v>
      </c>
      <c r="AD82" s="104">
        <v>4096764000</v>
      </c>
      <c r="AE82" s="108">
        <v>437329500</v>
      </c>
      <c r="AF82" s="109">
        <v>252466400</v>
      </c>
      <c r="AG82" s="109">
        <v>118172800</v>
      </c>
      <c r="AH82" s="109">
        <v>737873000</v>
      </c>
      <c r="AI82" s="110">
        <v>220153300</v>
      </c>
      <c r="AJ82" s="72">
        <v>208820300</v>
      </c>
      <c r="AK82" s="73">
        <v>336908600</v>
      </c>
      <c r="AL82" s="73">
        <v>196429200</v>
      </c>
      <c r="AM82" s="73">
        <v>321944100</v>
      </c>
      <c r="AN82" s="76">
        <v>537120300</v>
      </c>
      <c r="AO82" s="78">
        <v>91418090</v>
      </c>
      <c r="AP82" s="79">
        <v>382546000</v>
      </c>
      <c r="AQ82" s="79">
        <v>232446500</v>
      </c>
      <c r="AR82" s="79">
        <v>402834500</v>
      </c>
      <c r="AS82" s="80">
        <v>224223600</v>
      </c>
      <c r="AT82" s="84">
        <v>145786500</v>
      </c>
      <c r="AU82" s="85">
        <v>113102300</v>
      </c>
      <c r="AV82" s="85">
        <v>151823700</v>
      </c>
      <c r="AW82" s="85">
        <v>202025500</v>
      </c>
      <c r="AX82" s="86">
        <v>163637200</v>
      </c>
      <c r="AY82" s="90">
        <v>32620700</v>
      </c>
      <c r="AZ82" s="91">
        <v>123668900</v>
      </c>
      <c r="BA82" s="91">
        <v>3017423000</v>
      </c>
      <c r="BB82" s="91">
        <v>271953500</v>
      </c>
      <c r="BC82" s="92">
        <v>143937300</v>
      </c>
      <c r="BD82" s="96">
        <v>111232400</v>
      </c>
      <c r="BE82" s="97">
        <v>180603500</v>
      </c>
      <c r="BF82" s="97">
        <v>172842900</v>
      </c>
      <c r="BG82" s="97">
        <v>86393390</v>
      </c>
      <c r="BH82" s="98">
        <v>102158100</v>
      </c>
      <c r="BI82" s="102">
        <v>26737930</v>
      </c>
      <c r="BJ82" s="103">
        <v>18362870</v>
      </c>
      <c r="BK82" s="103">
        <v>9405463</v>
      </c>
      <c r="BL82" s="104">
        <v>5621683</v>
      </c>
    </row>
    <row r="83" spans="1:64" x14ac:dyDescent="0.3">
      <c r="A83" s="1" t="s">
        <v>78</v>
      </c>
      <c r="B83" s="72">
        <v>424495700</v>
      </c>
      <c r="C83" s="73">
        <v>1237362000</v>
      </c>
      <c r="D83" s="73">
        <v>280864400</v>
      </c>
      <c r="E83" s="73">
        <v>477821400</v>
      </c>
      <c r="F83" s="76">
        <v>574672300</v>
      </c>
      <c r="G83" s="78">
        <v>1274388000</v>
      </c>
      <c r="H83" s="79">
        <v>1082425000</v>
      </c>
      <c r="I83" s="79">
        <v>495442800</v>
      </c>
      <c r="J83" s="79">
        <v>265025900</v>
      </c>
      <c r="K83" s="80">
        <v>601562700</v>
      </c>
      <c r="L83" s="84">
        <v>950513100</v>
      </c>
      <c r="M83" s="85">
        <v>871837500</v>
      </c>
      <c r="N83" s="85">
        <v>591557200</v>
      </c>
      <c r="O83" s="85">
        <v>595165100</v>
      </c>
      <c r="P83" s="86">
        <v>638025900</v>
      </c>
      <c r="Q83" s="90">
        <v>495088700</v>
      </c>
      <c r="R83" s="91">
        <v>1168895000</v>
      </c>
      <c r="S83" s="91">
        <v>616202900</v>
      </c>
      <c r="T83" s="91">
        <v>301393100</v>
      </c>
      <c r="U83" s="96">
        <v>225666700</v>
      </c>
      <c r="V83" s="97">
        <v>315470500</v>
      </c>
      <c r="W83" s="97">
        <v>473733000</v>
      </c>
      <c r="X83" s="97">
        <v>271653200</v>
      </c>
      <c r="Y83" s="97">
        <v>16070690</v>
      </c>
      <c r="Z83" s="102">
        <v>222640700</v>
      </c>
      <c r="AA83" s="103">
        <v>181761000</v>
      </c>
      <c r="AB83" s="103">
        <v>605297200</v>
      </c>
      <c r="AC83" s="103">
        <v>117670300</v>
      </c>
      <c r="AD83" s="104">
        <v>267824900</v>
      </c>
      <c r="AE83" s="108">
        <v>206958800</v>
      </c>
      <c r="AF83" s="109">
        <v>95371900</v>
      </c>
      <c r="AG83" s="109">
        <v>96992060</v>
      </c>
      <c r="AH83" s="109">
        <v>249431300</v>
      </c>
      <c r="AI83" s="110">
        <v>275095600</v>
      </c>
      <c r="AJ83" s="72">
        <v>16359640</v>
      </c>
      <c r="AK83" s="73">
        <v>164467700</v>
      </c>
      <c r="AL83" s="73">
        <v>952664700</v>
      </c>
      <c r="AM83" s="73">
        <v>1231946000</v>
      </c>
      <c r="AN83" s="76">
        <v>896017700</v>
      </c>
      <c r="AO83" s="78">
        <v>16563040</v>
      </c>
      <c r="AP83" s="79">
        <v>81554100</v>
      </c>
      <c r="AQ83" s="79">
        <v>330755000</v>
      </c>
      <c r="AR83" s="79">
        <v>236000400</v>
      </c>
      <c r="AS83" s="80">
        <v>240084100</v>
      </c>
      <c r="AT83" s="84">
        <v>369737900</v>
      </c>
      <c r="AU83" s="85">
        <v>323383500</v>
      </c>
      <c r="AV83" s="85">
        <v>235743900</v>
      </c>
      <c r="AW83" s="85">
        <v>145456000</v>
      </c>
      <c r="AX83" s="86">
        <v>396046700</v>
      </c>
      <c r="AY83" s="90">
        <v>15088160</v>
      </c>
      <c r="AZ83" s="91">
        <v>166184600</v>
      </c>
      <c r="BA83" s="91">
        <v>6423526</v>
      </c>
      <c r="BB83" s="91">
        <v>63098300</v>
      </c>
      <c r="BC83" s="92">
        <v>130859700</v>
      </c>
      <c r="BD83" s="96">
        <v>48692400</v>
      </c>
      <c r="BE83" s="97">
        <v>91663100</v>
      </c>
      <c r="BF83" s="97">
        <v>215675900</v>
      </c>
      <c r="BG83" s="97">
        <v>80579360</v>
      </c>
      <c r="BH83" s="98">
        <v>83131730</v>
      </c>
      <c r="BI83" s="102">
        <v>3616134</v>
      </c>
      <c r="BJ83" s="103">
        <v>2257146</v>
      </c>
      <c r="BK83" s="103">
        <v>1343224</v>
      </c>
      <c r="BL83" s="104">
        <v>861884.7</v>
      </c>
    </row>
    <row r="84" spans="1:64" x14ac:dyDescent="0.3">
      <c r="A84" s="1" t="s">
        <v>79</v>
      </c>
      <c r="B84" s="72">
        <v>779983.8</v>
      </c>
      <c r="C84" s="73">
        <v>1408979</v>
      </c>
      <c r="D84" s="73">
        <v>804473.9</v>
      </c>
      <c r="E84" s="73">
        <v>998158.5</v>
      </c>
      <c r="F84" s="76">
        <v>1338433</v>
      </c>
      <c r="G84" s="78">
        <v>1365284</v>
      </c>
      <c r="H84" s="79">
        <v>1274031</v>
      </c>
      <c r="I84" s="79">
        <v>754179.7</v>
      </c>
      <c r="J84" s="79">
        <v>645571.5</v>
      </c>
      <c r="K84" s="80">
        <v>897152.8</v>
      </c>
      <c r="L84" s="84">
        <v>980157.3</v>
      </c>
      <c r="M84" s="85">
        <v>789499.8</v>
      </c>
      <c r="N84" s="85">
        <v>695105.1</v>
      </c>
      <c r="O84" s="85">
        <v>712902.6</v>
      </c>
      <c r="P84" s="86">
        <v>963143.2</v>
      </c>
      <c r="Q84" s="90">
        <v>1163220</v>
      </c>
      <c r="R84" s="91">
        <v>1470152</v>
      </c>
      <c r="S84" s="91">
        <v>1200521</v>
      </c>
      <c r="T84" s="91">
        <v>944339</v>
      </c>
      <c r="U84" s="96">
        <v>597993.30000000005</v>
      </c>
      <c r="V84" s="97">
        <v>1176940</v>
      </c>
      <c r="W84" s="97">
        <v>923149.4</v>
      </c>
      <c r="X84" s="97">
        <v>968382.9</v>
      </c>
      <c r="Y84" s="97">
        <v>785735.2</v>
      </c>
      <c r="Z84" s="102">
        <v>2369418</v>
      </c>
      <c r="AA84" s="103">
        <v>1850612</v>
      </c>
      <c r="AB84" s="103">
        <v>1097355</v>
      </c>
      <c r="AC84" s="103">
        <v>2713500</v>
      </c>
      <c r="AD84" s="104">
        <v>719649.6</v>
      </c>
      <c r="AE84" s="108">
        <v>6384834</v>
      </c>
      <c r="AF84" s="109">
        <v>12451640</v>
      </c>
      <c r="AG84" s="109">
        <v>12352430</v>
      </c>
      <c r="AH84" s="109">
        <v>2925748</v>
      </c>
      <c r="AI84" s="110">
        <v>1665985</v>
      </c>
      <c r="AJ84" s="72">
        <v>295033.09999999998</v>
      </c>
      <c r="AK84" s="73">
        <v>1065906</v>
      </c>
      <c r="AL84" s="73">
        <v>12110280</v>
      </c>
      <c r="AM84" s="73">
        <v>13299550</v>
      </c>
      <c r="AN84" s="76">
        <v>3032285</v>
      </c>
      <c r="AO84" s="78">
        <v>702595.4</v>
      </c>
      <c r="AP84" s="79">
        <v>12325070</v>
      </c>
      <c r="AQ84" s="79">
        <v>2275556</v>
      </c>
      <c r="AR84" s="79">
        <v>40865180</v>
      </c>
      <c r="AS84" s="80">
        <v>12718270</v>
      </c>
      <c r="AT84" s="84">
        <v>13010390</v>
      </c>
      <c r="AU84" s="85">
        <v>18718720</v>
      </c>
      <c r="AV84" s="85">
        <v>4575991</v>
      </c>
      <c r="AW84" s="85">
        <v>44295970</v>
      </c>
      <c r="AX84" s="86">
        <v>1223493</v>
      </c>
      <c r="AY84" s="90">
        <v>4236664</v>
      </c>
      <c r="AZ84" s="91">
        <v>10650690</v>
      </c>
      <c r="BA84" s="91">
        <v>634905.1</v>
      </c>
      <c r="BB84" s="91">
        <v>10259720</v>
      </c>
      <c r="BC84" s="92">
        <v>2235382</v>
      </c>
      <c r="BD84" s="96">
        <v>20695280</v>
      </c>
      <c r="BE84" s="97">
        <v>33547800</v>
      </c>
      <c r="BF84" s="97">
        <v>2582610</v>
      </c>
      <c r="BG84" s="97">
        <v>14291790</v>
      </c>
      <c r="BH84" s="98">
        <v>22763240</v>
      </c>
      <c r="BI84" s="102">
        <v>994175.6</v>
      </c>
      <c r="BJ84" s="103">
        <v>1113806</v>
      </c>
      <c r="BK84" s="103">
        <v>1109949</v>
      </c>
      <c r="BL84" s="104">
        <v>898993.6</v>
      </c>
    </row>
    <row r="85" spans="1:64" x14ac:dyDescent="0.3">
      <c r="A85" s="1" t="s">
        <v>80</v>
      </c>
      <c r="B85" s="72">
        <v>4196987</v>
      </c>
      <c r="C85" s="73">
        <v>5604070</v>
      </c>
      <c r="D85" s="73">
        <v>3627908</v>
      </c>
      <c r="E85" s="73">
        <v>10422070</v>
      </c>
      <c r="F85" s="76">
        <v>2123180</v>
      </c>
      <c r="G85" s="78">
        <v>4222142</v>
      </c>
      <c r="H85" s="79">
        <v>7976672</v>
      </c>
      <c r="I85" s="79">
        <v>4863597</v>
      </c>
      <c r="J85" s="79">
        <v>2561610</v>
      </c>
      <c r="K85" s="80">
        <v>2914129</v>
      </c>
      <c r="L85" s="84">
        <v>10283450</v>
      </c>
      <c r="M85" s="85">
        <v>9806610</v>
      </c>
      <c r="N85" s="85">
        <v>3551391</v>
      </c>
      <c r="O85" s="85">
        <v>7500130</v>
      </c>
      <c r="P85" s="86">
        <v>2765232</v>
      </c>
      <c r="Q85" s="90">
        <v>6352844</v>
      </c>
      <c r="R85" s="91">
        <v>8986617</v>
      </c>
      <c r="S85" s="91">
        <v>6977414</v>
      </c>
      <c r="T85" s="91">
        <v>3432356</v>
      </c>
      <c r="U85" s="96">
        <v>2280487</v>
      </c>
      <c r="V85" s="97">
        <v>7308790</v>
      </c>
      <c r="W85" s="97">
        <v>5978896</v>
      </c>
      <c r="X85" s="97">
        <v>4633625</v>
      </c>
      <c r="Y85" s="97">
        <v>2998064</v>
      </c>
      <c r="Z85" s="102">
        <v>10305800</v>
      </c>
      <c r="AA85" s="103">
        <v>10272870</v>
      </c>
      <c r="AB85" s="103">
        <v>7670760</v>
      </c>
      <c r="AC85" s="103">
        <v>7822089</v>
      </c>
      <c r="AD85" s="104">
        <v>11082880</v>
      </c>
      <c r="AE85" s="108">
        <v>25044650</v>
      </c>
      <c r="AF85" s="109">
        <v>20071850</v>
      </c>
      <c r="AG85" s="109">
        <v>49986870</v>
      </c>
      <c r="AH85" s="109">
        <v>41537650</v>
      </c>
      <c r="AI85" s="110">
        <v>11269100</v>
      </c>
      <c r="AJ85" s="72">
        <v>47216020</v>
      </c>
      <c r="AK85" s="73">
        <v>56127880</v>
      </c>
      <c r="AL85" s="73">
        <v>42067950</v>
      </c>
      <c r="AM85" s="73">
        <v>38669900</v>
      </c>
      <c r="AN85" s="76">
        <v>89080400</v>
      </c>
      <c r="AO85" s="78">
        <v>438277400</v>
      </c>
      <c r="AP85" s="79">
        <v>27077610</v>
      </c>
      <c r="AQ85" s="79">
        <v>22935240</v>
      </c>
      <c r="AR85" s="79">
        <v>42230910</v>
      </c>
      <c r="AS85" s="80">
        <v>16276620</v>
      </c>
      <c r="AT85" s="84">
        <v>54711820</v>
      </c>
      <c r="AU85" s="85">
        <v>27367710</v>
      </c>
      <c r="AV85" s="85">
        <v>39143020</v>
      </c>
      <c r="AW85" s="85">
        <v>32926550</v>
      </c>
      <c r="AX85" s="86">
        <v>122967400</v>
      </c>
      <c r="AY85" s="90">
        <v>65482890</v>
      </c>
      <c r="AZ85" s="91">
        <v>12923360</v>
      </c>
      <c r="BA85" s="91">
        <v>475766900</v>
      </c>
      <c r="BB85" s="91">
        <v>75465700</v>
      </c>
      <c r="BC85" s="92">
        <v>24943360</v>
      </c>
      <c r="BD85" s="96">
        <v>11892180</v>
      </c>
      <c r="BE85" s="97">
        <v>22596380</v>
      </c>
      <c r="BF85" s="97">
        <v>31391000</v>
      </c>
      <c r="BG85" s="97">
        <v>10288000</v>
      </c>
      <c r="BH85" s="98">
        <v>23694000</v>
      </c>
      <c r="BI85" s="102">
        <v>7460386</v>
      </c>
      <c r="BJ85" s="103">
        <v>5892884</v>
      </c>
      <c r="BK85" s="103">
        <v>2043338</v>
      </c>
      <c r="BL85" s="104">
        <v>784977.5</v>
      </c>
    </row>
    <row r="86" spans="1:64" x14ac:dyDescent="0.3">
      <c r="A86" s="1" t="s">
        <v>81</v>
      </c>
      <c r="B86" s="72">
        <v>73347600</v>
      </c>
      <c r="C86" s="73">
        <v>119330700</v>
      </c>
      <c r="D86" s="73">
        <v>88390810</v>
      </c>
      <c r="E86" s="73">
        <v>78920900</v>
      </c>
      <c r="F86" s="76">
        <v>74569820</v>
      </c>
      <c r="G86" s="78">
        <v>116308700</v>
      </c>
      <c r="H86" s="79">
        <v>76191660</v>
      </c>
      <c r="I86" s="79">
        <v>92649240</v>
      </c>
      <c r="J86" s="79">
        <v>88066870</v>
      </c>
      <c r="K86" s="80">
        <v>97969630</v>
      </c>
      <c r="L86" s="84">
        <v>136699100</v>
      </c>
      <c r="M86" s="85">
        <v>97127470</v>
      </c>
      <c r="N86" s="85">
        <v>110598600</v>
      </c>
      <c r="O86" s="85">
        <v>101105600</v>
      </c>
      <c r="P86" s="86">
        <v>124653000</v>
      </c>
      <c r="Q86" s="90">
        <v>110128200</v>
      </c>
      <c r="R86" s="91">
        <v>185161200</v>
      </c>
      <c r="S86" s="91">
        <v>125906900</v>
      </c>
      <c r="T86" s="91">
        <v>89831400</v>
      </c>
      <c r="U86" s="96">
        <v>102413000</v>
      </c>
      <c r="V86" s="97">
        <v>139551800</v>
      </c>
      <c r="W86" s="97">
        <v>122657200</v>
      </c>
      <c r="X86" s="97">
        <v>131634400</v>
      </c>
      <c r="Y86" s="97">
        <v>86764840</v>
      </c>
      <c r="Z86" s="102">
        <v>24441390</v>
      </c>
      <c r="AA86" s="103">
        <v>10544380</v>
      </c>
      <c r="AB86" s="103">
        <v>130442700</v>
      </c>
      <c r="AC86" s="103">
        <v>10895940</v>
      </c>
      <c r="AD86" s="104">
        <v>120520600</v>
      </c>
      <c r="AE86" s="108">
        <v>20489760</v>
      </c>
      <c r="AF86" s="109">
        <v>13719500</v>
      </c>
      <c r="AG86" s="109">
        <v>7701905</v>
      </c>
      <c r="AH86" s="109">
        <v>46692080</v>
      </c>
      <c r="AI86" s="110">
        <v>54049420</v>
      </c>
      <c r="AJ86" s="72">
        <v>69075350</v>
      </c>
      <c r="AK86" s="73">
        <v>35166800</v>
      </c>
      <c r="AL86" s="73">
        <v>42834800</v>
      </c>
      <c r="AM86" s="73">
        <v>42726360</v>
      </c>
      <c r="AN86" s="76">
        <v>62569330</v>
      </c>
      <c r="AO86" s="78">
        <v>9874386</v>
      </c>
      <c r="AP86" s="79">
        <v>51382470</v>
      </c>
      <c r="AQ86" s="79">
        <v>44395390</v>
      </c>
      <c r="AR86" s="79">
        <v>54130260</v>
      </c>
      <c r="AS86" s="80">
        <v>34201230</v>
      </c>
      <c r="AT86" s="84">
        <v>18222510</v>
      </c>
      <c r="AU86" s="85">
        <v>45336980</v>
      </c>
      <c r="AV86" s="85">
        <v>35885550</v>
      </c>
      <c r="AW86" s="85">
        <v>52766720</v>
      </c>
      <c r="AX86" s="86">
        <v>35584020</v>
      </c>
      <c r="AY86" s="90">
        <v>923793</v>
      </c>
      <c r="AZ86" s="91">
        <v>35678940</v>
      </c>
      <c r="BA86" s="91">
        <v>744932.2</v>
      </c>
      <c r="BB86" s="91">
        <v>13693740</v>
      </c>
      <c r="BC86" s="92">
        <v>25416650</v>
      </c>
      <c r="BD86" s="96">
        <v>27247720</v>
      </c>
      <c r="BE86" s="97">
        <v>30289930</v>
      </c>
      <c r="BF86" s="97">
        <v>57584220</v>
      </c>
      <c r="BG86" s="97">
        <v>2107388</v>
      </c>
      <c r="BH86" s="98">
        <v>26993170</v>
      </c>
      <c r="BI86" s="102">
        <v>30334710</v>
      </c>
      <c r="BJ86" s="103">
        <v>23795550</v>
      </c>
      <c r="BK86" s="103">
        <v>6690360</v>
      </c>
      <c r="BL86" s="104">
        <v>3653484</v>
      </c>
    </row>
    <row r="87" spans="1:64" x14ac:dyDescent="0.3">
      <c r="A87" s="1" t="s">
        <v>82</v>
      </c>
      <c r="B87" s="72">
        <v>1699706</v>
      </c>
      <c r="C87" s="73">
        <v>1744040</v>
      </c>
      <c r="D87" s="73">
        <v>1107498</v>
      </c>
      <c r="E87" s="73">
        <v>2741589</v>
      </c>
      <c r="F87" s="76">
        <v>1015491</v>
      </c>
      <c r="G87" s="78">
        <v>789507.6</v>
      </c>
      <c r="H87" s="79">
        <v>857663</v>
      </c>
      <c r="I87" s="79">
        <v>2945756</v>
      </c>
      <c r="J87" s="79">
        <v>914543.8</v>
      </c>
      <c r="K87" s="80">
        <v>1480944</v>
      </c>
      <c r="L87" s="84">
        <v>5925735</v>
      </c>
      <c r="M87" s="85">
        <v>2003893</v>
      </c>
      <c r="N87" s="85">
        <v>1009234</v>
      </c>
      <c r="O87" s="85">
        <v>3182595</v>
      </c>
      <c r="P87" s="86">
        <v>1868855</v>
      </c>
      <c r="Q87" s="90">
        <v>11304760</v>
      </c>
      <c r="R87" s="91">
        <v>4436122</v>
      </c>
      <c r="S87" s="91">
        <v>5310405</v>
      </c>
      <c r="T87" s="91">
        <v>1999954</v>
      </c>
      <c r="U87" s="96">
        <v>1262917</v>
      </c>
      <c r="V87" s="97">
        <v>3318805</v>
      </c>
      <c r="W87" s="97">
        <v>1519186</v>
      </c>
      <c r="X87" s="97">
        <v>1710771</v>
      </c>
      <c r="Y87" s="97">
        <v>2515958</v>
      </c>
      <c r="Z87" s="102">
        <v>68282450</v>
      </c>
      <c r="AA87" s="103">
        <v>108936200</v>
      </c>
      <c r="AB87" s="103">
        <v>14367840</v>
      </c>
      <c r="AC87" s="103">
        <v>77983380</v>
      </c>
      <c r="AD87" s="104">
        <v>18183340</v>
      </c>
      <c r="AE87" s="108">
        <v>191826100</v>
      </c>
      <c r="AF87" s="109">
        <v>87046640</v>
      </c>
      <c r="AG87" s="109">
        <v>77714320</v>
      </c>
      <c r="AH87" s="109">
        <v>150604500</v>
      </c>
      <c r="AI87" s="110">
        <v>110782300</v>
      </c>
      <c r="AJ87" s="72">
        <v>1721257000</v>
      </c>
      <c r="AK87" s="73">
        <v>316285600</v>
      </c>
      <c r="AL87" s="73">
        <v>31140700</v>
      </c>
      <c r="AM87" s="73">
        <v>88238350</v>
      </c>
      <c r="AN87" s="76">
        <v>128093200</v>
      </c>
      <c r="AO87" s="78">
        <v>1010322000</v>
      </c>
      <c r="AP87" s="79">
        <v>97156650</v>
      </c>
      <c r="AQ87" s="79">
        <v>103204400</v>
      </c>
      <c r="AR87" s="79">
        <v>34011030</v>
      </c>
      <c r="AS87" s="80">
        <v>42297070</v>
      </c>
      <c r="AT87" s="84">
        <v>80271070</v>
      </c>
      <c r="AU87" s="85">
        <v>45968250</v>
      </c>
      <c r="AV87" s="85">
        <v>34110560</v>
      </c>
      <c r="AW87" s="85">
        <v>42405080</v>
      </c>
      <c r="AX87" s="86">
        <v>893695500</v>
      </c>
      <c r="AY87" s="90">
        <v>539288600</v>
      </c>
      <c r="AZ87" s="91">
        <v>5445848</v>
      </c>
      <c r="BA87" s="91">
        <v>155172300</v>
      </c>
      <c r="BB87" s="91">
        <v>1550408000</v>
      </c>
      <c r="BC87" s="92">
        <v>38099110</v>
      </c>
      <c r="BD87" s="96">
        <v>6754561</v>
      </c>
      <c r="BE87" s="97">
        <v>14450920</v>
      </c>
      <c r="BF87" s="97">
        <v>365010300</v>
      </c>
      <c r="BG87" s="97">
        <v>90015260</v>
      </c>
      <c r="BH87" s="98">
        <v>45238600</v>
      </c>
      <c r="BI87" s="102">
        <v>378823.7</v>
      </c>
      <c r="BJ87" s="103">
        <v>268024.5</v>
      </c>
      <c r="BK87" s="103">
        <v>630374.1</v>
      </c>
      <c r="BL87" s="104">
        <v>328060.79999999999</v>
      </c>
    </row>
    <row r="88" spans="1:64" x14ac:dyDescent="0.3">
      <c r="A88" s="1" t="s">
        <v>83</v>
      </c>
      <c r="B88" s="72">
        <v>3721937</v>
      </c>
      <c r="C88" s="73">
        <v>4768792</v>
      </c>
      <c r="D88" s="73">
        <v>4327023</v>
      </c>
      <c r="E88" s="73">
        <v>4593896</v>
      </c>
      <c r="F88" s="76">
        <v>3958797</v>
      </c>
      <c r="G88" s="78">
        <v>9266112</v>
      </c>
      <c r="H88" s="79">
        <v>5904647</v>
      </c>
      <c r="I88" s="79">
        <v>3870836</v>
      </c>
      <c r="J88" s="79">
        <v>2704953</v>
      </c>
      <c r="K88" s="80">
        <v>3638092</v>
      </c>
      <c r="L88" s="84">
        <v>11650000</v>
      </c>
      <c r="M88" s="85">
        <v>6660170</v>
      </c>
      <c r="N88" s="85">
        <v>2972464</v>
      </c>
      <c r="O88" s="85">
        <v>3078527</v>
      </c>
      <c r="P88" s="86">
        <v>9370564</v>
      </c>
      <c r="Q88" s="90">
        <v>14855180</v>
      </c>
      <c r="R88" s="91">
        <v>19130430</v>
      </c>
      <c r="S88" s="91">
        <v>63731580</v>
      </c>
      <c r="T88" s="91">
        <v>19954600</v>
      </c>
      <c r="U88" s="96">
        <v>6085731</v>
      </c>
      <c r="V88" s="97">
        <v>24645070</v>
      </c>
      <c r="W88" s="97">
        <v>10458660</v>
      </c>
      <c r="X88" s="97">
        <v>13487920</v>
      </c>
      <c r="Y88" s="97">
        <v>3797662</v>
      </c>
      <c r="Z88" s="102">
        <v>7369018</v>
      </c>
      <c r="AA88" s="103">
        <v>4414624</v>
      </c>
      <c r="AB88" s="103">
        <v>508659500</v>
      </c>
      <c r="AC88" s="103">
        <v>4329362</v>
      </c>
      <c r="AD88" s="104">
        <v>81245390</v>
      </c>
      <c r="AE88" s="108">
        <v>295566200</v>
      </c>
      <c r="AF88" s="109">
        <v>21583790</v>
      </c>
      <c r="AG88" s="109">
        <v>106871200</v>
      </c>
      <c r="AH88" s="109">
        <v>61853330</v>
      </c>
      <c r="AI88" s="110">
        <v>4652983</v>
      </c>
      <c r="AJ88" s="72">
        <v>59357360</v>
      </c>
      <c r="AK88" s="73">
        <v>125676500</v>
      </c>
      <c r="AL88" s="73">
        <v>22039700</v>
      </c>
      <c r="AM88" s="73">
        <v>19307690</v>
      </c>
      <c r="AN88" s="76">
        <v>273276100</v>
      </c>
      <c r="AO88" s="78">
        <v>33291890</v>
      </c>
      <c r="AP88" s="79">
        <v>112557000</v>
      </c>
      <c r="AQ88" s="79">
        <v>17496640</v>
      </c>
      <c r="AR88" s="79">
        <v>81408160</v>
      </c>
      <c r="AS88" s="80">
        <v>398267200</v>
      </c>
      <c r="AT88" s="84">
        <v>1276513000</v>
      </c>
      <c r="AU88" s="85">
        <v>92780430</v>
      </c>
      <c r="AV88" s="85">
        <v>293618800</v>
      </c>
      <c r="AW88" s="85">
        <v>62024790</v>
      </c>
      <c r="AX88" s="86">
        <v>104113200</v>
      </c>
      <c r="AY88" s="90">
        <v>111280600</v>
      </c>
      <c r="AZ88" s="91">
        <v>118510000</v>
      </c>
      <c r="BA88" s="91">
        <v>30679600</v>
      </c>
      <c r="BB88" s="91">
        <v>205752700</v>
      </c>
      <c r="BC88" s="92">
        <v>148726700</v>
      </c>
      <c r="BD88" s="96">
        <v>23224220</v>
      </c>
      <c r="BE88" s="97">
        <v>181830800</v>
      </c>
      <c r="BF88" s="97">
        <v>174364100</v>
      </c>
      <c r="BG88" s="97">
        <v>396231700</v>
      </c>
      <c r="BH88" s="98">
        <v>49741820</v>
      </c>
      <c r="BI88" s="102">
        <v>707691.2</v>
      </c>
      <c r="BJ88" s="103">
        <v>678879.4</v>
      </c>
      <c r="BK88" s="103">
        <v>359613.2</v>
      </c>
      <c r="BL88" s="104">
        <v>345324.1</v>
      </c>
    </row>
    <row r="89" spans="1:64" x14ac:dyDescent="0.3">
      <c r="A89" s="1" t="s">
        <v>84</v>
      </c>
      <c r="B89" s="72">
        <v>288950000</v>
      </c>
      <c r="C89" s="73">
        <v>1284789000</v>
      </c>
      <c r="D89" s="73">
        <v>496909100</v>
      </c>
      <c r="E89" s="73">
        <v>499964400</v>
      </c>
      <c r="F89" s="76">
        <v>604670500</v>
      </c>
      <c r="G89" s="78">
        <v>1521521000</v>
      </c>
      <c r="H89" s="79">
        <v>669124400</v>
      </c>
      <c r="I89" s="79">
        <v>598730800</v>
      </c>
      <c r="J89" s="79">
        <v>809803300</v>
      </c>
      <c r="K89" s="80">
        <v>748272000</v>
      </c>
      <c r="L89" s="84">
        <v>544057700</v>
      </c>
      <c r="M89" s="85">
        <v>648479600</v>
      </c>
      <c r="N89" s="85">
        <v>518661400</v>
      </c>
      <c r="O89" s="85">
        <v>658069800</v>
      </c>
      <c r="P89" s="86">
        <v>1890736000</v>
      </c>
      <c r="Q89" s="90">
        <v>10096550</v>
      </c>
      <c r="R89" s="91">
        <v>1051409</v>
      </c>
      <c r="S89" s="91">
        <v>1866697</v>
      </c>
      <c r="T89" s="91">
        <v>478085.2</v>
      </c>
      <c r="U89" s="96">
        <v>444429200</v>
      </c>
      <c r="V89" s="97">
        <v>1587837</v>
      </c>
      <c r="W89" s="97">
        <v>1007453000</v>
      </c>
      <c r="X89" s="97">
        <v>798129600</v>
      </c>
      <c r="Y89" s="97">
        <v>849914600</v>
      </c>
      <c r="Z89" s="102">
        <v>1115586</v>
      </c>
      <c r="AA89" s="103">
        <v>630726.5</v>
      </c>
      <c r="AB89" s="103">
        <v>566643.9</v>
      </c>
      <c r="AC89" s="103">
        <v>534964.4</v>
      </c>
      <c r="AD89" s="104">
        <v>6043812</v>
      </c>
      <c r="AE89" s="108">
        <v>2441020</v>
      </c>
      <c r="AF89" s="109">
        <v>1184216</v>
      </c>
      <c r="AG89" s="109">
        <v>935726.1</v>
      </c>
      <c r="AH89" s="109">
        <v>1151954</v>
      </c>
      <c r="AI89" s="110">
        <v>588033.9</v>
      </c>
      <c r="AJ89" s="72">
        <v>205600.5</v>
      </c>
      <c r="AK89" s="73">
        <v>3553941</v>
      </c>
      <c r="AL89" s="73">
        <v>2381010</v>
      </c>
      <c r="AM89" s="73">
        <v>1343369</v>
      </c>
      <c r="AN89" s="76">
        <v>1226981</v>
      </c>
      <c r="AO89" s="78">
        <v>398417.9</v>
      </c>
      <c r="AP89" s="79">
        <v>515088.7</v>
      </c>
      <c r="AQ89" s="79">
        <v>2396314</v>
      </c>
      <c r="AR89" s="79">
        <v>1940643</v>
      </c>
      <c r="AS89" s="80">
        <v>1034587</v>
      </c>
      <c r="AT89" s="84">
        <v>2633465</v>
      </c>
      <c r="AU89" s="85">
        <v>985607.1</v>
      </c>
      <c r="AV89" s="85">
        <v>3319496</v>
      </c>
      <c r="AW89" s="85">
        <v>1442792</v>
      </c>
      <c r="AX89" s="86">
        <v>1177745</v>
      </c>
      <c r="AY89" s="90">
        <v>309313.8</v>
      </c>
      <c r="AZ89" s="91">
        <v>3164154</v>
      </c>
      <c r="BA89" s="91">
        <v>470113.7</v>
      </c>
      <c r="BB89" s="91">
        <v>3167658</v>
      </c>
      <c r="BC89" s="92">
        <v>3936334</v>
      </c>
      <c r="BD89" s="96">
        <v>1191846</v>
      </c>
      <c r="BE89" s="97">
        <v>1208351</v>
      </c>
      <c r="BF89" s="97">
        <v>1506495</v>
      </c>
      <c r="BG89" s="97">
        <v>1368889</v>
      </c>
      <c r="BH89" s="98">
        <v>1359211</v>
      </c>
      <c r="BI89" s="102">
        <v>3986892</v>
      </c>
      <c r="BJ89" s="103">
        <v>2798678</v>
      </c>
      <c r="BK89" s="103">
        <v>21602.33</v>
      </c>
      <c r="BL89" s="104">
        <v>60865.4</v>
      </c>
    </row>
    <row r="90" spans="1:64" x14ac:dyDescent="0.3">
      <c r="A90" s="1" t="s">
        <v>85</v>
      </c>
      <c r="B90" s="72">
        <v>1288443</v>
      </c>
      <c r="C90" s="73">
        <v>5386070</v>
      </c>
      <c r="D90" s="73">
        <v>1219448</v>
      </c>
      <c r="E90" s="73">
        <v>5154455</v>
      </c>
      <c r="F90" s="76">
        <v>2103510</v>
      </c>
      <c r="G90" s="78">
        <v>5225284</v>
      </c>
      <c r="H90" s="79">
        <v>5863055</v>
      </c>
      <c r="I90" s="79">
        <v>8379868</v>
      </c>
      <c r="J90" s="79">
        <v>380910.9</v>
      </c>
      <c r="K90" s="80">
        <v>2071790</v>
      </c>
      <c r="L90" s="84">
        <v>3586650</v>
      </c>
      <c r="M90" s="85">
        <v>4295212</v>
      </c>
      <c r="N90" s="85">
        <v>3227063</v>
      </c>
      <c r="O90" s="85">
        <v>1955455</v>
      </c>
      <c r="P90" s="86">
        <v>13664650</v>
      </c>
      <c r="Q90" s="90">
        <v>15386490</v>
      </c>
      <c r="R90" s="91">
        <v>6504419</v>
      </c>
      <c r="S90" s="91">
        <v>6880234</v>
      </c>
      <c r="T90" s="91">
        <v>5368498</v>
      </c>
      <c r="U90" s="96">
        <v>19850230</v>
      </c>
      <c r="V90" s="97">
        <v>1711594</v>
      </c>
      <c r="W90" s="97">
        <v>1610829</v>
      </c>
      <c r="X90" s="97">
        <v>939515.9</v>
      </c>
      <c r="Y90" s="97">
        <v>1930003</v>
      </c>
      <c r="Z90" s="102">
        <v>40357400</v>
      </c>
      <c r="AA90" s="103">
        <v>30492430</v>
      </c>
      <c r="AB90" s="103">
        <v>20777840</v>
      </c>
      <c r="AC90" s="103">
        <v>19173170</v>
      </c>
      <c r="AD90" s="104">
        <v>11153920</v>
      </c>
      <c r="AE90" s="108">
        <v>62011280</v>
      </c>
      <c r="AF90" s="109">
        <v>7260737</v>
      </c>
      <c r="AG90" s="109">
        <v>2993605</v>
      </c>
      <c r="AH90" s="109">
        <v>22135220</v>
      </c>
      <c r="AI90" s="110">
        <v>9342273</v>
      </c>
      <c r="AJ90" s="72">
        <v>1081571</v>
      </c>
      <c r="AK90" s="73">
        <v>75310800</v>
      </c>
      <c r="AL90" s="73">
        <v>53302540</v>
      </c>
      <c r="AM90" s="73">
        <v>11501400</v>
      </c>
      <c r="AN90" s="76">
        <v>137692500</v>
      </c>
      <c r="AO90" s="78">
        <v>406551.8</v>
      </c>
      <c r="AP90" s="79">
        <v>32430040</v>
      </c>
      <c r="AQ90" s="79">
        <v>122426800</v>
      </c>
      <c r="AR90" s="79">
        <v>46075520</v>
      </c>
      <c r="AS90" s="80">
        <v>208406600</v>
      </c>
      <c r="AT90" s="84">
        <v>34707890</v>
      </c>
      <c r="AU90" s="85">
        <v>49028300</v>
      </c>
      <c r="AV90" s="85">
        <v>316362700</v>
      </c>
      <c r="AW90" s="85">
        <v>10933580</v>
      </c>
      <c r="AX90" s="86">
        <v>921001700</v>
      </c>
      <c r="AY90" s="90">
        <v>2280338</v>
      </c>
      <c r="AZ90" s="91">
        <v>23391590</v>
      </c>
      <c r="BA90" s="91">
        <v>4518674</v>
      </c>
      <c r="BB90" s="91">
        <v>932328100</v>
      </c>
      <c r="BC90" s="92">
        <v>43123200</v>
      </c>
      <c r="BD90" s="96">
        <v>8106274</v>
      </c>
      <c r="BE90" s="97">
        <v>97182380</v>
      </c>
      <c r="BF90" s="97">
        <v>1242306000</v>
      </c>
      <c r="BG90" s="97">
        <v>103896900</v>
      </c>
      <c r="BH90" s="98">
        <v>30213390</v>
      </c>
      <c r="BI90" s="102">
        <v>275763</v>
      </c>
      <c r="BJ90" s="103">
        <v>249509.1</v>
      </c>
      <c r="BK90" s="103">
        <v>248379.7</v>
      </c>
      <c r="BL90" s="104">
        <v>212212.8</v>
      </c>
    </row>
    <row r="91" spans="1:64" x14ac:dyDescent="0.3">
      <c r="A91" s="1" t="s">
        <v>86</v>
      </c>
      <c r="B91" s="72">
        <v>562361700</v>
      </c>
      <c r="C91" s="73">
        <v>801112800</v>
      </c>
      <c r="D91" s="73">
        <v>551749100</v>
      </c>
      <c r="E91" s="73">
        <v>271334000</v>
      </c>
      <c r="F91" s="76">
        <v>279496900</v>
      </c>
      <c r="G91" s="78">
        <v>459032900</v>
      </c>
      <c r="H91" s="79">
        <v>316449600</v>
      </c>
      <c r="I91" s="79">
        <v>1088452000</v>
      </c>
      <c r="J91" s="79">
        <v>72372590</v>
      </c>
      <c r="K91" s="80">
        <v>594657600</v>
      </c>
      <c r="L91" s="84">
        <v>980066800</v>
      </c>
      <c r="M91" s="85">
        <v>707463000</v>
      </c>
      <c r="N91" s="85">
        <v>315462600</v>
      </c>
      <c r="O91" s="85">
        <v>315355300</v>
      </c>
      <c r="P91" s="86">
        <v>455330400</v>
      </c>
      <c r="Q91" s="90">
        <v>1201213000</v>
      </c>
      <c r="R91" s="91">
        <v>528136200</v>
      </c>
      <c r="S91" s="91">
        <v>398554600</v>
      </c>
      <c r="T91" s="91">
        <v>254753900</v>
      </c>
      <c r="U91" s="96">
        <v>194653900</v>
      </c>
      <c r="V91" s="97">
        <v>761805600</v>
      </c>
      <c r="W91" s="97">
        <v>542327000</v>
      </c>
      <c r="X91" s="97">
        <v>221917400</v>
      </c>
      <c r="Y91" s="97">
        <v>663505400</v>
      </c>
      <c r="Z91" s="102">
        <v>862939600</v>
      </c>
      <c r="AA91" s="103">
        <v>772801900</v>
      </c>
      <c r="AB91" s="103">
        <v>690038100</v>
      </c>
      <c r="AC91" s="103">
        <v>879114500</v>
      </c>
      <c r="AD91" s="104">
        <v>219459300</v>
      </c>
      <c r="AE91" s="108">
        <v>399745900</v>
      </c>
      <c r="AF91" s="109">
        <v>46370970</v>
      </c>
      <c r="AG91" s="109">
        <v>2999486</v>
      </c>
      <c r="AH91" s="109">
        <v>222830700</v>
      </c>
      <c r="AI91" s="110">
        <v>484508700</v>
      </c>
      <c r="AJ91" s="72">
        <v>20839370</v>
      </c>
      <c r="AK91" s="73">
        <v>795774200</v>
      </c>
      <c r="AL91" s="73">
        <v>362865900</v>
      </c>
      <c r="AM91" s="73">
        <v>1569792000</v>
      </c>
      <c r="AN91" s="76">
        <v>237213000</v>
      </c>
      <c r="AO91" s="78">
        <v>2399760</v>
      </c>
      <c r="AP91" s="79">
        <v>76629190</v>
      </c>
      <c r="AQ91" s="79">
        <v>1372341000</v>
      </c>
      <c r="AR91" s="79">
        <v>138981100</v>
      </c>
      <c r="AS91" s="80">
        <v>10273340</v>
      </c>
      <c r="AT91" s="84">
        <v>314368100</v>
      </c>
      <c r="AU91" s="85">
        <v>1415113000</v>
      </c>
      <c r="AV91" s="85">
        <v>1063310000</v>
      </c>
      <c r="AW91" s="85">
        <v>49856500</v>
      </c>
      <c r="AX91" s="86">
        <v>81693230</v>
      </c>
      <c r="AY91" s="90">
        <v>411084.2</v>
      </c>
      <c r="AZ91" s="91">
        <v>793779500</v>
      </c>
      <c r="BA91" s="91">
        <v>2000174</v>
      </c>
      <c r="BB91" s="91">
        <v>7664778</v>
      </c>
      <c r="BC91" s="92">
        <v>1470925000</v>
      </c>
      <c r="BD91" s="96">
        <v>2011286</v>
      </c>
      <c r="BE91" s="97">
        <v>1585204000</v>
      </c>
      <c r="BF91" s="97">
        <v>450992700</v>
      </c>
      <c r="BG91" s="97">
        <v>3988792</v>
      </c>
      <c r="BH91" s="98">
        <v>981946800</v>
      </c>
      <c r="BI91" s="102">
        <v>281801.2</v>
      </c>
      <c r="BJ91" s="103">
        <v>5743.2079999999996</v>
      </c>
      <c r="BK91" s="103">
        <v>189973.6</v>
      </c>
      <c r="BL91" s="104">
        <v>48102.23</v>
      </c>
    </row>
    <row r="92" spans="1:64" x14ac:dyDescent="0.3">
      <c r="A92" s="1" t="s">
        <v>87</v>
      </c>
      <c r="B92" s="72">
        <v>2204554</v>
      </c>
      <c r="C92" s="73">
        <v>6279391</v>
      </c>
      <c r="D92" s="73">
        <v>11056810</v>
      </c>
      <c r="E92" s="73">
        <v>4217408</v>
      </c>
      <c r="F92" s="76">
        <v>7152636</v>
      </c>
      <c r="G92" s="78">
        <v>4716746</v>
      </c>
      <c r="H92" s="79">
        <v>19493580</v>
      </c>
      <c r="I92" s="79">
        <v>6082548</v>
      </c>
      <c r="J92" s="79">
        <v>1775508</v>
      </c>
      <c r="K92" s="80">
        <v>3426785</v>
      </c>
      <c r="L92" s="84">
        <v>4387821</v>
      </c>
      <c r="M92" s="85">
        <v>1938181</v>
      </c>
      <c r="N92" s="85">
        <v>8493632</v>
      </c>
      <c r="O92" s="85">
        <v>2837042</v>
      </c>
      <c r="P92" s="86">
        <v>4398186</v>
      </c>
      <c r="Q92" s="90">
        <v>3799934</v>
      </c>
      <c r="R92" s="91">
        <v>13999420</v>
      </c>
      <c r="S92" s="91">
        <v>7269070</v>
      </c>
      <c r="T92" s="91">
        <v>2337470</v>
      </c>
      <c r="U92" s="96">
        <v>4697354</v>
      </c>
      <c r="V92" s="97">
        <v>16067830</v>
      </c>
      <c r="W92" s="97">
        <v>6089652</v>
      </c>
      <c r="X92" s="97">
        <v>10580700</v>
      </c>
      <c r="Y92" s="97">
        <v>4367803</v>
      </c>
      <c r="Z92" s="102">
        <v>2152595000</v>
      </c>
      <c r="AA92" s="103">
        <v>826841800</v>
      </c>
      <c r="AB92" s="103">
        <v>10215770</v>
      </c>
      <c r="AC92" s="103">
        <v>1532071000</v>
      </c>
      <c r="AD92" s="104">
        <v>6591420</v>
      </c>
      <c r="AE92" s="108">
        <v>2220682000</v>
      </c>
      <c r="AF92" s="109">
        <v>1364391000</v>
      </c>
      <c r="AG92" s="109">
        <v>373210700</v>
      </c>
      <c r="AH92" s="109">
        <v>2920793000</v>
      </c>
      <c r="AI92" s="110">
        <v>692378500</v>
      </c>
      <c r="AJ92" s="72">
        <v>676058200</v>
      </c>
      <c r="AK92" s="73">
        <v>1867364000</v>
      </c>
      <c r="AL92" s="73">
        <v>3001875000</v>
      </c>
      <c r="AM92" s="73">
        <v>2367259000</v>
      </c>
      <c r="AN92" s="76">
        <v>3405571000</v>
      </c>
      <c r="AO92" s="78">
        <v>224992300</v>
      </c>
      <c r="AP92" s="79">
        <v>3213316000</v>
      </c>
      <c r="AQ92" s="79">
        <v>2620401000</v>
      </c>
      <c r="AR92" s="79">
        <v>4879867000</v>
      </c>
      <c r="AS92" s="80">
        <v>136213300</v>
      </c>
      <c r="AT92" s="84">
        <v>10638980000</v>
      </c>
      <c r="AU92" s="85">
        <v>12018600000</v>
      </c>
      <c r="AV92" s="85">
        <v>9403604000</v>
      </c>
      <c r="AW92" s="85">
        <v>3297776000</v>
      </c>
      <c r="AX92" s="86">
        <v>505350900</v>
      </c>
      <c r="AY92" s="90">
        <v>1009512000</v>
      </c>
      <c r="AZ92" s="91">
        <v>6775512000</v>
      </c>
      <c r="BA92" s="91">
        <v>16145720</v>
      </c>
      <c r="BB92" s="91">
        <v>2669245000</v>
      </c>
      <c r="BC92" s="92">
        <v>3682131000</v>
      </c>
      <c r="BD92" s="96">
        <v>444055400</v>
      </c>
      <c r="BE92" s="97">
        <v>12092500000</v>
      </c>
      <c r="BF92" s="97">
        <v>4461778000</v>
      </c>
      <c r="BG92" s="97">
        <v>300433600</v>
      </c>
      <c r="BH92" s="98">
        <v>6072970000</v>
      </c>
      <c r="BI92" s="102">
        <v>4669626</v>
      </c>
      <c r="BJ92" s="103">
        <v>3851104</v>
      </c>
      <c r="BK92" s="103">
        <v>3622583</v>
      </c>
      <c r="BL92" s="104">
        <v>3074010</v>
      </c>
    </row>
    <row r="93" spans="1:64" x14ac:dyDescent="0.3">
      <c r="A93" s="1" t="s">
        <v>88</v>
      </c>
      <c r="B93" s="72">
        <v>0</v>
      </c>
      <c r="C93" s="73">
        <v>3741.4870000000001</v>
      </c>
      <c r="D93" s="73">
        <v>1107.337</v>
      </c>
      <c r="E93" s="73">
        <v>4545.5479999999998</v>
      </c>
      <c r="F93" s="76">
        <v>4272.0590000000002</v>
      </c>
      <c r="G93" s="78">
        <v>0</v>
      </c>
      <c r="H93" s="79">
        <v>0</v>
      </c>
      <c r="I93" s="79">
        <v>0</v>
      </c>
      <c r="J93" s="79">
        <v>0</v>
      </c>
      <c r="K93" s="80">
        <v>0</v>
      </c>
      <c r="L93" s="84">
        <v>0</v>
      </c>
      <c r="M93" s="85">
        <v>0</v>
      </c>
      <c r="N93" s="85">
        <v>0</v>
      </c>
      <c r="O93" s="85">
        <v>0</v>
      </c>
      <c r="P93" s="86">
        <v>0</v>
      </c>
      <c r="Q93" s="90">
        <v>0</v>
      </c>
      <c r="R93" s="91">
        <v>3460.7469999999998</v>
      </c>
      <c r="S93" s="91">
        <v>0</v>
      </c>
      <c r="T93" s="91">
        <v>0</v>
      </c>
      <c r="U93" s="96">
        <v>0</v>
      </c>
      <c r="V93" s="97">
        <v>0</v>
      </c>
      <c r="W93" s="97">
        <v>3146.1669999999999</v>
      </c>
      <c r="X93" s="97">
        <v>0</v>
      </c>
      <c r="Y93" s="97">
        <v>0</v>
      </c>
      <c r="Z93" s="102">
        <v>0</v>
      </c>
      <c r="AA93" s="103">
        <v>8559.7289999999994</v>
      </c>
      <c r="AB93" s="103">
        <v>0</v>
      </c>
      <c r="AC93" s="103">
        <v>2541.7660000000001</v>
      </c>
      <c r="AD93" s="104">
        <v>0</v>
      </c>
      <c r="AE93" s="108">
        <v>140844.4</v>
      </c>
      <c r="AF93" s="109">
        <v>204630.2</v>
      </c>
      <c r="AG93" s="109">
        <v>76536.98</v>
      </c>
      <c r="AH93" s="109">
        <v>133047.20000000001</v>
      </c>
      <c r="AI93" s="110">
        <v>92711.62</v>
      </c>
      <c r="AJ93" s="72">
        <v>21861.040000000001</v>
      </c>
      <c r="AK93" s="73">
        <v>61517.5</v>
      </c>
      <c r="AL93" s="73">
        <v>33929.06</v>
      </c>
      <c r="AM93" s="73">
        <v>1350955</v>
      </c>
      <c r="AN93" s="76">
        <v>148344.79999999999</v>
      </c>
      <c r="AO93" s="78">
        <v>0</v>
      </c>
      <c r="AP93" s="79">
        <v>665961.80000000005</v>
      </c>
      <c r="AQ93" s="79">
        <v>219931.4</v>
      </c>
      <c r="AR93" s="79">
        <v>299129.90000000002</v>
      </c>
      <c r="AS93" s="80">
        <v>19917.810000000001</v>
      </c>
      <c r="AT93" s="84">
        <v>497392.2</v>
      </c>
      <c r="AU93" s="85">
        <v>119991.5</v>
      </c>
      <c r="AV93" s="85">
        <v>964958.5</v>
      </c>
      <c r="AW93" s="85">
        <v>564940.4</v>
      </c>
      <c r="AX93" s="86">
        <v>8950.3430000000008</v>
      </c>
      <c r="AY93" s="90">
        <v>63252.68</v>
      </c>
      <c r="AZ93" s="91">
        <v>663481.19999999995</v>
      </c>
      <c r="BA93" s="91">
        <v>0</v>
      </c>
      <c r="BB93" s="91">
        <v>165862.20000000001</v>
      </c>
      <c r="BC93" s="92">
        <v>1131114</v>
      </c>
      <c r="BD93" s="96">
        <v>53816.68</v>
      </c>
      <c r="BE93" s="97">
        <v>713504.9</v>
      </c>
      <c r="BF93" s="97">
        <v>62437.2</v>
      </c>
      <c r="BG93" s="97">
        <v>29859.46</v>
      </c>
      <c r="BH93" s="98">
        <v>856878.5</v>
      </c>
      <c r="BI93" s="102">
        <v>0</v>
      </c>
      <c r="BJ93" s="103">
        <v>2510.4749999999999</v>
      </c>
      <c r="BK93" s="103">
        <v>0</v>
      </c>
      <c r="BL93" s="104">
        <v>2048.5410000000002</v>
      </c>
    </row>
    <row r="94" spans="1:64" x14ac:dyDescent="0.3">
      <c r="A94" s="1" t="s">
        <v>89</v>
      </c>
      <c r="B94" s="72">
        <v>8179766</v>
      </c>
      <c r="C94" s="73">
        <v>12831150</v>
      </c>
      <c r="D94" s="73">
        <v>8244722</v>
      </c>
      <c r="E94" s="73">
        <v>13822130</v>
      </c>
      <c r="F94" s="76">
        <v>9832513</v>
      </c>
      <c r="G94" s="78">
        <v>15377020</v>
      </c>
      <c r="H94" s="79">
        <v>12777380</v>
      </c>
      <c r="I94" s="79">
        <v>9398452</v>
      </c>
      <c r="J94" s="79">
        <v>7689803</v>
      </c>
      <c r="K94" s="80">
        <v>11331350</v>
      </c>
      <c r="L94" s="84">
        <v>13018070</v>
      </c>
      <c r="M94" s="85">
        <v>11782420</v>
      </c>
      <c r="N94" s="85">
        <v>10259630</v>
      </c>
      <c r="O94" s="85">
        <v>10631330</v>
      </c>
      <c r="P94" s="86">
        <v>13167910</v>
      </c>
      <c r="Q94" s="90">
        <v>13097840</v>
      </c>
      <c r="R94" s="91">
        <v>14740560</v>
      </c>
      <c r="S94" s="91">
        <v>18309100</v>
      </c>
      <c r="T94" s="91">
        <v>6790746</v>
      </c>
      <c r="U94" s="96">
        <v>15542600</v>
      </c>
      <c r="V94" s="97">
        <v>17779200</v>
      </c>
      <c r="W94" s="97">
        <v>17717940</v>
      </c>
      <c r="X94" s="97">
        <v>17599920</v>
      </c>
      <c r="Y94" s="97">
        <v>10275740</v>
      </c>
      <c r="Z94" s="102">
        <v>34720060</v>
      </c>
      <c r="AA94" s="103">
        <v>23935000</v>
      </c>
      <c r="AB94" s="103">
        <v>54156940</v>
      </c>
      <c r="AC94" s="103">
        <v>49908890</v>
      </c>
      <c r="AD94" s="104">
        <v>26791360</v>
      </c>
      <c r="AE94" s="108">
        <v>120843200</v>
      </c>
      <c r="AF94" s="109">
        <v>60032810</v>
      </c>
      <c r="AG94" s="109">
        <v>112866800</v>
      </c>
      <c r="AH94" s="109">
        <v>190379600</v>
      </c>
      <c r="AI94" s="110">
        <v>81887670</v>
      </c>
      <c r="AJ94" s="72">
        <v>46744040</v>
      </c>
      <c r="AK94" s="73">
        <v>30982820</v>
      </c>
      <c r="AL94" s="73">
        <v>91471010</v>
      </c>
      <c r="AM94" s="73">
        <v>373361600</v>
      </c>
      <c r="AN94" s="76">
        <v>146243400</v>
      </c>
      <c r="AO94" s="78">
        <v>37061110</v>
      </c>
      <c r="AP94" s="79">
        <v>164131800</v>
      </c>
      <c r="AQ94" s="79">
        <v>78692740</v>
      </c>
      <c r="AR94" s="79">
        <v>422339600</v>
      </c>
      <c r="AS94" s="80">
        <v>132647700</v>
      </c>
      <c r="AT94" s="84">
        <v>108852100</v>
      </c>
      <c r="AU94" s="85">
        <v>73766430</v>
      </c>
      <c r="AV94" s="85">
        <v>63891510</v>
      </c>
      <c r="AW94" s="85">
        <v>791119200</v>
      </c>
      <c r="AX94" s="86">
        <v>90019130</v>
      </c>
      <c r="AY94" s="90">
        <v>22129670</v>
      </c>
      <c r="AZ94" s="91">
        <v>73472690</v>
      </c>
      <c r="BA94" s="91">
        <v>33535710</v>
      </c>
      <c r="BB94" s="91">
        <v>122388400</v>
      </c>
      <c r="BC94" s="92">
        <v>54300020</v>
      </c>
      <c r="BD94" s="96">
        <v>46806070</v>
      </c>
      <c r="BE94" s="97">
        <v>157833000</v>
      </c>
      <c r="BF94" s="97">
        <v>53952990</v>
      </c>
      <c r="BG94" s="97">
        <v>129102000</v>
      </c>
      <c r="BH94" s="98">
        <v>86866830</v>
      </c>
      <c r="BI94" s="102">
        <v>8082329</v>
      </c>
      <c r="BJ94" s="103">
        <v>7372734</v>
      </c>
      <c r="BK94" s="103">
        <v>6965622</v>
      </c>
      <c r="BL94" s="104">
        <v>5022888</v>
      </c>
    </row>
    <row r="95" spans="1:64" x14ac:dyDescent="0.3">
      <c r="A95" s="1" t="s">
        <v>90</v>
      </c>
      <c r="B95" s="72">
        <v>749424.8</v>
      </c>
      <c r="C95" s="73">
        <v>1031333</v>
      </c>
      <c r="D95" s="73">
        <v>1291333</v>
      </c>
      <c r="E95" s="73">
        <v>347452</v>
      </c>
      <c r="F95" s="76">
        <v>466680.3</v>
      </c>
      <c r="G95" s="78">
        <v>663803.4</v>
      </c>
      <c r="H95" s="79">
        <v>318604.40000000002</v>
      </c>
      <c r="I95" s="79">
        <v>319298.5</v>
      </c>
      <c r="J95" s="79">
        <v>665340.9</v>
      </c>
      <c r="K95" s="80">
        <v>629148.1</v>
      </c>
      <c r="L95" s="84">
        <v>985656.9</v>
      </c>
      <c r="M95" s="85">
        <v>634883.80000000005</v>
      </c>
      <c r="N95" s="85">
        <v>740954.5</v>
      </c>
      <c r="O95" s="85">
        <v>862638.1</v>
      </c>
      <c r="P95" s="86">
        <v>872032.9</v>
      </c>
      <c r="Q95" s="90">
        <v>1435237</v>
      </c>
      <c r="R95" s="91">
        <v>1008951</v>
      </c>
      <c r="S95" s="91">
        <v>889861.6</v>
      </c>
      <c r="T95" s="91">
        <v>350806.2</v>
      </c>
      <c r="U95" s="96">
        <v>852016.7</v>
      </c>
      <c r="V95" s="97">
        <v>1346673</v>
      </c>
      <c r="W95" s="97">
        <v>532338.1</v>
      </c>
      <c r="X95" s="97">
        <v>731465</v>
      </c>
      <c r="Y95" s="97">
        <v>937990.7</v>
      </c>
      <c r="Z95" s="102">
        <v>3948788</v>
      </c>
      <c r="AA95" s="103">
        <v>2762710</v>
      </c>
      <c r="AB95" s="103">
        <v>849507.1</v>
      </c>
      <c r="AC95" s="103">
        <v>4768132</v>
      </c>
      <c r="AD95" s="104">
        <v>259663.5</v>
      </c>
      <c r="AE95" s="108">
        <v>4202324</v>
      </c>
      <c r="AF95" s="109">
        <v>4199988</v>
      </c>
      <c r="AG95" s="109">
        <v>1999380</v>
      </c>
      <c r="AH95" s="109">
        <v>12089560</v>
      </c>
      <c r="AI95" s="110">
        <v>7112261</v>
      </c>
      <c r="AJ95" s="72">
        <v>3602502</v>
      </c>
      <c r="AK95" s="73">
        <v>8383848</v>
      </c>
      <c r="AL95" s="73">
        <v>7155156</v>
      </c>
      <c r="AM95" s="73">
        <v>28248920</v>
      </c>
      <c r="AN95" s="76">
        <v>8487590</v>
      </c>
      <c r="AO95" s="78">
        <v>3309868</v>
      </c>
      <c r="AP95" s="79">
        <v>20038490</v>
      </c>
      <c r="AQ95" s="79">
        <v>10131010</v>
      </c>
      <c r="AR95" s="79">
        <v>19217010</v>
      </c>
      <c r="AS95" s="80">
        <v>53896070</v>
      </c>
      <c r="AT95" s="84">
        <v>16529670</v>
      </c>
      <c r="AU95" s="85">
        <v>17628940</v>
      </c>
      <c r="AV95" s="85">
        <v>7856130</v>
      </c>
      <c r="AW95" s="85">
        <v>27968890</v>
      </c>
      <c r="AX95" s="86">
        <v>7217060</v>
      </c>
      <c r="AY95" s="90">
        <v>21809810</v>
      </c>
      <c r="AZ95" s="91">
        <v>8263160</v>
      </c>
      <c r="BA95" s="91">
        <v>449320</v>
      </c>
      <c r="BB95" s="91">
        <v>9791898</v>
      </c>
      <c r="BC95" s="92">
        <v>7643872</v>
      </c>
      <c r="BD95" s="96">
        <v>12091530</v>
      </c>
      <c r="BE95" s="97">
        <v>18255000</v>
      </c>
      <c r="BF95" s="97">
        <v>12540420</v>
      </c>
      <c r="BG95" s="97">
        <v>47188370</v>
      </c>
      <c r="BH95" s="98">
        <v>18230630</v>
      </c>
      <c r="BI95" s="102">
        <v>748709.7</v>
      </c>
      <c r="BJ95" s="103">
        <v>675609.9</v>
      </c>
      <c r="BK95" s="103">
        <v>474334.1</v>
      </c>
      <c r="BL95" s="104">
        <v>412323.4</v>
      </c>
    </row>
    <row r="96" spans="1:64" x14ac:dyDescent="0.3">
      <c r="A96" s="1" t="s">
        <v>91</v>
      </c>
      <c r="B96" s="72">
        <v>1823844</v>
      </c>
      <c r="C96" s="73">
        <v>3221472</v>
      </c>
      <c r="D96" s="73">
        <v>1372208</v>
      </c>
      <c r="E96" s="73">
        <v>2874434</v>
      </c>
      <c r="F96" s="76">
        <v>1562953</v>
      </c>
      <c r="G96" s="78">
        <v>2056974</v>
      </c>
      <c r="H96" s="79">
        <v>9668587</v>
      </c>
      <c r="I96" s="79">
        <v>1483077</v>
      </c>
      <c r="J96" s="79">
        <v>999591.6</v>
      </c>
      <c r="K96" s="80">
        <v>1601111</v>
      </c>
      <c r="L96" s="84">
        <v>5301102</v>
      </c>
      <c r="M96" s="85">
        <v>6332630</v>
      </c>
      <c r="N96" s="85">
        <v>1200921</v>
      </c>
      <c r="O96" s="85">
        <v>1392888</v>
      </c>
      <c r="P96" s="86">
        <v>2537603</v>
      </c>
      <c r="Q96" s="90">
        <v>2347223</v>
      </c>
      <c r="R96" s="91">
        <v>9433385</v>
      </c>
      <c r="S96" s="91">
        <v>4141317</v>
      </c>
      <c r="T96" s="91">
        <v>6284566</v>
      </c>
      <c r="U96" s="96">
        <v>1366149</v>
      </c>
      <c r="V96" s="97">
        <v>2825598</v>
      </c>
      <c r="W96" s="97">
        <v>2055440</v>
      </c>
      <c r="X96" s="97">
        <v>1859997</v>
      </c>
      <c r="Y96" s="97">
        <v>869707.2</v>
      </c>
      <c r="Z96" s="102">
        <v>12631940</v>
      </c>
      <c r="AA96" s="103">
        <v>15848930</v>
      </c>
      <c r="AB96" s="103">
        <v>5052860</v>
      </c>
      <c r="AC96" s="103">
        <v>8284956</v>
      </c>
      <c r="AD96" s="104">
        <v>5494970</v>
      </c>
      <c r="AE96" s="108">
        <v>6285054</v>
      </c>
      <c r="AF96" s="109">
        <v>4433218</v>
      </c>
      <c r="AG96" s="109">
        <v>16898780</v>
      </c>
      <c r="AH96" s="109">
        <v>8719216</v>
      </c>
      <c r="AI96" s="110">
        <v>5010455</v>
      </c>
      <c r="AJ96" s="72">
        <v>67341010</v>
      </c>
      <c r="AK96" s="73">
        <v>28798790</v>
      </c>
      <c r="AL96" s="73">
        <v>8006658</v>
      </c>
      <c r="AM96" s="73">
        <v>18811610</v>
      </c>
      <c r="AN96" s="76">
        <v>8884879</v>
      </c>
      <c r="AO96" s="78">
        <v>1798839</v>
      </c>
      <c r="AP96" s="79">
        <v>26628120</v>
      </c>
      <c r="AQ96" s="79">
        <v>36596330</v>
      </c>
      <c r="AR96" s="79">
        <v>22831090</v>
      </c>
      <c r="AS96" s="80">
        <v>2751936</v>
      </c>
      <c r="AT96" s="84">
        <v>60693200</v>
      </c>
      <c r="AU96" s="85">
        <v>33006740</v>
      </c>
      <c r="AV96" s="85">
        <v>61852820</v>
      </c>
      <c r="AW96" s="85">
        <v>19031690</v>
      </c>
      <c r="AX96" s="86">
        <v>7300518</v>
      </c>
      <c r="AY96" s="90">
        <v>44952090</v>
      </c>
      <c r="AZ96" s="91">
        <v>15814220</v>
      </c>
      <c r="BA96" s="91">
        <v>802408.1</v>
      </c>
      <c r="BB96" s="91">
        <v>12089500</v>
      </c>
      <c r="BC96" s="92">
        <v>35342860</v>
      </c>
      <c r="BD96" s="96">
        <v>7835166</v>
      </c>
      <c r="BE96" s="97">
        <v>15521740</v>
      </c>
      <c r="BF96" s="97">
        <v>22859340</v>
      </c>
      <c r="BG96" s="97">
        <v>16819080</v>
      </c>
      <c r="BH96" s="98">
        <v>7959314</v>
      </c>
      <c r="BI96" s="102">
        <v>1135691</v>
      </c>
      <c r="BJ96" s="103">
        <v>1249608</v>
      </c>
      <c r="BK96" s="103">
        <v>1218514</v>
      </c>
      <c r="BL96" s="104">
        <v>1039857</v>
      </c>
    </row>
    <row r="97" spans="1:64" x14ac:dyDescent="0.3">
      <c r="A97" s="1" t="s">
        <v>92</v>
      </c>
      <c r="B97" s="72">
        <v>77462480</v>
      </c>
      <c r="C97" s="73">
        <v>100380900</v>
      </c>
      <c r="D97" s="73">
        <v>53256380</v>
      </c>
      <c r="E97" s="73">
        <v>133195400</v>
      </c>
      <c r="F97" s="76">
        <v>74283280</v>
      </c>
      <c r="G97" s="78">
        <v>101490200</v>
      </c>
      <c r="H97" s="79">
        <v>184089800</v>
      </c>
      <c r="I97" s="79">
        <v>46470710</v>
      </c>
      <c r="J97" s="79">
        <v>53141460</v>
      </c>
      <c r="K97" s="80">
        <v>59402060</v>
      </c>
      <c r="L97" s="84">
        <v>80305010</v>
      </c>
      <c r="M97" s="85">
        <v>63727540</v>
      </c>
      <c r="N97" s="85">
        <v>60199900</v>
      </c>
      <c r="O97" s="85">
        <v>44848440</v>
      </c>
      <c r="P97" s="86">
        <v>71453110</v>
      </c>
      <c r="Q97" s="90">
        <v>57244300</v>
      </c>
      <c r="R97" s="91">
        <v>63225050</v>
      </c>
      <c r="S97" s="91">
        <v>203908000</v>
      </c>
      <c r="T97" s="91">
        <v>35084900</v>
      </c>
      <c r="U97" s="96">
        <v>170227000</v>
      </c>
      <c r="V97" s="97">
        <v>164029400</v>
      </c>
      <c r="W97" s="97">
        <v>200448000</v>
      </c>
      <c r="X97" s="97">
        <v>266098800</v>
      </c>
      <c r="Y97" s="97">
        <v>79405640</v>
      </c>
      <c r="Z97" s="102">
        <v>29431730</v>
      </c>
      <c r="AA97" s="103">
        <v>18005940</v>
      </c>
      <c r="AB97" s="103">
        <v>558098400</v>
      </c>
      <c r="AC97" s="103">
        <v>22746150</v>
      </c>
      <c r="AD97" s="104">
        <v>498566600</v>
      </c>
      <c r="AE97" s="108">
        <v>43270090</v>
      </c>
      <c r="AF97" s="109">
        <v>26605330</v>
      </c>
      <c r="AG97" s="109">
        <v>38902870</v>
      </c>
      <c r="AH97" s="109">
        <v>50883980</v>
      </c>
      <c r="AI97" s="110">
        <v>18389840</v>
      </c>
      <c r="AJ97" s="72">
        <v>43164990</v>
      </c>
      <c r="AK97" s="73">
        <v>42118750</v>
      </c>
      <c r="AL97" s="73">
        <v>49249680</v>
      </c>
      <c r="AM97" s="73">
        <v>44371790</v>
      </c>
      <c r="AN97" s="76">
        <v>88787990</v>
      </c>
      <c r="AO97" s="78">
        <v>35484150</v>
      </c>
      <c r="AP97" s="79">
        <v>32441750</v>
      </c>
      <c r="AQ97" s="79">
        <v>38153440</v>
      </c>
      <c r="AR97" s="79">
        <v>92733170</v>
      </c>
      <c r="AS97" s="80">
        <v>41088180</v>
      </c>
      <c r="AT97" s="84">
        <v>127098900</v>
      </c>
      <c r="AU97" s="85">
        <v>113674800</v>
      </c>
      <c r="AV97" s="85">
        <v>70568900</v>
      </c>
      <c r="AW97" s="85">
        <v>92443330</v>
      </c>
      <c r="AX97" s="86">
        <v>63050110</v>
      </c>
      <c r="AY97" s="90">
        <v>66984660</v>
      </c>
      <c r="AZ97" s="91">
        <v>83843020</v>
      </c>
      <c r="BA97" s="91">
        <v>896256800</v>
      </c>
      <c r="BB97" s="91">
        <v>83046510</v>
      </c>
      <c r="BC97" s="92">
        <v>45157670</v>
      </c>
      <c r="BD97" s="96">
        <v>126077900</v>
      </c>
      <c r="BE97" s="97">
        <v>225967200</v>
      </c>
      <c r="BF97" s="97">
        <v>121486000</v>
      </c>
      <c r="BG97" s="97">
        <v>182311100</v>
      </c>
      <c r="BH97" s="98">
        <v>116821300</v>
      </c>
      <c r="BI97" s="102">
        <v>11930970</v>
      </c>
      <c r="BJ97" s="103">
        <v>10408900</v>
      </c>
      <c r="BK97" s="103">
        <v>9196049</v>
      </c>
      <c r="BL97" s="104">
        <v>6914731</v>
      </c>
    </row>
    <row r="98" spans="1:64" x14ac:dyDescent="0.3">
      <c r="A98" s="1" t="s">
        <v>93</v>
      </c>
      <c r="B98" s="72">
        <v>1059040000</v>
      </c>
      <c r="C98" s="73">
        <v>2641135000</v>
      </c>
      <c r="D98" s="73">
        <v>869744500</v>
      </c>
      <c r="E98" s="73">
        <v>1941847000</v>
      </c>
      <c r="F98" s="76">
        <v>866443900</v>
      </c>
      <c r="G98" s="78">
        <v>1507439000</v>
      </c>
      <c r="H98" s="79">
        <v>2009852000</v>
      </c>
      <c r="I98" s="79">
        <v>1786285000</v>
      </c>
      <c r="J98" s="79">
        <v>642314400</v>
      </c>
      <c r="K98" s="80">
        <v>1626774000</v>
      </c>
      <c r="L98" s="84">
        <v>1780971000</v>
      </c>
      <c r="M98" s="85">
        <v>2838223000</v>
      </c>
      <c r="N98" s="85">
        <v>1259263000</v>
      </c>
      <c r="O98" s="85">
        <v>1557764000</v>
      </c>
      <c r="P98" s="86">
        <v>1863191000</v>
      </c>
      <c r="Q98" s="90">
        <v>2139361000</v>
      </c>
      <c r="R98" s="91">
        <v>1029630000</v>
      </c>
      <c r="S98" s="91">
        <v>2009809000</v>
      </c>
      <c r="T98" s="91">
        <v>113115600</v>
      </c>
      <c r="U98" s="96">
        <v>1842268000</v>
      </c>
      <c r="V98" s="97">
        <v>1661651000</v>
      </c>
      <c r="W98" s="97">
        <v>2662124000</v>
      </c>
      <c r="X98" s="97">
        <v>1245217000</v>
      </c>
      <c r="Y98" s="97">
        <v>713416100</v>
      </c>
      <c r="Z98" s="102">
        <v>320383300</v>
      </c>
      <c r="AA98" s="103">
        <v>100418100</v>
      </c>
      <c r="AB98" s="103">
        <v>1161669000</v>
      </c>
      <c r="AC98" s="103">
        <v>280339700</v>
      </c>
      <c r="AD98" s="104">
        <v>2868584000</v>
      </c>
      <c r="AE98" s="108">
        <v>233901500</v>
      </c>
      <c r="AF98" s="109">
        <v>222780700</v>
      </c>
      <c r="AG98" s="109">
        <v>445786200</v>
      </c>
      <c r="AH98" s="109">
        <v>471811600</v>
      </c>
      <c r="AI98" s="110">
        <v>149320600</v>
      </c>
      <c r="AJ98" s="72">
        <v>1388527000</v>
      </c>
      <c r="AK98" s="73">
        <v>217868400</v>
      </c>
      <c r="AL98" s="73">
        <v>211219900</v>
      </c>
      <c r="AM98" s="73">
        <v>86243960</v>
      </c>
      <c r="AN98" s="76">
        <v>422431500</v>
      </c>
      <c r="AO98" s="78">
        <v>224603100</v>
      </c>
      <c r="AP98" s="79">
        <v>275144300</v>
      </c>
      <c r="AQ98" s="79">
        <v>145002500</v>
      </c>
      <c r="AR98" s="79">
        <v>495513900</v>
      </c>
      <c r="AS98" s="80">
        <v>157867500</v>
      </c>
      <c r="AT98" s="84">
        <v>97533880</v>
      </c>
      <c r="AU98" s="85">
        <v>176661800</v>
      </c>
      <c r="AV98" s="85">
        <v>97484000</v>
      </c>
      <c r="AW98" s="85">
        <v>429119700</v>
      </c>
      <c r="AX98" s="86">
        <v>244943900</v>
      </c>
      <c r="AY98" s="90">
        <v>1267002000</v>
      </c>
      <c r="AZ98" s="91">
        <v>159373700</v>
      </c>
      <c r="BA98" s="91">
        <v>40928880</v>
      </c>
      <c r="BB98" s="91">
        <v>604339900</v>
      </c>
      <c r="BC98" s="92">
        <v>58349790</v>
      </c>
      <c r="BD98" s="96">
        <v>120963200</v>
      </c>
      <c r="BE98" s="97">
        <v>88178140</v>
      </c>
      <c r="BF98" s="97">
        <v>1128290000</v>
      </c>
      <c r="BG98" s="97">
        <v>194555200</v>
      </c>
      <c r="BH98" s="98">
        <v>89477300</v>
      </c>
      <c r="BI98" s="102">
        <v>14884810</v>
      </c>
      <c r="BJ98" s="103">
        <v>10806140</v>
      </c>
      <c r="BK98" s="103">
        <v>4071888</v>
      </c>
      <c r="BL98" s="104">
        <v>3548894</v>
      </c>
    </row>
    <row r="99" spans="1:64" x14ac:dyDescent="0.3">
      <c r="A99" s="1" t="s">
        <v>94</v>
      </c>
      <c r="B99" s="72">
        <v>16636940</v>
      </c>
      <c r="C99" s="73">
        <v>42491240</v>
      </c>
      <c r="D99" s="73">
        <v>14754310</v>
      </c>
      <c r="E99" s="73">
        <v>47440960</v>
      </c>
      <c r="F99" s="76">
        <v>11186340</v>
      </c>
      <c r="G99" s="78">
        <v>15315660</v>
      </c>
      <c r="H99" s="79">
        <v>70227150</v>
      </c>
      <c r="I99" s="79">
        <v>14639560</v>
      </c>
      <c r="J99" s="79">
        <v>6137934</v>
      </c>
      <c r="K99" s="80">
        <v>6984446</v>
      </c>
      <c r="L99" s="84">
        <v>24550960</v>
      </c>
      <c r="M99" s="85">
        <v>53965280</v>
      </c>
      <c r="N99" s="85">
        <v>9006258</v>
      </c>
      <c r="O99" s="85">
        <v>7510999</v>
      </c>
      <c r="P99" s="86">
        <v>19018270</v>
      </c>
      <c r="Q99" s="90">
        <v>15405780</v>
      </c>
      <c r="R99" s="91">
        <v>17423600</v>
      </c>
      <c r="S99" s="91">
        <v>12365330</v>
      </c>
      <c r="T99" s="91">
        <v>11385760</v>
      </c>
      <c r="U99" s="96">
        <v>30965610</v>
      </c>
      <c r="V99" s="97">
        <v>29038030</v>
      </c>
      <c r="W99" s="97">
        <v>61288660</v>
      </c>
      <c r="X99" s="97">
        <v>20225680</v>
      </c>
      <c r="Y99" s="97">
        <v>4608044</v>
      </c>
      <c r="Z99" s="102">
        <v>112671600</v>
      </c>
      <c r="AA99" s="103">
        <v>35158490</v>
      </c>
      <c r="AB99" s="103">
        <v>39399760</v>
      </c>
      <c r="AC99" s="103">
        <v>53281520</v>
      </c>
      <c r="AD99" s="104">
        <v>100006200</v>
      </c>
      <c r="AE99" s="108">
        <v>62248500</v>
      </c>
      <c r="AF99" s="109">
        <v>47198950</v>
      </c>
      <c r="AG99" s="109">
        <v>102932200</v>
      </c>
      <c r="AH99" s="109">
        <v>60795230</v>
      </c>
      <c r="AI99" s="110">
        <v>23749270</v>
      </c>
      <c r="AJ99" s="72">
        <v>838802800</v>
      </c>
      <c r="AK99" s="73">
        <v>212480400</v>
      </c>
      <c r="AL99" s="73">
        <v>44643100</v>
      </c>
      <c r="AM99" s="73">
        <v>34877280</v>
      </c>
      <c r="AN99" s="76">
        <v>58166800</v>
      </c>
      <c r="AO99" s="78">
        <v>49748500</v>
      </c>
      <c r="AP99" s="79">
        <v>35638510</v>
      </c>
      <c r="AQ99" s="79">
        <v>105491300</v>
      </c>
      <c r="AR99" s="79">
        <v>78358830</v>
      </c>
      <c r="AS99" s="80">
        <v>7129774</v>
      </c>
      <c r="AT99" s="84">
        <v>114580200</v>
      </c>
      <c r="AU99" s="85">
        <v>40954980</v>
      </c>
      <c r="AV99" s="85">
        <v>45707560</v>
      </c>
      <c r="AW99" s="85">
        <v>18409150</v>
      </c>
      <c r="AX99" s="86">
        <v>105500700</v>
      </c>
      <c r="AY99" s="90">
        <v>807418400</v>
      </c>
      <c r="AZ99" s="91">
        <v>33615070</v>
      </c>
      <c r="BA99" s="91">
        <v>45822340</v>
      </c>
      <c r="BB99" s="91">
        <v>63869450</v>
      </c>
      <c r="BC99" s="92">
        <v>92976060</v>
      </c>
      <c r="BD99" s="96">
        <v>2941792</v>
      </c>
      <c r="BE99" s="97">
        <v>30403410</v>
      </c>
      <c r="BF99" s="97">
        <v>92451660</v>
      </c>
      <c r="BG99" s="97">
        <v>30721270</v>
      </c>
      <c r="BH99" s="98">
        <v>35271800</v>
      </c>
      <c r="BI99" s="102">
        <v>799690.8</v>
      </c>
      <c r="BJ99" s="103">
        <v>696292.4</v>
      </c>
      <c r="BK99" s="103">
        <v>703229.2</v>
      </c>
      <c r="BL99" s="104">
        <v>583419.1</v>
      </c>
    </row>
    <row r="100" spans="1:64" x14ac:dyDescent="0.3">
      <c r="A100" s="1" t="s">
        <v>95</v>
      </c>
      <c r="B100" s="72">
        <v>2443.4540000000002</v>
      </c>
      <c r="C100" s="73">
        <v>0</v>
      </c>
      <c r="D100" s="73">
        <v>0</v>
      </c>
      <c r="E100" s="73">
        <v>3846.2959999999998</v>
      </c>
      <c r="F100" s="76">
        <v>2397.6480000000001</v>
      </c>
      <c r="G100" s="78">
        <v>0</v>
      </c>
      <c r="H100" s="79">
        <v>14026.52</v>
      </c>
      <c r="I100" s="79">
        <v>2195.7240000000002</v>
      </c>
      <c r="J100" s="79">
        <v>0</v>
      </c>
      <c r="K100" s="80">
        <v>0</v>
      </c>
      <c r="L100" s="84">
        <v>0</v>
      </c>
      <c r="M100" s="85">
        <v>0</v>
      </c>
      <c r="N100" s="85">
        <v>0</v>
      </c>
      <c r="O100" s="85">
        <v>0</v>
      </c>
      <c r="P100" s="86">
        <v>2800.4119999999998</v>
      </c>
      <c r="Q100" s="90">
        <v>0</v>
      </c>
      <c r="R100" s="91">
        <v>2384.1799999999998</v>
      </c>
      <c r="S100" s="91">
        <v>0</v>
      </c>
      <c r="T100" s="91">
        <v>2524.2310000000002</v>
      </c>
      <c r="U100" s="96">
        <v>0</v>
      </c>
      <c r="V100" s="97">
        <v>0</v>
      </c>
      <c r="W100" s="97">
        <v>0</v>
      </c>
      <c r="X100" s="97">
        <v>3829.931</v>
      </c>
      <c r="Y100" s="97">
        <v>0</v>
      </c>
      <c r="Z100" s="102">
        <v>137112.20000000001</v>
      </c>
      <c r="AA100" s="103">
        <v>245434</v>
      </c>
      <c r="AB100" s="103">
        <v>0</v>
      </c>
      <c r="AC100" s="103">
        <v>317907.40000000002</v>
      </c>
      <c r="AD100" s="104">
        <v>0</v>
      </c>
      <c r="AE100" s="108">
        <v>688726.6</v>
      </c>
      <c r="AF100" s="109">
        <v>8015122</v>
      </c>
      <c r="AG100" s="109">
        <v>559872.19999999995</v>
      </c>
      <c r="AH100" s="109">
        <v>11113810</v>
      </c>
      <c r="AI100" s="110">
        <v>2193794</v>
      </c>
      <c r="AJ100" s="72">
        <v>0</v>
      </c>
      <c r="AK100" s="73">
        <v>6035454</v>
      </c>
      <c r="AL100" s="73">
        <v>260406.8</v>
      </c>
      <c r="AM100" s="73">
        <v>90124820</v>
      </c>
      <c r="AN100" s="76">
        <v>86092.27</v>
      </c>
      <c r="AO100" s="78">
        <v>0</v>
      </c>
      <c r="AP100" s="79">
        <v>386632.5</v>
      </c>
      <c r="AQ100" s="79">
        <v>2829365</v>
      </c>
      <c r="AR100" s="79">
        <v>1172853</v>
      </c>
      <c r="AS100" s="80">
        <v>190756.7</v>
      </c>
      <c r="AT100" s="84">
        <v>895362.4</v>
      </c>
      <c r="AU100" s="85">
        <v>10363540</v>
      </c>
      <c r="AV100" s="85">
        <v>2293330</v>
      </c>
      <c r="AW100" s="85">
        <v>249945.7</v>
      </c>
      <c r="AX100" s="86">
        <v>10227780</v>
      </c>
      <c r="AY100" s="90">
        <v>163056</v>
      </c>
      <c r="AZ100" s="91">
        <v>947634.1</v>
      </c>
      <c r="BA100" s="91">
        <v>0</v>
      </c>
      <c r="BB100" s="91">
        <v>16464840</v>
      </c>
      <c r="BC100" s="92">
        <v>1400319</v>
      </c>
      <c r="BD100" s="96">
        <v>4219954</v>
      </c>
      <c r="BE100" s="97">
        <v>1425577</v>
      </c>
      <c r="BF100" s="97">
        <v>25969450</v>
      </c>
      <c r="BG100" s="97">
        <v>51696.639999999999</v>
      </c>
      <c r="BH100" s="98">
        <v>5229754</v>
      </c>
      <c r="BI100" s="102">
        <v>1924.673</v>
      </c>
      <c r="BJ100" s="103">
        <v>5803.7619999999997</v>
      </c>
      <c r="BK100" s="103">
        <v>0</v>
      </c>
      <c r="BL100" s="104">
        <v>0</v>
      </c>
    </row>
    <row r="101" spans="1:64" x14ac:dyDescent="0.3">
      <c r="A101" s="1" t="s">
        <v>96</v>
      </c>
      <c r="B101" s="72">
        <v>4590797</v>
      </c>
      <c r="C101" s="73">
        <v>8458221</v>
      </c>
      <c r="D101" s="73">
        <v>4658860</v>
      </c>
      <c r="E101" s="73">
        <v>8266234</v>
      </c>
      <c r="F101" s="76">
        <v>4089602</v>
      </c>
      <c r="G101" s="78">
        <v>9881755</v>
      </c>
      <c r="H101" s="79">
        <v>14086660</v>
      </c>
      <c r="I101" s="79">
        <v>4496480</v>
      </c>
      <c r="J101" s="79">
        <v>5387426</v>
      </c>
      <c r="K101" s="80">
        <v>5698910</v>
      </c>
      <c r="L101" s="84">
        <v>8063032</v>
      </c>
      <c r="M101" s="85">
        <v>6883840</v>
      </c>
      <c r="N101" s="85">
        <v>4462934</v>
      </c>
      <c r="O101" s="85">
        <v>5203904</v>
      </c>
      <c r="P101" s="86">
        <v>7449562</v>
      </c>
      <c r="Q101" s="90">
        <v>10976820</v>
      </c>
      <c r="R101" s="91">
        <v>7960558</v>
      </c>
      <c r="S101" s="91">
        <v>11627550</v>
      </c>
      <c r="T101" s="91">
        <v>3745066</v>
      </c>
      <c r="U101" s="96">
        <v>6845688</v>
      </c>
      <c r="V101" s="97">
        <v>11437230</v>
      </c>
      <c r="W101" s="97">
        <v>11372580</v>
      </c>
      <c r="X101" s="97">
        <v>11607750</v>
      </c>
      <c r="Y101" s="97">
        <v>7335642</v>
      </c>
      <c r="Z101" s="102">
        <v>28062500</v>
      </c>
      <c r="AA101" s="103">
        <v>24105160</v>
      </c>
      <c r="AB101" s="103">
        <v>18264500</v>
      </c>
      <c r="AC101" s="103">
        <v>25716570</v>
      </c>
      <c r="AD101" s="104">
        <v>25495850</v>
      </c>
      <c r="AE101" s="108">
        <v>115153900</v>
      </c>
      <c r="AF101" s="109">
        <v>57976950</v>
      </c>
      <c r="AG101" s="109">
        <v>47091070</v>
      </c>
      <c r="AH101" s="109">
        <v>217682000</v>
      </c>
      <c r="AI101" s="110">
        <v>103410700</v>
      </c>
      <c r="AJ101" s="72">
        <v>16121040</v>
      </c>
      <c r="AK101" s="73">
        <v>46341780</v>
      </c>
      <c r="AL101" s="73">
        <v>255745000</v>
      </c>
      <c r="AM101" s="73">
        <v>485394200</v>
      </c>
      <c r="AN101" s="76">
        <v>304074800</v>
      </c>
      <c r="AO101" s="78">
        <v>16246760</v>
      </c>
      <c r="AP101" s="79">
        <v>303362400</v>
      </c>
      <c r="AQ101" s="79">
        <v>182466800</v>
      </c>
      <c r="AR101" s="79">
        <v>865425400</v>
      </c>
      <c r="AS101" s="80">
        <v>386113600</v>
      </c>
      <c r="AT101" s="84">
        <v>549350100</v>
      </c>
      <c r="AU101" s="85">
        <v>591844100</v>
      </c>
      <c r="AV101" s="85">
        <v>178651600</v>
      </c>
      <c r="AW101" s="85">
        <v>794623200</v>
      </c>
      <c r="AX101" s="86">
        <v>59961940</v>
      </c>
      <c r="AY101" s="90">
        <v>43242160</v>
      </c>
      <c r="AZ101" s="91">
        <v>292197000</v>
      </c>
      <c r="BA101" s="91">
        <v>13994260</v>
      </c>
      <c r="BB101" s="91">
        <v>160326800</v>
      </c>
      <c r="BC101" s="92">
        <v>53252530</v>
      </c>
      <c r="BD101" s="96">
        <v>72059050</v>
      </c>
      <c r="BE101" s="97">
        <v>604752300</v>
      </c>
      <c r="BF101" s="97">
        <v>147200600</v>
      </c>
      <c r="BG101" s="97">
        <v>342687100</v>
      </c>
      <c r="BH101" s="98">
        <v>421467800</v>
      </c>
      <c r="BI101" s="102">
        <v>6148274</v>
      </c>
      <c r="BJ101" s="103">
        <v>5925822</v>
      </c>
      <c r="BK101" s="103">
        <v>5377001</v>
      </c>
      <c r="BL101" s="104">
        <v>4953823</v>
      </c>
    </row>
    <row r="102" spans="1:64" x14ac:dyDescent="0.3">
      <c r="A102" s="1" t="s">
        <v>97</v>
      </c>
      <c r="B102" s="72">
        <v>4800514</v>
      </c>
      <c r="C102" s="73">
        <v>46908940</v>
      </c>
      <c r="D102" s="73">
        <v>3542025</v>
      </c>
      <c r="E102" s="73">
        <v>3669770</v>
      </c>
      <c r="F102" s="76">
        <v>15605580</v>
      </c>
      <c r="G102" s="78">
        <v>78998980</v>
      </c>
      <c r="H102" s="79">
        <v>32299630</v>
      </c>
      <c r="I102" s="79">
        <v>38766740</v>
      </c>
      <c r="J102" s="79">
        <v>22722610</v>
      </c>
      <c r="K102" s="80">
        <v>19319370</v>
      </c>
      <c r="L102" s="84">
        <v>4834366</v>
      </c>
      <c r="M102" s="85">
        <v>3421208</v>
      </c>
      <c r="N102" s="85">
        <v>27374010</v>
      </c>
      <c r="O102" s="85">
        <v>21753270</v>
      </c>
      <c r="P102" s="86">
        <v>11664360</v>
      </c>
      <c r="Q102" s="90">
        <v>7877988</v>
      </c>
      <c r="R102" s="91">
        <v>3387012</v>
      </c>
      <c r="S102" s="91">
        <v>3343635</v>
      </c>
      <c r="T102" s="91">
        <v>463674.8</v>
      </c>
      <c r="U102" s="96">
        <v>5340001</v>
      </c>
      <c r="V102" s="97">
        <v>5089982</v>
      </c>
      <c r="W102" s="97">
        <v>2498885</v>
      </c>
      <c r="X102" s="97">
        <v>14144510</v>
      </c>
      <c r="Y102" s="97">
        <v>2219533</v>
      </c>
      <c r="Z102" s="102">
        <v>76802020</v>
      </c>
      <c r="AA102" s="103">
        <v>60774380</v>
      </c>
      <c r="AB102" s="103">
        <v>13862760</v>
      </c>
      <c r="AC102" s="103">
        <v>64055580</v>
      </c>
      <c r="AD102" s="104">
        <v>4073970</v>
      </c>
      <c r="AE102" s="108">
        <v>17593730</v>
      </c>
      <c r="AF102" s="109">
        <v>27438720</v>
      </c>
      <c r="AG102" s="109">
        <v>4538974</v>
      </c>
      <c r="AH102" s="109">
        <v>29222430</v>
      </c>
      <c r="AI102" s="110">
        <v>40745660</v>
      </c>
      <c r="AJ102" s="72">
        <v>975052.6</v>
      </c>
      <c r="AK102" s="73">
        <v>114697800</v>
      </c>
      <c r="AL102" s="73">
        <v>136690400</v>
      </c>
      <c r="AM102" s="73">
        <v>227587400</v>
      </c>
      <c r="AN102" s="76">
        <v>72576470</v>
      </c>
      <c r="AO102" s="78">
        <v>20256.599999999999</v>
      </c>
      <c r="AP102" s="79">
        <v>80857500</v>
      </c>
      <c r="AQ102" s="79">
        <v>99599860</v>
      </c>
      <c r="AR102" s="79">
        <v>133995900</v>
      </c>
      <c r="AS102" s="80">
        <v>94399710</v>
      </c>
      <c r="AT102" s="84">
        <v>83679820</v>
      </c>
      <c r="AU102" s="85">
        <v>143906800</v>
      </c>
      <c r="AV102" s="85">
        <v>73497990</v>
      </c>
      <c r="AW102" s="85">
        <v>157594700</v>
      </c>
      <c r="AX102" s="86">
        <v>194701100</v>
      </c>
      <c r="AY102" s="90">
        <v>731826.8</v>
      </c>
      <c r="AZ102" s="91">
        <v>232444500</v>
      </c>
      <c r="BA102" s="91">
        <v>15095.79</v>
      </c>
      <c r="BB102" s="91">
        <v>51511690</v>
      </c>
      <c r="BC102" s="92">
        <v>93733700</v>
      </c>
      <c r="BD102" s="96">
        <v>182899400</v>
      </c>
      <c r="BE102" s="97">
        <v>288625400</v>
      </c>
      <c r="BF102" s="97">
        <v>96172420</v>
      </c>
      <c r="BG102" s="97">
        <v>5161818</v>
      </c>
      <c r="BH102" s="98">
        <v>150416400</v>
      </c>
      <c r="BI102" s="102">
        <v>47470190</v>
      </c>
      <c r="BJ102" s="103">
        <v>34236880</v>
      </c>
      <c r="BK102" s="103">
        <v>6418627</v>
      </c>
      <c r="BL102" s="104">
        <v>1551808</v>
      </c>
    </row>
    <row r="103" spans="1:64" x14ac:dyDescent="0.3">
      <c r="A103" s="1" t="s">
        <v>98</v>
      </c>
      <c r="B103" s="72">
        <v>53104120</v>
      </c>
      <c r="C103" s="73">
        <v>154849800</v>
      </c>
      <c r="D103" s="73">
        <v>48051850</v>
      </c>
      <c r="E103" s="73">
        <v>48814620</v>
      </c>
      <c r="F103" s="76">
        <v>61491520</v>
      </c>
      <c r="G103" s="78">
        <v>195499300</v>
      </c>
      <c r="H103" s="79">
        <v>76567000</v>
      </c>
      <c r="I103" s="79">
        <v>83965210</v>
      </c>
      <c r="J103" s="79">
        <v>65593450</v>
      </c>
      <c r="K103" s="80">
        <v>163354800</v>
      </c>
      <c r="L103" s="84">
        <v>105533200</v>
      </c>
      <c r="M103" s="85">
        <v>55385580</v>
      </c>
      <c r="N103" s="85">
        <v>100086300</v>
      </c>
      <c r="O103" s="85">
        <v>91411720</v>
      </c>
      <c r="P103" s="86">
        <v>90179340</v>
      </c>
      <c r="Q103" s="90">
        <v>119491200</v>
      </c>
      <c r="R103" s="91">
        <v>216880500</v>
      </c>
      <c r="S103" s="91">
        <v>167180900</v>
      </c>
      <c r="T103" s="91">
        <v>50536920</v>
      </c>
      <c r="U103" s="96">
        <v>223224700</v>
      </c>
      <c r="V103" s="97">
        <v>252085200</v>
      </c>
      <c r="W103" s="97">
        <v>83591260</v>
      </c>
      <c r="X103" s="97">
        <v>270205100</v>
      </c>
      <c r="Y103" s="97">
        <v>114661300</v>
      </c>
      <c r="Z103" s="102">
        <v>497553900</v>
      </c>
      <c r="AA103" s="103">
        <v>221231300</v>
      </c>
      <c r="AB103" s="103">
        <v>222182700</v>
      </c>
      <c r="AC103" s="103">
        <v>321007900</v>
      </c>
      <c r="AD103" s="104">
        <v>205128200</v>
      </c>
      <c r="AE103" s="108">
        <v>368322200</v>
      </c>
      <c r="AF103" s="109">
        <v>135204200</v>
      </c>
      <c r="AG103" s="109">
        <v>62043310</v>
      </c>
      <c r="AH103" s="109">
        <v>762952200</v>
      </c>
      <c r="AI103" s="110">
        <v>148217400</v>
      </c>
      <c r="AJ103" s="72">
        <v>544608200</v>
      </c>
      <c r="AK103" s="73">
        <v>482266600</v>
      </c>
      <c r="AL103" s="73">
        <v>179639600</v>
      </c>
      <c r="AM103" s="73">
        <v>393472200</v>
      </c>
      <c r="AN103" s="76">
        <v>688943400</v>
      </c>
      <c r="AO103" s="78">
        <v>41828670</v>
      </c>
      <c r="AP103" s="79">
        <v>548682300</v>
      </c>
      <c r="AQ103" s="79">
        <v>438468000</v>
      </c>
      <c r="AR103" s="79">
        <v>1232428000</v>
      </c>
      <c r="AS103" s="80">
        <v>456593800</v>
      </c>
      <c r="AT103" s="84">
        <v>749796900</v>
      </c>
      <c r="AU103" s="85">
        <v>312045200</v>
      </c>
      <c r="AV103" s="85">
        <v>786599900</v>
      </c>
      <c r="AW103" s="85">
        <v>603843300</v>
      </c>
      <c r="AX103" s="86">
        <v>1805841000</v>
      </c>
      <c r="AY103" s="90">
        <v>126484600</v>
      </c>
      <c r="AZ103" s="91">
        <v>452672100</v>
      </c>
      <c r="BA103" s="91">
        <v>18619680</v>
      </c>
      <c r="BB103" s="91">
        <v>516645100</v>
      </c>
      <c r="BC103" s="92">
        <v>1844906000</v>
      </c>
      <c r="BD103" s="96">
        <v>98962010</v>
      </c>
      <c r="BE103" s="97">
        <v>990951200</v>
      </c>
      <c r="BF103" s="97">
        <v>635774900</v>
      </c>
      <c r="BG103" s="97">
        <v>386300300</v>
      </c>
      <c r="BH103" s="98">
        <v>689314300</v>
      </c>
      <c r="BI103" s="102">
        <v>5298573</v>
      </c>
      <c r="BJ103" s="103">
        <v>3302704</v>
      </c>
      <c r="BK103" s="103">
        <v>1244306</v>
      </c>
      <c r="BL103" s="104">
        <v>427364.9</v>
      </c>
    </row>
    <row r="104" spans="1:64" x14ac:dyDescent="0.3">
      <c r="A104" s="1" t="s">
        <v>99</v>
      </c>
      <c r="B104" s="72">
        <v>11371670</v>
      </c>
      <c r="C104" s="73">
        <v>73865450</v>
      </c>
      <c r="D104" s="73">
        <v>8518254</v>
      </c>
      <c r="E104" s="73">
        <v>24194140</v>
      </c>
      <c r="F104" s="76">
        <v>31170170</v>
      </c>
      <c r="G104" s="78">
        <v>186057100</v>
      </c>
      <c r="H104" s="79">
        <v>31351300</v>
      </c>
      <c r="I104" s="79">
        <v>34331460</v>
      </c>
      <c r="J104" s="79">
        <v>9163138</v>
      </c>
      <c r="K104" s="80">
        <v>29482620</v>
      </c>
      <c r="L104" s="84">
        <v>116296400</v>
      </c>
      <c r="M104" s="85">
        <v>231951800</v>
      </c>
      <c r="N104" s="85">
        <v>21154040</v>
      </c>
      <c r="O104" s="85">
        <v>54556870</v>
      </c>
      <c r="P104" s="86">
        <v>42518560</v>
      </c>
      <c r="Q104" s="90">
        <v>101340100</v>
      </c>
      <c r="R104" s="91">
        <v>129208400</v>
      </c>
      <c r="S104" s="91">
        <v>135446400</v>
      </c>
      <c r="T104" s="91">
        <v>50854100</v>
      </c>
      <c r="U104" s="96">
        <v>195287000</v>
      </c>
      <c r="V104" s="97">
        <v>286788100</v>
      </c>
      <c r="W104" s="97">
        <v>273980400</v>
      </c>
      <c r="X104" s="97">
        <v>140273200</v>
      </c>
      <c r="Y104" s="97">
        <v>126547800</v>
      </c>
      <c r="Z104" s="102">
        <v>15577090</v>
      </c>
      <c r="AA104" s="103">
        <v>16426400</v>
      </c>
      <c r="AB104" s="103">
        <v>162150600</v>
      </c>
      <c r="AC104" s="103">
        <v>15855910</v>
      </c>
      <c r="AD104" s="104">
        <v>308633700</v>
      </c>
      <c r="AE104" s="108">
        <v>40863690</v>
      </c>
      <c r="AF104" s="109">
        <v>73232100</v>
      </c>
      <c r="AG104" s="109">
        <v>46663390</v>
      </c>
      <c r="AH104" s="109">
        <v>52257690</v>
      </c>
      <c r="AI104" s="110">
        <v>47228200</v>
      </c>
      <c r="AJ104" s="72">
        <v>124780400</v>
      </c>
      <c r="AK104" s="73">
        <v>236232400</v>
      </c>
      <c r="AL104" s="73">
        <v>75395270</v>
      </c>
      <c r="AM104" s="73">
        <v>87445060</v>
      </c>
      <c r="AN104" s="76">
        <v>115043500</v>
      </c>
      <c r="AO104" s="78">
        <v>1312008000</v>
      </c>
      <c r="AP104" s="79">
        <v>136801100</v>
      </c>
      <c r="AQ104" s="79">
        <v>91486830</v>
      </c>
      <c r="AR104" s="79">
        <v>132640400</v>
      </c>
      <c r="AS104" s="80">
        <v>54656790</v>
      </c>
      <c r="AT104" s="84">
        <v>309493000</v>
      </c>
      <c r="AU104" s="85">
        <v>228461700</v>
      </c>
      <c r="AV104" s="85">
        <v>175741600</v>
      </c>
      <c r="AW104" s="85">
        <v>227572500</v>
      </c>
      <c r="AX104" s="86">
        <v>184933900</v>
      </c>
      <c r="AY104" s="90">
        <v>30005740</v>
      </c>
      <c r="AZ104" s="91">
        <v>49623060</v>
      </c>
      <c r="BA104" s="91">
        <v>1726256000</v>
      </c>
      <c r="BB104" s="91">
        <v>52285440</v>
      </c>
      <c r="BC104" s="92">
        <v>117125300</v>
      </c>
      <c r="BD104" s="96">
        <v>16464510</v>
      </c>
      <c r="BE104" s="97">
        <v>248758900</v>
      </c>
      <c r="BF104" s="97">
        <v>122756800</v>
      </c>
      <c r="BG104" s="97">
        <v>23397590</v>
      </c>
      <c r="BH104" s="98">
        <v>208534000</v>
      </c>
      <c r="BI104" s="102">
        <v>3245655</v>
      </c>
      <c r="BJ104" s="103">
        <v>2881326</v>
      </c>
      <c r="BK104" s="103">
        <v>2805055</v>
      </c>
      <c r="BL104" s="104">
        <v>2090035</v>
      </c>
    </row>
    <row r="105" spans="1:64" x14ac:dyDescent="0.3">
      <c r="A105" s="1" t="s">
        <v>100</v>
      </c>
      <c r="B105" s="72">
        <v>3017179</v>
      </c>
      <c r="C105" s="73">
        <v>4678390</v>
      </c>
      <c r="D105" s="73">
        <v>1773911</v>
      </c>
      <c r="E105" s="73">
        <v>7580509</v>
      </c>
      <c r="F105" s="76">
        <v>1267996</v>
      </c>
      <c r="G105" s="78">
        <v>2317244</v>
      </c>
      <c r="H105" s="79">
        <v>7975758</v>
      </c>
      <c r="I105" s="79">
        <v>1712665</v>
      </c>
      <c r="J105" s="79">
        <v>2777364</v>
      </c>
      <c r="K105" s="80">
        <v>1773468</v>
      </c>
      <c r="L105" s="84">
        <v>4947582</v>
      </c>
      <c r="M105" s="85">
        <v>5760872</v>
      </c>
      <c r="N105" s="85">
        <v>2262322</v>
      </c>
      <c r="O105" s="85">
        <v>2512711</v>
      </c>
      <c r="P105" s="86">
        <v>2172499</v>
      </c>
      <c r="Q105" s="90">
        <v>2083034</v>
      </c>
      <c r="R105" s="91">
        <v>2440648</v>
      </c>
      <c r="S105" s="91">
        <v>6388711</v>
      </c>
      <c r="T105" s="91">
        <v>2504500</v>
      </c>
      <c r="U105" s="96">
        <v>1312105</v>
      </c>
      <c r="V105" s="97">
        <v>2474789</v>
      </c>
      <c r="W105" s="97">
        <v>7895905</v>
      </c>
      <c r="X105" s="97">
        <v>2933626</v>
      </c>
      <c r="Y105" s="97">
        <v>1493619</v>
      </c>
      <c r="Z105" s="102">
        <v>25436810</v>
      </c>
      <c r="AA105" s="103">
        <v>18341680</v>
      </c>
      <c r="AB105" s="103">
        <v>4679268</v>
      </c>
      <c r="AC105" s="103">
        <v>20911020</v>
      </c>
      <c r="AD105" s="104">
        <v>2741992</v>
      </c>
      <c r="AE105" s="108">
        <v>39748840</v>
      </c>
      <c r="AF105" s="109">
        <v>28701950</v>
      </c>
      <c r="AG105" s="109">
        <v>55997580</v>
      </c>
      <c r="AH105" s="109">
        <v>98774500</v>
      </c>
      <c r="AI105" s="110">
        <v>22392810</v>
      </c>
      <c r="AJ105" s="72">
        <v>34118720</v>
      </c>
      <c r="AK105" s="73">
        <v>87114390</v>
      </c>
      <c r="AL105" s="73">
        <v>46133350</v>
      </c>
      <c r="AM105" s="73">
        <v>32991130</v>
      </c>
      <c r="AN105" s="76">
        <v>98353640</v>
      </c>
      <c r="AO105" s="78">
        <v>197346500</v>
      </c>
      <c r="AP105" s="79">
        <v>27169550</v>
      </c>
      <c r="AQ105" s="79">
        <v>32260090</v>
      </c>
      <c r="AR105" s="79">
        <v>46116800</v>
      </c>
      <c r="AS105" s="80">
        <v>25683190</v>
      </c>
      <c r="AT105" s="84">
        <v>76216800</v>
      </c>
      <c r="AU105" s="85">
        <v>35572990</v>
      </c>
      <c r="AV105" s="85">
        <v>45234910</v>
      </c>
      <c r="AW105" s="85">
        <v>35538950</v>
      </c>
      <c r="AX105" s="86">
        <v>93034850</v>
      </c>
      <c r="AY105" s="90">
        <v>72217290</v>
      </c>
      <c r="AZ105" s="91">
        <v>13107400</v>
      </c>
      <c r="BA105" s="91">
        <v>32612440</v>
      </c>
      <c r="BB105" s="91">
        <v>148550000</v>
      </c>
      <c r="BC105" s="92">
        <v>73037830</v>
      </c>
      <c r="BD105" s="96">
        <v>9816264</v>
      </c>
      <c r="BE105" s="97">
        <v>32589010</v>
      </c>
      <c r="BF105" s="97">
        <v>66288070</v>
      </c>
      <c r="BG105" s="97">
        <v>25807460</v>
      </c>
      <c r="BH105" s="98">
        <v>51674750</v>
      </c>
      <c r="BI105" s="102">
        <v>688422.5</v>
      </c>
      <c r="BJ105" s="103">
        <v>388968.5</v>
      </c>
      <c r="BK105" s="103">
        <v>554162.80000000005</v>
      </c>
      <c r="BL105" s="104">
        <v>211219.6</v>
      </c>
    </row>
    <row r="106" spans="1:64" x14ac:dyDescent="0.3">
      <c r="A106" s="1" t="s">
        <v>101</v>
      </c>
      <c r="B106" s="72">
        <v>151122.1</v>
      </c>
      <c r="C106" s="73">
        <v>360863.5</v>
      </c>
      <c r="D106" s="73">
        <v>101952.5</v>
      </c>
      <c r="E106" s="73">
        <v>774923.2</v>
      </c>
      <c r="F106" s="76">
        <v>202163.8</v>
      </c>
      <c r="G106" s="78">
        <v>793971.19999999995</v>
      </c>
      <c r="H106" s="79">
        <v>3646925</v>
      </c>
      <c r="I106" s="79">
        <v>603275.4</v>
      </c>
      <c r="J106" s="79">
        <v>113661.3</v>
      </c>
      <c r="K106" s="80">
        <v>228981.2</v>
      </c>
      <c r="L106" s="84">
        <v>1068474</v>
      </c>
      <c r="M106" s="85">
        <v>526352.9</v>
      </c>
      <c r="N106" s="85">
        <v>171669</v>
      </c>
      <c r="O106" s="85">
        <v>232533.7</v>
      </c>
      <c r="P106" s="86">
        <v>600212.4</v>
      </c>
      <c r="Q106" s="90">
        <v>1004726</v>
      </c>
      <c r="R106" s="91">
        <v>3950898</v>
      </c>
      <c r="S106" s="91">
        <v>4638160</v>
      </c>
      <c r="T106" s="91">
        <v>1668905</v>
      </c>
      <c r="U106" s="96">
        <v>179691.8</v>
      </c>
      <c r="V106" s="97">
        <v>4588326</v>
      </c>
      <c r="W106" s="97">
        <v>2465650</v>
      </c>
      <c r="X106" s="97">
        <v>595780.19999999995</v>
      </c>
      <c r="Y106" s="97">
        <v>164600.20000000001</v>
      </c>
      <c r="Z106" s="102">
        <v>26561890</v>
      </c>
      <c r="AA106" s="103">
        <v>49305220</v>
      </c>
      <c r="AB106" s="103">
        <v>2846556</v>
      </c>
      <c r="AC106" s="103">
        <v>28368420</v>
      </c>
      <c r="AD106" s="104">
        <v>1414924</v>
      </c>
      <c r="AE106" s="108">
        <v>223233100</v>
      </c>
      <c r="AF106" s="109">
        <v>108855700</v>
      </c>
      <c r="AG106" s="109">
        <v>81351850</v>
      </c>
      <c r="AH106" s="109">
        <v>153189700</v>
      </c>
      <c r="AI106" s="110">
        <v>208191300</v>
      </c>
      <c r="AJ106" s="72">
        <v>460757000</v>
      </c>
      <c r="AK106" s="73">
        <v>335444200</v>
      </c>
      <c r="AL106" s="73">
        <v>185954500</v>
      </c>
      <c r="AM106" s="73">
        <v>899144400</v>
      </c>
      <c r="AN106" s="76">
        <v>337253300</v>
      </c>
      <c r="AO106" s="78">
        <v>15567180</v>
      </c>
      <c r="AP106" s="79">
        <v>1146030000</v>
      </c>
      <c r="AQ106" s="79">
        <v>411330800</v>
      </c>
      <c r="AR106" s="79">
        <v>1046903000</v>
      </c>
      <c r="AS106" s="80">
        <v>54324760</v>
      </c>
      <c r="AT106" s="84">
        <v>1416264000</v>
      </c>
      <c r="AU106" s="85">
        <v>1446755000</v>
      </c>
      <c r="AV106" s="85">
        <v>778614900</v>
      </c>
      <c r="AW106" s="85">
        <v>1308353000</v>
      </c>
      <c r="AX106" s="86">
        <v>574365100</v>
      </c>
      <c r="AY106" s="90">
        <v>112093000</v>
      </c>
      <c r="AZ106" s="91">
        <v>306701600</v>
      </c>
      <c r="BA106" s="91">
        <v>2376431</v>
      </c>
      <c r="BB106" s="91">
        <v>1110527000</v>
      </c>
      <c r="BC106" s="92">
        <v>522269700</v>
      </c>
      <c r="BD106" s="96">
        <v>58845700</v>
      </c>
      <c r="BE106" s="97">
        <v>507059600</v>
      </c>
      <c r="BF106" s="97">
        <v>988280100</v>
      </c>
      <c r="BG106" s="97">
        <v>12982300</v>
      </c>
      <c r="BH106" s="98">
        <v>163903800</v>
      </c>
      <c r="BI106" s="102">
        <v>361484.6</v>
      </c>
      <c r="BJ106" s="103">
        <v>251494.8</v>
      </c>
      <c r="BK106" s="103">
        <v>235163.2</v>
      </c>
      <c r="BL106" s="104">
        <v>165519.1</v>
      </c>
    </row>
    <row r="107" spans="1:64" x14ac:dyDescent="0.3">
      <c r="A107" s="1" t="s">
        <v>102</v>
      </c>
      <c r="B107" s="72">
        <v>56282860</v>
      </c>
      <c r="C107" s="73">
        <v>249597300</v>
      </c>
      <c r="D107" s="73">
        <v>59596320</v>
      </c>
      <c r="E107" s="73">
        <v>101944000</v>
      </c>
      <c r="F107" s="76">
        <v>167288200</v>
      </c>
      <c r="G107" s="78">
        <v>274325500</v>
      </c>
      <c r="H107" s="79">
        <v>248437800</v>
      </c>
      <c r="I107" s="79">
        <v>137462000</v>
      </c>
      <c r="J107" s="79">
        <v>48744100</v>
      </c>
      <c r="K107" s="80">
        <v>145090900</v>
      </c>
      <c r="L107" s="84">
        <v>143350600</v>
      </c>
      <c r="M107" s="85">
        <v>188706600</v>
      </c>
      <c r="N107" s="85">
        <v>109497000</v>
      </c>
      <c r="O107" s="85">
        <v>100360700</v>
      </c>
      <c r="P107" s="86">
        <v>247322700</v>
      </c>
      <c r="Q107" s="90">
        <v>140192600</v>
      </c>
      <c r="R107" s="91">
        <v>112092500</v>
      </c>
      <c r="S107" s="91">
        <v>150053500</v>
      </c>
      <c r="T107" s="91">
        <v>40719680</v>
      </c>
      <c r="U107" s="96">
        <v>87171100</v>
      </c>
      <c r="V107" s="97">
        <v>118113200</v>
      </c>
      <c r="W107" s="97">
        <v>151937400</v>
      </c>
      <c r="X107" s="97">
        <v>75201940</v>
      </c>
      <c r="Y107" s="97">
        <v>60800500</v>
      </c>
      <c r="Z107" s="102">
        <v>711998700</v>
      </c>
      <c r="AA107" s="103">
        <v>1401566000</v>
      </c>
      <c r="AB107" s="103">
        <v>217423400</v>
      </c>
      <c r="AC107" s="103">
        <v>1360399000</v>
      </c>
      <c r="AD107" s="104">
        <v>180413400</v>
      </c>
      <c r="AE107" s="108">
        <v>905288000</v>
      </c>
      <c r="AF107" s="109">
        <v>1244286000</v>
      </c>
      <c r="AG107" s="109">
        <v>587555200</v>
      </c>
      <c r="AH107" s="109">
        <v>460256800</v>
      </c>
      <c r="AI107" s="110">
        <v>695160300</v>
      </c>
      <c r="AJ107" s="72">
        <v>525232400</v>
      </c>
      <c r="AK107" s="73">
        <v>1311792000</v>
      </c>
      <c r="AL107" s="73">
        <v>940956000</v>
      </c>
      <c r="AM107" s="73">
        <v>577659900</v>
      </c>
      <c r="AN107" s="76">
        <v>1654120000</v>
      </c>
      <c r="AO107" s="78">
        <v>973715600</v>
      </c>
      <c r="AP107" s="79">
        <v>808732300</v>
      </c>
      <c r="AQ107" s="79">
        <v>410960900</v>
      </c>
      <c r="AR107" s="79">
        <v>1079433000</v>
      </c>
      <c r="AS107" s="80">
        <v>397479000</v>
      </c>
      <c r="AT107" s="84">
        <v>1630998000</v>
      </c>
      <c r="AU107" s="85">
        <v>351086300</v>
      </c>
      <c r="AV107" s="85">
        <v>151946600</v>
      </c>
      <c r="AW107" s="85">
        <v>1456840000</v>
      </c>
      <c r="AX107" s="86">
        <v>1683980000</v>
      </c>
      <c r="AY107" s="90">
        <v>437879300</v>
      </c>
      <c r="AZ107" s="91">
        <v>232333800</v>
      </c>
      <c r="BA107" s="91">
        <v>1144677000</v>
      </c>
      <c r="BB107" s="91">
        <v>454879900</v>
      </c>
      <c r="BC107" s="92">
        <v>63782040</v>
      </c>
      <c r="BD107" s="96">
        <v>14119480</v>
      </c>
      <c r="BE107" s="97">
        <v>174331400</v>
      </c>
      <c r="BF107" s="97">
        <v>324368600</v>
      </c>
      <c r="BG107" s="97">
        <v>511002500</v>
      </c>
      <c r="BH107" s="98">
        <v>178204000</v>
      </c>
      <c r="BI107" s="102">
        <v>431412.4</v>
      </c>
      <c r="BJ107" s="103">
        <v>315141</v>
      </c>
      <c r="BK107" s="103">
        <v>273971.40000000002</v>
      </c>
      <c r="BL107" s="104">
        <v>225271.6</v>
      </c>
    </row>
    <row r="108" spans="1:64" x14ac:dyDescent="0.3">
      <c r="A108" s="1" t="s">
        <v>284</v>
      </c>
      <c r="B108" s="72">
        <v>469615.5</v>
      </c>
      <c r="C108" s="73">
        <v>2208312</v>
      </c>
      <c r="D108" s="73">
        <v>474225.4</v>
      </c>
      <c r="E108" s="73">
        <v>2581498</v>
      </c>
      <c r="F108" s="76">
        <v>1165112</v>
      </c>
      <c r="G108" s="78">
        <v>2736656</v>
      </c>
      <c r="H108" s="79">
        <v>2550322</v>
      </c>
      <c r="I108" s="79">
        <v>1316487</v>
      </c>
      <c r="J108" s="79">
        <v>275215.7</v>
      </c>
      <c r="K108" s="80">
        <v>1143583</v>
      </c>
      <c r="L108" s="84">
        <v>1570844</v>
      </c>
      <c r="M108" s="85">
        <v>2024513</v>
      </c>
      <c r="N108" s="85">
        <v>979734.5</v>
      </c>
      <c r="O108" s="85">
        <v>966416.1</v>
      </c>
      <c r="P108" s="86">
        <v>2728081</v>
      </c>
      <c r="Q108" s="90">
        <v>1571681</v>
      </c>
      <c r="R108" s="91">
        <v>1325490</v>
      </c>
      <c r="S108" s="91">
        <v>1969873</v>
      </c>
      <c r="T108" s="91">
        <v>389078.6</v>
      </c>
      <c r="U108" s="96">
        <v>783021.1</v>
      </c>
      <c r="V108" s="97">
        <v>1238559</v>
      </c>
      <c r="W108" s="97">
        <v>2288806</v>
      </c>
      <c r="X108" s="97">
        <v>901531.4</v>
      </c>
      <c r="Y108" s="97">
        <v>328097.2</v>
      </c>
      <c r="Z108" s="102">
        <v>7637520</v>
      </c>
      <c r="AA108" s="103">
        <v>14323020</v>
      </c>
      <c r="AB108" s="103">
        <v>2465294</v>
      </c>
      <c r="AC108" s="103">
        <v>14011280</v>
      </c>
      <c r="AD108" s="104">
        <v>2800678</v>
      </c>
      <c r="AE108" s="108">
        <v>16486880</v>
      </c>
      <c r="AF108" s="109">
        <v>9261594</v>
      </c>
      <c r="AG108" s="109">
        <v>4978012</v>
      </c>
      <c r="AH108" s="109">
        <v>62890590</v>
      </c>
      <c r="AI108" s="110">
        <v>157750900</v>
      </c>
      <c r="AJ108" s="72">
        <v>12085850</v>
      </c>
      <c r="AK108" s="73">
        <v>1064559000</v>
      </c>
      <c r="AL108" s="73">
        <v>103130700</v>
      </c>
      <c r="AM108" s="73">
        <v>360358600</v>
      </c>
      <c r="AN108" s="76">
        <v>364271200</v>
      </c>
      <c r="AO108" s="78">
        <v>9076240</v>
      </c>
      <c r="AP108" s="79">
        <v>75122060</v>
      </c>
      <c r="AQ108" s="79">
        <v>168426100</v>
      </c>
      <c r="AR108" s="79">
        <v>55900050</v>
      </c>
      <c r="AS108" s="80">
        <v>55645460</v>
      </c>
      <c r="AT108" s="84">
        <v>125174900</v>
      </c>
      <c r="AU108" s="85">
        <v>192526400</v>
      </c>
      <c r="AV108" s="85">
        <v>453827500</v>
      </c>
      <c r="AW108" s="85">
        <v>52894130</v>
      </c>
      <c r="AX108" s="86">
        <v>3020514000</v>
      </c>
      <c r="AY108" s="90">
        <v>7196885</v>
      </c>
      <c r="AZ108" s="91">
        <v>80669200</v>
      </c>
      <c r="BA108" s="91">
        <v>12141840</v>
      </c>
      <c r="BB108" s="91">
        <v>152400800</v>
      </c>
      <c r="BC108" s="92">
        <v>2660741000</v>
      </c>
      <c r="BD108" s="96">
        <v>20207240</v>
      </c>
      <c r="BE108" s="97">
        <v>321862200</v>
      </c>
      <c r="BF108" s="97">
        <v>894898300</v>
      </c>
      <c r="BG108" s="97">
        <v>10318360</v>
      </c>
      <c r="BH108" s="98">
        <v>301915600</v>
      </c>
      <c r="BI108" s="102">
        <v>917746.6</v>
      </c>
      <c r="BJ108" s="103">
        <v>633039.1</v>
      </c>
      <c r="BK108" s="103">
        <v>264605</v>
      </c>
      <c r="BL108" s="104">
        <v>107265.3</v>
      </c>
    </row>
    <row r="109" spans="1:64" x14ac:dyDescent="0.3">
      <c r="A109" s="1" t="s">
        <v>103</v>
      </c>
      <c r="B109" s="72">
        <v>2029601</v>
      </c>
      <c r="C109" s="73">
        <v>6275559</v>
      </c>
      <c r="D109" s="73">
        <v>2790313</v>
      </c>
      <c r="E109" s="73">
        <v>1269541</v>
      </c>
      <c r="F109" s="76">
        <v>1431967</v>
      </c>
      <c r="G109" s="78">
        <v>3575995</v>
      </c>
      <c r="H109" s="79">
        <v>769389.9</v>
      </c>
      <c r="I109" s="79">
        <v>1104786</v>
      </c>
      <c r="J109" s="79">
        <v>1782215</v>
      </c>
      <c r="K109" s="80">
        <v>3617147</v>
      </c>
      <c r="L109" s="84">
        <v>2563202</v>
      </c>
      <c r="M109" s="85">
        <v>1598347</v>
      </c>
      <c r="N109" s="85">
        <v>1871681</v>
      </c>
      <c r="O109" s="85">
        <v>3075702</v>
      </c>
      <c r="P109" s="86">
        <v>1653094</v>
      </c>
      <c r="Q109" s="90">
        <v>3491904</v>
      </c>
      <c r="R109" s="91">
        <v>5175410</v>
      </c>
      <c r="S109" s="91">
        <v>2627106</v>
      </c>
      <c r="T109" s="91">
        <v>1394261</v>
      </c>
      <c r="U109" s="96">
        <v>1793209</v>
      </c>
      <c r="V109" s="97">
        <v>5407434</v>
      </c>
      <c r="W109" s="97">
        <v>1258266</v>
      </c>
      <c r="X109" s="97">
        <v>931548.2</v>
      </c>
      <c r="Y109" s="97">
        <v>5364326</v>
      </c>
      <c r="Z109" s="102">
        <v>6000988</v>
      </c>
      <c r="AA109" s="103">
        <v>4921988</v>
      </c>
      <c r="AB109" s="103">
        <v>2509488</v>
      </c>
      <c r="AC109" s="103">
        <v>4023001</v>
      </c>
      <c r="AD109" s="104">
        <v>1370946</v>
      </c>
      <c r="AE109" s="108">
        <v>10157050</v>
      </c>
      <c r="AF109" s="109">
        <v>10504140</v>
      </c>
      <c r="AG109" s="109">
        <v>5771586</v>
      </c>
      <c r="AH109" s="109">
        <v>18156460</v>
      </c>
      <c r="AI109" s="110">
        <v>9646289</v>
      </c>
      <c r="AJ109" s="72">
        <v>5367924</v>
      </c>
      <c r="AK109" s="73">
        <v>20411830</v>
      </c>
      <c r="AL109" s="73">
        <v>8671149</v>
      </c>
      <c r="AM109" s="73">
        <v>14327600</v>
      </c>
      <c r="AN109" s="76">
        <v>16722480</v>
      </c>
      <c r="AO109" s="78">
        <v>12033000</v>
      </c>
      <c r="AP109" s="79">
        <v>16786740</v>
      </c>
      <c r="AQ109" s="79">
        <v>13774660</v>
      </c>
      <c r="AR109" s="79">
        <v>6302125</v>
      </c>
      <c r="AS109" s="80">
        <v>555662.69999999995</v>
      </c>
      <c r="AT109" s="84">
        <v>7729664</v>
      </c>
      <c r="AU109" s="85">
        <v>7449880</v>
      </c>
      <c r="AV109" s="85">
        <v>6042472</v>
      </c>
      <c r="AW109" s="85">
        <v>11834360</v>
      </c>
      <c r="AX109" s="86">
        <v>29309700</v>
      </c>
      <c r="AY109" s="90">
        <v>3786244</v>
      </c>
      <c r="AZ109" s="91">
        <v>921283.5</v>
      </c>
      <c r="BA109" s="91">
        <v>11352730</v>
      </c>
      <c r="BB109" s="91">
        <v>57058390</v>
      </c>
      <c r="BC109" s="92">
        <v>3174436</v>
      </c>
      <c r="BD109" s="96">
        <v>742058.9</v>
      </c>
      <c r="BE109" s="97">
        <v>3413334</v>
      </c>
      <c r="BF109" s="97">
        <v>10179640</v>
      </c>
      <c r="BG109" s="97">
        <v>7562854</v>
      </c>
      <c r="BH109" s="98">
        <v>9272493</v>
      </c>
      <c r="BI109" s="102">
        <v>598004.19999999995</v>
      </c>
      <c r="BJ109" s="103">
        <v>485314.6</v>
      </c>
      <c r="BK109" s="103">
        <v>135833.20000000001</v>
      </c>
      <c r="BL109" s="104">
        <v>79170.539999999994</v>
      </c>
    </row>
    <row r="110" spans="1:64" x14ac:dyDescent="0.3">
      <c r="A110" s="1" t="s">
        <v>104</v>
      </c>
      <c r="B110" s="72">
        <v>19611960000</v>
      </c>
      <c r="C110" s="73">
        <v>48841980000</v>
      </c>
      <c r="D110" s="73">
        <v>13905050000</v>
      </c>
      <c r="E110" s="73">
        <v>18889800000</v>
      </c>
      <c r="F110" s="76">
        <v>23505780000</v>
      </c>
      <c r="G110" s="78">
        <v>52296520000</v>
      </c>
      <c r="H110" s="79">
        <v>39051350000</v>
      </c>
      <c r="I110" s="79">
        <v>22654970000</v>
      </c>
      <c r="J110" s="79">
        <v>12212720000</v>
      </c>
      <c r="K110" s="80">
        <v>26890470000</v>
      </c>
      <c r="L110" s="84">
        <v>37353240000</v>
      </c>
      <c r="M110" s="85">
        <v>38085320000</v>
      </c>
      <c r="N110" s="85">
        <v>25887800000</v>
      </c>
      <c r="O110" s="85">
        <v>26415110000</v>
      </c>
      <c r="P110" s="86">
        <v>30906980000</v>
      </c>
      <c r="Q110" s="90">
        <v>24877430000</v>
      </c>
      <c r="R110" s="91">
        <v>49066830000</v>
      </c>
      <c r="S110" s="91">
        <v>26056650000</v>
      </c>
      <c r="T110" s="91">
        <v>15555760000</v>
      </c>
      <c r="U110" s="96">
        <v>10657910000</v>
      </c>
      <c r="V110" s="97">
        <v>13726900000</v>
      </c>
      <c r="W110" s="97">
        <v>24124880000</v>
      </c>
      <c r="X110" s="97">
        <v>10490600000</v>
      </c>
      <c r="Y110" s="97">
        <v>1146974000</v>
      </c>
      <c r="Z110" s="102">
        <v>8686672000</v>
      </c>
      <c r="AA110" s="103">
        <v>6374025000</v>
      </c>
      <c r="AB110" s="103">
        <v>21628330000</v>
      </c>
      <c r="AC110" s="103">
        <v>6837453000</v>
      </c>
      <c r="AD110" s="104">
        <v>12575320000</v>
      </c>
      <c r="AE110" s="108">
        <v>5711318000</v>
      </c>
      <c r="AF110" s="109">
        <v>4391555000</v>
      </c>
      <c r="AG110" s="109">
        <v>3056371000</v>
      </c>
      <c r="AH110" s="109">
        <v>6553213000</v>
      </c>
      <c r="AI110" s="110">
        <v>7924314000</v>
      </c>
      <c r="AJ110" s="72">
        <v>830269900</v>
      </c>
      <c r="AK110" s="73">
        <v>3012583000</v>
      </c>
      <c r="AL110" s="73">
        <v>21562410000</v>
      </c>
      <c r="AM110" s="73">
        <v>25130090000</v>
      </c>
      <c r="AN110" s="76">
        <v>18759120000</v>
      </c>
      <c r="AO110" s="78">
        <v>2232041000</v>
      </c>
      <c r="AP110" s="79">
        <v>2980744000</v>
      </c>
      <c r="AQ110" s="79">
        <v>5903627000</v>
      </c>
      <c r="AR110" s="79">
        <v>6489866000</v>
      </c>
      <c r="AS110" s="80">
        <v>4693788000</v>
      </c>
      <c r="AT110" s="84">
        <v>6754141000</v>
      </c>
      <c r="AU110" s="85">
        <v>5859162000</v>
      </c>
      <c r="AV110" s="85">
        <v>3858599000</v>
      </c>
      <c r="AW110" s="85">
        <v>4012959000</v>
      </c>
      <c r="AX110" s="86">
        <v>3408419000</v>
      </c>
      <c r="AY110" s="90">
        <v>580838300</v>
      </c>
      <c r="AZ110" s="91">
        <v>1288132000</v>
      </c>
      <c r="BA110" s="91">
        <v>130931600</v>
      </c>
      <c r="BB110" s="91">
        <v>2121831000</v>
      </c>
      <c r="BC110" s="92">
        <v>1620137000</v>
      </c>
      <c r="BD110" s="96">
        <v>2164380000</v>
      </c>
      <c r="BE110" s="97">
        <v>2569894000</v>
      </c>
      <c r="BF110" s="97">
        <v>3395878000</v>
      </c>
      <c r="BG110" s="97">
        <v>1078897000</v>
      </c>
      <c r="BH110" s="98">
        <v>1962533000</v>
      </c>
      <c r="BI110" s="102">
        <v>524663300</v>
      </c>
      <c r="BJ110" s="103">
        <v>346092500</v>
      </c>
      <c r="BK110" s="103">
        <v>248447600</v>
      </c>
      <c r="BL110" s="104">
        <v>156236800</v>
      </c>
    </row>
    <row r="111" spans="1:64" x14ac:dyDescent="0.3">
      <c r="A111" s="1" t="s">
        <v>105</v>
      </c>
      <c r="B111" s="72">
        <v>17383480</v>
      </c>
      <c r="C111" s="73">
        <v>37054650</v>
      </c>
      <c r="D111" s="73">
        <v>12852440</v>
      </c>
      <c r="E111" s="73">
        <v>33033850</v>
      </c>
      <c r="F111" s="76">
        <v>31182200</v>
      </c>
      <c r="G111" s="78">
        <v>36522910</v>
      </c>
      <c r="H111" s="79">
        <v>41752290</v>
      </c>
      <c r="I111" s="79">
        <v>27044540</v>
      </c>
      <c r="J111" s="79">
        <v>11083220</v>
      </c>
      <c r="K111" s="80">
        <v>33017780</v>
      </c>
      <c r="L111" s="84">
        <v>58906180</v>
      </c>
      <c r="M111" s="85">
        <v>39153920</v>
      </c>
      <c r="N111" s="85">
        <v>19490730</v>
      </c>
      <c r="O111" s="85">
        <v>35924540</v>
      </c>
      <c r="P111" s="86">
        <v>26640000</v>
      </c>
      <c r="Q111" s="90">
        <v>49530280</v>
      </c>
      <c r="R111" s="91">
        <v>112892100</v>
      </c>
      <c r="S111" s="91">
        <v>56619720</v>
      </c>
      <c r="T111" s="91">
        <v>21813570</v>
      </c>
      <c r="U111" s="96">
        <v>14702370</v>
      </c>
      <c r="V111" s="97">
        <v>26764540</v>
      </c>
      <c r="W111" s="97">
        <v>16254470</v>
      </c>
      <c r="X111" s="97">
        <v>19857610</v>
      </c>
      <c r="Y111" s="97">
        <v>5952892</v>
      </c>
      <c r="Z111" s="102">
        <v>51305100</v>
      </c>
      <c r="AA111" s="103">
        <v>37509190</v>
      </c>
      <c r="AB111" s="103">
        <v>63448890</v>
      </c>
      <c r="AC111" s="103">
        <v>36733700</v>
      </c>
      <c r="AD111" s="104">
        <v>68023940</v>
      </c>
      <c r="AE111" s="108">
        <v>81975640</v>
      </c>
      <c r="AF111" s="109">
        <v>29279830</v>
      </c>
      <c r="AG111" s="109">
        <v>92215840</v>
      </c>
      <c r="AH111" s="109">
        <v>203057500</v>
      </c>
      <c r="AI111" s="110">
        <v>75435250</v>
      </c>
      <c r="AJ111" s="72">
        <v>99618860</v>
      </c>
      <c r="AK111" s="73">
        <v>113828100</v>
      </c>
      <c r="AL111" s="73">
        <v>652628000</v>
      </c>
      <c r="AM111" s="73">
        <v>401204700</v>
      </c>
      <c r="AN111" s="76">
        <v>276634300</v>
      </c>
      <c r="AO111" s="78">
        <v>123071700</v>
      </c>
      <c r="AP111" s="79">
        <v>144690500</v>
      </c>
      <c r="AQ111" s="79">
        <v>264710500</v>
      </c>
      <c r="AR111" s="79">
        <v>311231100</v>
      </c>
      <c r="AS111" s="80">
        <v>82113090</v>
      </c>
      <c r="AT111" s="84">
        <v>436062400</v>
      </c>
      <c r="AU111" s="85">
        <v>507978000</v>
      </c>
      <c r="AV111" s="85">
        <v>238292000</v>
      </c>
      <c r="AW111" s="85">
        <v>309363900</v>
      </c>
      <c r="AX111" s="86">
        <v>214432800</v>
      </c>
      <c r="AY111" s="90">
        <v>15553840</v>
      </c>
      <c r="AZ111" s="91">
        <v>202337400</v>
      </c>
      <c r="BA111" s="91">
        <v>63502730</v>
      </c>
      <c r="BB111" s="91">
        <v>226020700</v>
      </c>
      <c r="BC111" s="92">
        <v>184045500</v>
      </c>
      <c r="BD111" s="96">
        <v>73515350</v>
      </c>
      <c r="BE111" s="97">
        <v>131112200</v>
      </c>
      <c r="BF111" s="97">
        <v>279866700</v>
      </c>
      <c r="BG111" s="97">
        <v>46097130</v>
      </c>
      <c r="BH111" s="98">
        <v>145104200</v>
      </c>
      <c r="BI111" s="102">
        <v>378606.2</v>
      </c>
      <c r="BJ111" s="103">
        <v>269776.5</v>
      </c>
      <c r="BK111" s="103">
        <v>161045.20000000001</v>
      </c>
      <c r="BL111" s="104">
        <v>377131.2</v>
      </c>
    </row>
    <row r="112" spans="1:64" x14ac:dyDescent="0.3">
      <c r="A112" s="1" t="s">
        <v>106</v>
      </c>
      <c r="B112" s="72">
        <v>136777100</v>
      </c>
      <c r="C112" s="73">
        <v>252726800</v>
      </c>
      <c r="D112" s="73">
        <v>86389690</v>
      </c>
      <c r="E112" s="73">
        <v>232745700</v>
      </c>
      <c r="F112" s="76">
        <v>154055300</v>
      </c>
      <c r="G112" s="78">
        <v>244362400</v>
      </c>
      <c r="H112" s="79">
        <v>301280000</v>
      </c>
      <c r="I112" s="79">
        <v>152022400</v>
      </c>
      <c r="J112" s="79">
        <v>75970470</v>
      </c>
      <c r="K112" s="80">
        <v>159921300</v>
      </c>
      <c r="L112" s="84">
        <v>307467500</v>
      </c>
      <c r="M112" s="85">
        <v>242272800</v>
      </c>
      <c r="N112" s="85">
        <v>155593200</v>
      </c>
      <c r="O112" s="85">
        <v>173185200</v>
      </c>
      <c r="P112" s="86">
        <v>203664700</v>
      </c>
      <c r="Q112" s="90">
        <v>236244900</v>
      </c>
      <c r="R112" s="91">
        <v>353295600</v>
      </c>
      <c r="S112" s="91">
        <v>490858700</v>
      </c>
      <c r="T112" s="91">
        <v>103277000</v>
      </c>
      <c r="U112" s="96">
        <v>277084200</v>
      </c>
      <c r="V112" s="97">
        <v>399065000</v>
      </c>
      <c r="W112" s="97">
        <v>396191600</v>
      </c>
      <c r="X112" s="97">
        <v>291895700</v>
      </c>
      <c r="Y112" s="97">
        <v>106636900</v>
      </c>
      <c r="Z112" s="102">
        <v>243897900</v>
      </c>
      <c r="AA112" s="103">
        <v>113581300</v>
      </c>
      <c r="AB112" s="103">
        <v>726452900</v>
      </c>
      <c r="AC112" s="103">
        <v>143946000</v>
      </c>
      <c r="AD112" s="104">
        <v>447997000</v>
      </c>
      <c r="AE112" s="108">
        <v>322812800</v>
      </c>
      <c r="AF112" s="109">
        <v>422442000</v>
      </c>
      <c r="AG112" s="109">
        <v>503537900</v>
      </c>
      <c r="AH112" s="109">
        <v>599005000</v>
      </c>
      <c r="AI112" s="110">
        <v>149540000</v>
      </c>
      <c r="AJ112" s="72">
        <v>754418800</v>
      </c>
      <c r="AK112" s="73">
        <v>565839700</v>
      </c>
      <c r="AL112" s="73">
        <v>586815600</v>
      </c>
      <c r="AM112" s="73">
        <v>709584500</v>
      </c>
      <c r="AN112" s="76">
        <v>685953900</v>
      </c>
      <c r="AO112" s="78">
        <v>490994000</v>
      </c>
      <c r="AP112" s="79">
        <v>508107500</v>
      </c>
      <c r="AQ112" s="79">
        <v>465286700</v>
      </c>
      <c r="AR112" s="79">
        <v>1364042000</v>
      </c>
      <c r="AS112" s="80">
        <v>491479100</v>
      </c>
      <c r="AT112" s="84">
        <v>672454200</v>
      </c>
      <c r="AU112" s="85">
        <v>927406300</v>
      </c>
      <c r="AV112" s="85">
        <v>649313300</v>
      </c>
      <c r="AW112" s="85">
        <v>1432970000</v>
      </c>
      <c r="AX112" s="86">
        <v>565961800</v>
      </c>
      <c r="AY112" s="90">
        <v>139225400</v>
      </c>
      <c r="AZ112" s="91">
        <v>681474800</v>
      </c>
      <c r="BA112" s="91">
        <v>234075900</v>
      </c>
      <c r="BB112" s="91">
        <v>477807300</v>
      </c>
      <c r="BC112" s="92">
        <v>636669600</v>
      </c>
      <c r="BD112" s="96">
        <v>226799700</v>
      </c>
      <c r="BE112" s="97">
        <v>1154932000</v>
      </c>
      <c r="BF112" s="97">
        <v>711021900</v>
      </c>
      <c r="BG112" s="97">
        <v>304472300</v>
      </c>
      <c r="BH112" s="98">
        <v>893349200</v>
      </c>
      <c r="BI112" s="102">
        <v>19215700</v>
      </c>
      <c r="BJ112" s="103">
        <v>14028900</v>
      </c>
      <c r="BK112" s="103">
        <v>3262705</v>
      </c>
      <c r="BL112" s="104">
        <v>1374160</v>
      </c>
    </row>
    <row r="113" spans="1:64" x14ac:dyDescent="0.3">
      <c r="A113" s="1" t="s">
        <v>107</v>
      </c>
      <c r="B113" s="72">
        <v>41502530</v>
      </c>
      <c r="C113" s="73">
        <v>115957400</v>
      </c>
      <c r="D113" s="73">
        <v>26653870</v>
      </c>
      <c r="E113" s="73">
        <v>108979500</v>
      </c>
      <c r="F113" s="76">
        <v>66323790</v>
      </c>
      <c r="G113" s="78">
        <v>165460500</v>
      </c>
      <c r="H113" s="79">
        <v>166872800</v>
      </c>
      <c r="I113" s="79">
        <v>33854130</v>
      </c>
      <c r="J113" s="79">
        <v>28351210</v>
      </c>
      <c r="K113" s="80">
        <v>25851660</v>
      </c>
      <c r="L113" s="84">
        <v>28680850</v>
      </c>
      <c r="M113" s="85">
        <v>36971420</v>
      </c>
      <c r="N113" s="85">
        <v>48381810</v>
      </c>
      <c r="O113" s="85">
        <v>35816200</v>
      </c>
      <c r="P113" s="86">
        <v>216300400</v>
      </c>
      <c r="Q113" s="90">
        <v>70818500</v>
      </c>
      <c r="R113" s="91">
        <v>137610800</v>
      </c>
      <c r="S113" s="91">
        <v>102024300</v>
      </c>
      <c r="T113" s="91">
        <v>27928110</v>
      </c>
      <c r="U113" s="96">
        <v>11951420</v>
      </c>
      <c r="V113" s="97">
        <v>81599540</v>
      </c>
      <c r="W113" s="97">
        <v>216474300</v>
      </c>
      <c r="X113" s="97">
        <v>66867180</v>
      </c>
      <c r="Y113" s="97">
        <v>5453893</v>
      </c>
      <c r="Z113" s="102">
        <v>798501.9</v>
      </c>
      <c r="AA113" s="103">
        <v>158596.70000000001</v>
      </c>
      <c r="AB113" s="103">
        <v>22872930</v>
      </c>
      <c r="AC113" s="103">
        <v>800759.8</v>
      </c>
      <c r="AD113" s="104">
        <v>14445780</v>
      </c>
      <c r="AE113" s="108">
        <v>1889342</v>
      </c>
      <c r="AF113" s="109">
        <v>1375183</v>
      </c>
      <c r="AG113" s="109">
        <v>101138</v>
      </c>
      <c r="AH113" s="109">
        <v>321648.2</v>
      </c>
      <c r="AI113" s="110">
        <v>379388.1</v>
      </c>
      <c r="AJ113" s="72">
        <v>353830.5</v>
      </c>
      <c r="AK113" s="73">
        <v>1217877</v>
      </c>
      <c r="AL113" s="73">
        <v>210209.1</v>
      </c>
      <c r="AM113" s="73">
        <v>244292.9</v>
      </c>
      <c r="AN113" s="76">
        <v>659423.4</v>
      </c>
      <c r="AO113" s="78">
        <v>207446.6</v>
      </c>
      <c r="AP113" s="79">
        <v>117311.5</v>
      </c>
      <c r="AQ113" s="79">
        <v>546103.4</v>
      </c>
      <c r="AR113" s="79">
        <v>835463.3</v>
      </c>
      <c r="AS113" s="80">
        <v>1129610</v>
      </c>
      <c r="AT113" s="84">
        <v>466350</v>
      </c>
      <c r="AU113" s="85">
        <v>404571.8</v>
      </c>
      <c r="AV113" s="85">
        <v>337477.4</v>
      </c>
      <c r="AW113" s="85">
        <v>114905</v>
      </c>
      <c r="AX113" s="86">
        <v>581990.5</v>
      </c>
      <c r="AY113" s="90">
        <v>420618.2</v>
      </c>
      <c r="AZ113" s="91">
        <v>99148.49</v>
      </c>
      <c r="BA113" s="91">
        <v>3877262</v>
      </c>
      <c r="BB113" s="91">
        <v>1210920</v>
      </c>
      <c r="BC113" s="92">
        <v>880966.4</v>
      </c>
      <c r="BD113" s="96">
        <v>661382.1</v>
      </c>
      <c r="BE113" s="97">
        <v>256462.8</v>
      </c>
      <c r="BF113" s="97">
        <v>184449.8</v>
      </c>
      <c r="BG113" s="97">
        <v>629955.4</v>
      </c>
      <c r="BH113" s="98">
        <v>419832.6</v>
      </c>
      <c r="BI113" s="102">
        <v>23681</v>
      </c>
      <c r="BJ113" s="103">
        <v>10761.13</v>
      </c>
      <c r="BK113" s="103">
        <v>1091.251</v>
      </c>
      <c r="BL113" s="104">
        <v>3106.7240000000002</v>
      </c>
    </row>
    <row r="114" spans="1:64" x14ac:dyDescent="0.3">
      <c r="A114" s="1" t="s">
        <v>108</v>
      </c>
      <c r="B114" s="72">
        <v>599920600</v>
      </c>
      <c r="C114" s="73">
        <v>1511183000</v>
      </c>
      <c r="D114" s="73">
        <v>437879200</v>
      </c>
      <c r="E114" s="73">
        <v>1258055000</v>
      </c>
      <c r="F114" s="76">
        <v>357372100</v>
      </c>
      <c r="G114" s="78">
        <v>1574321000</v>
      </c>
      <c r="H114" s="79">
        <v>969004400</v>
      </c>
      <c r="I114" s="79">
        <v>1297489000</v>
      </c>
      <c r="J114" s="79">
        <v>270704100</v>
      </c>
      <c r="K114" s="80">
        <v>1336939000</v>
      </c>
      <c r="L114" s="84">
        <v>1167645000</v>
      </c>
      <c r="M114" s="85">
        <v>2218203000</v>
      </c>
      <c r="N114" s="85">
        <v>552387100</v>
      </c>
      <c r="O114" s="85">
        <v>556076800</v>
      </c>
      <c r="P114" s="86">
        <v>960213600</v>
      </c>
      <c r="Q114" s="90">
        <v>986393400</v>
      </c>
      <c r="R114" s="91">
        <v>1331139000</v>
      </c>
      <c r="S114" s="91">
        <v>1131510000</v>
      </c>
      <c r="T114" s="91">
        <v>537808800</v>
      </c>
      <c r="U114" s="96">
        <v>737521300</v>
      </c>
      <c r="V114" s="97">
        <v>1300941000</v>
      </c>
      <c r="W114" s="97">
        <v>1769117000</v>
      </c>
      <c r="X114" s="97">
        <v>716655000</v>
      </c>
      <c r="Y114" s="97">
        <v>572126800</v>
      </c>
      <c r="Z114" s="102">
        <v>178495800</v>
      </c>
      <c r="AA114" s="103">
        <v>247062400</v>
      </c>
      <c r="AB114" s="103">
        <v>1082710000</v>
      </c>
      <c r="AC114" s="103">
        <v>101998900</v>
      </c>
      <c r="AD114" s="104">
        <v>2440614000</v>
      </c>
      <c r="AE114" s="108">
        <v>301549300</v>
      </c>
      <c r="AF114" s="109">
        <v>162697500</v>
      </c>
      <c r="AG114" s="109">
        <v>263005500</v>
      </c>
      <c r="AH114" s="109">
        <v>512395200</v>
      </c>
      <c r="AI114" s="110">
        <v>483886100</v>
      </c>
      <c r="AJ114" s="72">
        <v>1364534000</v>
      </c>
      <c r="AK114" s="73">
        <v>207980700</v>
      </c>
      <c r="AL114" s="73">
        <v>329255900</v>
      </c>
      <c r="AM114" s="73">
        <v>269771700</v>
      </c>
      <c r="AN114" s="76">
        <v>601193200</v>
      </c>
      <c r="AO114" s="78">
        <v>2921215000</v>
      </c>
      <c r="AP114" s="79">
        <v>214446300</v>
      </c>
      <c r="AQ114" s="79">
        <v>269558000</v>
      </c>
      <c r="AR114" s="79">
        <v>395854200</v>
      </c>
      <c r="AS114" s="80">
        <v>177461700</v>
      </c>
      <c r="AT114" s="84">
        <v>108226100</v>
      </c>
      <c r="AU114" s="85">
        <v>171414500</v>
      </c>
      <c r="AV114" s="85">
        <v>175217300</v>
      </c>
      <c r="AW114" s="85">
        <v>436802000</v>
      </c>
      <c r="AX114" s="86">
        <v>1254569000</v>
      </c>
      <c r="AY114" s="90">
        <v>304184100</v>
      </c>
      <c r="AZ114" s="91">
        <v>175973600</v>
      </c>
      <c r="BA114" s="91">
        <v>2548159000</v>
      </c>
      <c r="BB114" s="91">
        <v>671191400</v>
      </c>
      <c r="BC114" s="92">
        <v>98798240</v>
      </c>
      <c r="BD114" s="96">
        <v>108429000</v>
      </c>
      <c r="BE114" s="97">
        <v>192733900</v>
      </c>
      <c r="BF114" s="97">
        <v>459490400</v>
      </c>
      <c r="BG114" s="97">
        <v>30719860</v>
      </c>
      <c r="BH114" s="98">
        <v>165281700</v>
      </c>
      <c r="BI114" s="102">
        <v>54163650</v>
      </c>
      <c r="BJ114" s="103">
        <v>31765710</v>
      </c>
      <c r="BK114" s="103">
        <v>20220520</v>
      </c>
      <c r="BL114" s="104">
        <v>14078140</v>
      </c>
    </row>
    <row r="115" spans="1:64" x14ac:dyDescent="0.3">
      <c r="A115" s="1" t="s">
        <v>109</v>
      </c>
      <c r="B115" s="72">
        <v>17841350</v>
      </c>
      <c r="C115" s="73">
        <v>5869011</v>
      </c>
      <c r="D115" s="73">
        <v>12946270</v>
      </c>
      <c r="E115" s="73">
        <v>170766800</v>
      </c>
      <c r="F115" s="76">
        <v>5483314</v>
      </c>
      <c r="G115" s="78">
        <v>307843700</v>
      </c>
      <c r="H115" s="79">
        <v>1581344000</v>
      </c>
      <c r="I115" s="79">
        <v>50033490</v>
      </c>
      <c r="J115" s="79">
        <v>14183900</v>
      </c>
      <c r="K115" s="80">
        <v>52239600</v>
      </c>
      <c r="L115" s="84">
        <v>27391290</v>
      </c>
      <c r="M115" s="85">
        <v>38749020</v>
      </c>
      <c r="N115" s="85">
        <v>9961470</v>
      </c>
      <c r="O115" s="85">
        <v>9904182</v>
      </c>
      <c r="P115" s="86">
        <v>23178730</v>
      </c>
      <c r="Q115" s="90">
        <v>17583690</v>
      </c>
      <c r="R115" s="91">
        <v>521564200</v>
      </c>
      <c r="S115" s="91">
        <v>45744410</v>
      </c>
      <c r="T115" s="91">
        <v>67566810</v>
      </c>
      <c r="U115" s="96">
        <v>19126320</v>
      </c>
      <c r="V115" s="97">
        <v>51961400</v>
      </c>
      <c r="W115" s="97">
        <v>148811200</v>
      </c>
      <c r="X115" s="97">
        <v>8565633</v>
      </c>
      <c r="Y115" s="97">
        <v>4754548</v>
      </c>
      <c r="Z115" s="102">
        <v>96978480</v>
      </c>
      <c r="AA115" s="103">
        <v>75145860</v>
      </c>
      <c r="AB115" s="103">
        <v>46614570</v>
      </c>
      <c r="AC115" s="103">
        <v>12912940</v>
      </c>
      <c r="AD115" s="104">
        <v>72865740</v>
      </c>
      <c r="AE115" s="108">
        <v>68364190</v>
      </c>
      <c r="AF115" s="109">
        <v>238814100</v>
      </c>
      <c r="AG115" s="109">
        <v>95629660</v>
      </c>
      <c r="AH115" s="109">
        <v>87650540</v>
      </c>
      <c r="AI115" s="110">
        <v>27107960</v>
      </c>
      <c r="AJ115" s="72">
        <v>23427120</v>
      </c>
      <c r="AK115" s="73">
        <v>8150849</v>
      </c>
      <c r="AL115" s="73">
        <v>8939995</v>
      </c>
      <c r="AM115" s="73">
        <v>12585860</v>
      </c>
      <c r="AN115" s="76">
        <v>116048600</v>
      </c>
      <c r="AO115" s="78">
        <v>1967398</v>
      </c>
      <c r="AP115" s="79">
        <v>44581330</v>
      </c>
      <c r="AQ115" s="79">
        <v>61957840</v>
      </c>
      <c r="AR115" s="79">
        <v>28267740</v>
      </c>
      <c r="AS115" s="80">
        <v>83956240</v>
      </c>
      <c r="AT115" s="84">
        <v>61671220</v>
      </c>
      <c r="AU115" s="85">
        <v>41805020</v>
      </c>
      <c r="AV115" s="85">
        <v>20047940</v>
      </c>
      <c r="AW115" s="85">
        <v>39609810</v>
      </c>
      <c r="AX115" s="86">
        <v>732646.6</v>
      </c>
      <c r="AY115" s="90">
        <v>12767440</v>
      </c>
      <c r="AZ115" s="91">
        <v>9439834</v>
      </c>
      <c r="BA115" s="91">
        <v>552313.59999999998</v>
      </c>
      <c r="BB115" s="91">
        <v>5042496</v>
      </c>
      <c r="BC115" s="92">
        <v>2020296</v>
      </c>
      <c r="BD115" s="96">
        <v>33064830</v>
      </c>
      <c r="BE115" s="97">
        <v>15199000</v>
      </c>
      <c r="BF115" s="97">
        <v>2766490</v>
      </c>
      <c r="BG115" s="97">
        <v>3662418</v>
      </c>
      <c r="BH115" s="98">
        <v>13840040</v>
      </c>
      <c r="BI115" s="102">
        <v>188935.1</v>
      </c>
      <c r="BJ115" s="103">
        <v>63167.95</v>
      </c>
      <c r="BK115" s="103">
        <v>145325.1</v>
      </c>
      <c r="BL115" s="104">
        <v>118636.6</v>
      </c>
    </row>
    <row r="116" spans="1:64" x14ac:dyDescent="0.3">
      <c r="A116" s="1" t="s">
        <v>110</v>
      </c>
      <c r="B116" s="72">
        <v>17904.36</v>
      </c>
      <c r="C116" s="73">
        <v>23843.84</v>
      </c>
      <c r="D116" s="73">
        <v>39836.92</v>
      </c>
      <c r="E116" s="73">
        <v>79229.95</v>
      </c>
      <c r="F116" s="76">
        <v>12734.82</v>
      </c>
      <c r="G116" s="78">
        <v>51367.12</v>
      </c>
      <c r="H116" s="79">
        <v>2964924</v>
      </c>
      <c r="I116" s="79">
        <v>71847.88</v>
      </c>
      <c r="J116" s="79">
        <v>28115.57</v>
      </c>
      <c r="K116" s="80">
        <v>147400.79999999999</v>
      </c>
      <c r="L116" s="84">
        <v>1996600</v>
      </c>
      <c r="M116" s="85">
        <v>1327612</v>
      </c>
      <c r="N116" s="85">
        <v>74249.03</v>
      </c>
      <c r="O116" s="85">
        <v>254184.5</v>
      </c>
      <c r="P116" s="86">
        <v>1365705</v>
      </c>
      <c r="Q116" s="90">
        <v>2309212</v>
      </c>
      <c r="R116" s="91">
        <v>180445</v>
      </c>
      <c r="S116" s="91">
        <v>4654166</v>
      </c>
      <c r="T116" s="91">
        <v>17992.669999999998</v>
      </c>
      <c r="U116" s="96">
        <v>1196978</v>
      </c>
      <c r="V116" s="97">
        <v>2959016</v>
      </c>
      <c r="W116" s="97">
        <v>1964888</v>
      </c>
      <c r="X116" s="97">
        <v>942226.7</v>
      </c>
      <c r="Y116" s="97">
        <v>643443.6</v>
      </c>
      <c r="Z116" s="102">
        <v>1836184</v>
      </c>
      <c r="AA116" s="103">
        <v>4682074</v>
      </c>
      <c r="AB116" s="103">
        <v>1965194</v>
      </c>
      <c r="AC116" s="103">
        <v>2074888</v>
      </c>
      <c r="AD116" s="104">
        <v>9745014</v>
      </c>
      <c r="AE116" s="108">
        <v>1115060</v>
      </c>
      <c r="AF116" s="109">
        <v>705649.1</v>
      </c>
      <c r="AG116" s="109">
        <v>531043</v>
      </c>
      <c r="AH116" s="109">
        <v>871108.5</v>
      </c>
      <c r="AI116" s="110">
        <v>2328483</v>
      </c>
      <c r="AJ116" s="72">
        <v>150485.79999999999</v>
      </c>
      <c r="AK116" s="73">
        <v>575664.6</v>
      </c>
      <c r="AL116" s="73">
        <v>627683.80000000005</v>
      </c>
      <c r="AM116" s="73">
        <v>1021962</v>
      </c>
      <c r="AN116" s="76">
        <v>3755786</v>
      </c>
      <c r="AO116" s="78">
        <v>18333.310000000001</v>
      </c>
      <c r="AP116" s="79">
        <v>239930</v>
      </c>
      <c r="AQ116" s="79">
        <v>334705.40000000002</v>
      </c>
      <c r="AR116" s="79">
        <v>529557</v>
      </c>
      <c r="AS116" s="80">
        <v>48986.48</v>
      </c>
      <c r="AT116" s="84">
        <v>146849.1</v>
      </c>
      <c r="AU116" s="85">
        <v>253255</v>
      </c>
      <c r="AV116" s="85">
        <v>359791.7</v>
      </c>
      <c r="AW116" s="85">
        <v>116067.3</v>
      </c>
      <c r="AX116" s="86">
        <v>70507.5</v>
      </c>
      <c r="AY116" s="90">
        <v>1058069</v>
      </c>
      <c r="AZ116" s="91">
        <v>152049.70000000001</v>
      </c>
      <c r="BA116" s="91">
        <v>34138.230000000003</v>
      </c>
      <c r="BB116" s="91">
        <v>282773.3</v>
      </c>
      <c r="BC116" s="92">
        <v>232228.4</v>
      </c>
      <c r="BD116" s="96">
        <v>56844.9</v>
      </c>
      <c r="BE116" s="97">
        <v>322165.7</v>
      </c>
      <c r="BF116" s="97">
        <v>53492.55</v>
      </c>
      <c r="BG116" s="97">
        <v>52779.38</v>
      </c>
      <c r="BH116" s="98">
        <v>550821.30000000005</v>
      </c>
      <c r="BI116" s="102">
        <v>47929.73</v>
      </c>
      <c r="BJ116" s="103">
        <v>50487.68</v>
      </c>
      <c r="BK116" s="103">
        <v>43549.53</v>
      </c>
      <c r="BL116" s="104">
        <v>41280.089999999997</v>
      </c>
    </row>
    <row r="117" spans="1:64" x14ac:dyDescent="0.3">
      <c r="A117" s="1" t="s">
        <v>111</v>
      </c>
      <c r="B117" s="72">
        <v>2022914000</v>
      </c>
      <c r="C117" s="73">
        <v>2979484000</v>
      </c>
      <c r="D117" s="73">
        <v>620711300</v>
      </c>
      <c r="E117" s="73">
        <v>2833525000</v>
      </c>
      <c r="F117" s="76">
        <v>3730801000</v>
      </c>
      <c r="G117" s="78">
        <v>2612163000</v>
      </c>
      <c r="H117" s="79">
        <v>2872992000</v>
      </c>
      <c r="I117" s="79">
        <v>1154389000</v>
      </c>
      <c r="J117" s="79">
        <v>1599852000</v>
      </c>
      <c r="K117" s="80">
        <v>1700612000</v>
      </c>
      <c r="L117" s="84">
        <v>1885602000</v>
      </c>
      <c r="M117" s="85">
        <v>2455661000</v>
      </c>
      <c r="N117" s="85">
        <v>2756709000</v>
      </c>
      <c r="O117" s="85">
        <v>1497567000</v>
      </c>
      <c r="P117" s="86">
        <v>1588935000</v>
      </c>
      <c r="Q117" s="90">
        <v>3018766000</v>
      </c>
      <c r="R117" s="91">
        <v>3318515000</v>
      </c>
      <c r="S117" s="91">
        <v>3119563000</v>
      </c>
      <c r="T117" s="91">
        <v>1863867000</v>
      </c>
      <c r="U117" s="96">
        <v>1611386000</v>
      </c>
      <c r="V117" s="97">
        <v>3202155000</v>
      </c>
      <c r="W117" s="97">
        <v>2759278000</v>
      </c>
      <c r="X117" s="97">
        <v>3075534000</v>
      </c>
      <c r="Y117" s="97">
        <v>533827400</v>
      </c>
      <c r="Z117" s="102">
        <v>3399937000</v>
      </c>
      <c r="AA117" s="103">
        <v>1162125000</v>
      </c>
      <c r="AB117" s="103">
        <v>2680856000</v>
      </c>
      <c r="AC117" s="103">
        <v>2346994000</v>
      </c>
      <c r="AD117" s="104">
        <v>2910466000</v>
      </c>
      <c r="AE117" s="108">
        <v>55608470</v>
      </c>
      <c r="AF117" s="109">
        <v>18230360</v>
      </c>
      <c r="AG117" s="109">
        <v>1712461000</v>
      </c>
      <c r="AH117" s="109">
        <v>4661548000</v>
      </c>
      <c r="AI117" s="110">
        <v>1075632000</v>
      </c>
      <c r="AJ117" s="72">
        <v>6897137000</v>
      </c>
      <c r="AK117" s="73">
        <v>2656187000</v>
      </c>
      <c r="AL117" s="73">
        <v>1561147000</v>
      </c>
      <c r="AM117" s="73">
        <v>4973192000</v>
      </c>
      <c r="AN117" s="76">
        <v>940175400</v>
      </c>
      <c r="AO117" s="78">
        <v>2278234000</v>
      </c>
      <c r="AP117" s="79">
        <v>1604625000</v>
      </c>
      <c r="AQ117" s="79">
        <v>1315966000</v>
      </c>
      <c r="AR117" s="79">
        <v>3706174000</v>
      </c>
      <c r="AS117" s="80">
        <v>75418740</v>
      </c>
      <c r="AT117" s="84">
        <v>4109199000</v>
      </c>
      <c r="AU117" s="85">
        <v>1779550000</v>
      </c>
      <c r="AV117" s="85">
        <v>5273396000</v>
      </c>
      <c r="AW117" s="85">
        <v>2428830000</v>
      </c>
      <c r="AX117" s="86">
        <v>4660539000</v>
      </c>
      <c r="AY117" s="90">
        <v>27275920</v>
      </c>
      <c r="AZ117" s="91">
        <v>1126414000</v>
      </c>
      <c r="BA117" s="91">
        <v>2994819000</v>
      </c>
      <c r="BB117" s="91">
        <v>188831600</v>
      </c>
      <c r="BC117" s="92">
        <v>4080493000</v>
      </c>
      <c r="BD117" s="96">
        <v>147840900</v>
      </c>
      <c r="BE117" s="97">
        <v>4082410000</v>
      </c>
      <c r="BF117" s="97">
        <v>4177333000</v>
      </c>
      <c r="BG117" s="97">
        <v>116105900</v>
      </c>
      <c r="BH117" s="98">
        <v>2288850000</v>
      </c>
      <c r="BI117" s="102">
        <v>4886673</v>
      </c>
      <c r="BJ117" s="103">
        <v>2207214</v>
      </c>
      <c r="BK117" s="103">
        <v>2098716</v>
      </c>
      <c r="BL117" s="104">
        <v>1469722</v>
      </c>
    </row>
    <row r="118" spans="1:64" x14ac:dyDescent="0.3">
      <c r="A118" s="1" t="s">
        <v>112</v>
      </c>
      <c r="B118" s="72">
        <v>991978900</v>
      </c>
      <c r="C118" s="73">
        <v>2207690000</v>
      </c>
      <c r="D118" s="73">
        <v>828870200</v>
      </c>
      <c r="E118" s="73">
        <v>1734486000</v>
      </c>
      <c r="F118" s="76">
        <v>956653400</v>
      </c>
      <c r="G118" s="78">
        <v>1910731000</v>
      </c>
      <c r="H118" s="79">
        <v>2854177000</v>
      </c>
      <c r="I118" s="79">
        <v>1208806000</v>
      </c>
      <c r="J118" s="79">
        <v>769545000</v>
      </c>
      <c r="K118" s="80">
        <v>1573975000</v>
      </c>
      <c r="L118" s="84">
        <v>2165898000</v>
      </c>
      <c r="M118" s="85">
        <v>1779000000</v>
      </c>
      <c r="N118" s="85">
        <v>1332741000</v>
      </c>
      <c r="O118" s="85">
        <v>1195779000</v>
      </c>
      <c r="P118" s="86">
        <v>1846553000</v>
      </c>
      <c r="Q118" s="90">
        <v>1866234000</v>
      </c>
      <c r="R118" s="91">
        <v>2128806000</v>
      </c>
      <c r="S118" s="91">
        <v>1962432000</v>
      </c>
      <c r="T118" s="91">
        <v>670715800</v>
      </c>
      <c r="U118" s="96">
        <v>1403413000</v>
      </c>
      <c r="V118" s="97">
        <v>1538751000</v>
      </c>
      <c r="W118" s="97">
        <v>2514982000</v>
      </c>
      <c r="X118" s="97">
        <v>1673206000</v>
      </c>
      <c r="Y118" s="97">
        <v>673685500</v>
      </c>
      <c r="Z118" s="102">
        <v>2100748000</v>
      </c>
      <c r="AA118" s="103">
        <v>922032100</v>
      </c>
      <c r="AB118" s="103">
        <v>2422227000</v>
      </c>
      <c r="AC118" s="103">
        <v>1229017000</v>
      </c>
      <c r="AD118" s="104">
        <v>1479476000</v>
      </c>
      <c r="AE118" s="108">
        <v>3228438000</v>
      </c>
      <c r="AF118" s="109">
        <v>1657736000</v>
      </c>
      <c r="AG118" s="109">
        <v>1152746000</v>
      </c>
      <c r="AH118" s="109">
        <v>2731034000</v>
      </c>
      <c r="AI118" s="110">
        <v>1020264000</v>
      </c>
      <c r="AJ118" s="72">
        <v>1642879000</v>
      </c>
      <c r="AK118" s="73">
        <v>2057926000</v>
      </c>
      <c r="AL118" s="73">
        <v>1389912000</v>
      </c>
      <c r="AM118" s="73">
        <v>3032928000</v>
      </c>
      <c r="AN118" s="76">
        <v>2993434000</v>
      </c>
      <c r="AO118" s="78">
        <v>795836200</v>
      </c>
      <c r="AP118" s="79">
        <v>2272352000</v>
      </c>
      <c r="AQ118" s="79">
        <v>1941665000</v>
      </c>
      <c r="AR118" s="79">
        <v>713025800</v>
      </c>
      <c r="AS118" s="80">
        <v>420998500</v>
      </c>
      <c r="AT118" s="84">
        <v>4220833000</v>
      </c>
      <c r="AU118" s="85">
        <v>3558903000</v>
      </c>
      <c r="AV118" s="85">
        <v>4142165000</v>
      </c>
      <c r="AW118" s="85">
        <v>240957500</v>
      </c>
      <c r="AX118" s="86">
        <v>1446334000</v>
      </c>
      <c r="AY118" s="90">
        <v>1079954000</v>
      </c>
      <c r="AZ118" s="91">
        <v>1833071000</v>
      </c>
      <c r="BA118" s="91">
        <v>1204573000</v>
      </c>
      <c r="BB118" s="91">
        <v>2395876000</v>
      </c>
      <c r="BC118" s="92">
        <v>4703676000</v>
      </c>
      <c r="BD118" s="96">
        <v>231891000</v>
      </c>
      <c r="BE118" s="97">
        <v>3422957000</v>
      </c>
      <c r="BF118" s="97">
        <v>3177494000</v>
      </c>
      <c r="BG118" s="97">
        <v>77894470</v>
      </c>
      <c r="BH118" s="98">
        <v>1327027000</v>
      </c>
      <c r="BI118" s="102">
        <v>96134030</v>
      </c>
      <c r="BJ118" s="103">
        <v>86403910</v>
      </c>
      <c r="BK118" s="103">
        <v>60317360</v>
      </c>
      <c r="BL118" s="104">
        <v>62300800</v>
      </c>
    </row>
    <row r="119" spans="1:64" x14ac:dyDescent="0.3">
      <c r="A119" s="1" t="s">
        <v>113</v>
      </c>
      <c r="B119" s="72">
        <v>380145.3</v>
      </c>
      <c r="C119" s="73">
        <v>660702.1</v>
      </c>
      <c r="D119" s="73">
        <v>297582.3</v>
      </c>
      <c r="E119" s="73">
        <v>1231876</v>
      </c>
      <c r="F119" s="76">
        <v>694067.4</v>
      </c>
      <c r="G119" s="78">
        <v>410436.3</v>
      </c>
      <c r="H119" s="79">
        <v>546652.80000000005</v>
      </c>
      <c r="I119" s="79">
        <v>766060</v>
      </c>
      <c r="J119" s="79">
        <v>368079.6</v>
      </c>
      <c r="K119" s="80">
        <v>376103.3</v>
      </c>
      <c r="L119" s="84">
        <v>734615.7</v>
      </c>
      <c r="M119" s="85">
        <v>822285</v>
      </c>
      <c r="N119" s="85">
        <v>377261.2</v>
      </c>
      <c r="O119" s="85">
        <v>855781.6</v>
      </c>
      <c r="P119" s="86">
        <v>345845.8</v>
      </c>
      <c r="Q119" s="90">
        <v>458443.7</v>
      </c>
      <c r="R119" s="91">
        <v>922201.4</v>
      </c>
      <c r="S119" s="91">
        <v>572844.80000000005</v>
      </c>
      <c r="T119" s="91">
        <v>123338.7</v>
      </c>
      <c r="U119" s="96">
        <v>2642481</v>
      </c>
      <c r="V119" s="97">
        <v>3834477</v>
      </c>
      <c r="W119" s="97">
        <v>6655424</v>
      </c>
      <c r="X119" s="97">
        <v>3407368</v>
      </c>
      <c r="Y119" s="97">
        <v>1794074</v>
      </c>
      <c r="Z119" s="102">
        <v>1894144</v>
      </c>
      <c r="AA119" s="103">
        <v>2358488</v>
      </c>
      <c r="AB119" s="103">
        <v>497678.3</v>
      </c>
      <c r="AC119" s="103">
        <v>3067958</v>
      </c>
      <c r="AD119" s="104">
        <v>301923.40000000002</v>
      </c>
      <c r="AE119" s="108">
        <v>2135220</v>
      </c>
      <c r="AF119" s="109">
        <v>1901999</v>
      </c>
      <c r="AG119" s="109">
        <v>2398631</v>
      </c>
      <c r="AH119" s="109">
        <v>5251158</v>
      </c>
      <c r="AI119" s="110">
        <v>2715686</v>
      </c>
      <c r="AJ119" s="72">
        <v>3006832</v>
      </c>
      <c r="AK119" s="73">
        <v>876373.8</v>
      </c>
      <c r="AL119" s="73">
        <v>1965307</v>
      </c>
      <c r="AM119" s="73">
        <v>2594936</v>
      </c>
      <c r="AN119" s="76">
        <v>2451241</v>
      </c>
      <c r="AO119" s="78">
        <v>365631.3</v>
      </c>
      <c r="AP119" s="79">
        <v>6966155</v>
      </c>
      <c r="AQ119" s="79">
        <v>3554459</v>
      </c>
      <c r="AR119" s="79">
        <v>8894071</v>
      </c>
      <c r="AS119" s="80">
        <v>3189960</v>
      </c>
      <c r="AT119" s="84">
        <v>1504583</v>
      </c>
      <c r="AU119" s="85">
        <v>2603951</v>
      </c>
      <c r="AV119" s="85">
        <v>2458562</v>
      </c>
      <c r="AW119" s="85">
        <v>5676717</v>
      </c>
      <c r="AX119" s="86">
        <v>1510067</v>
      </c>
      <c r="AY119" s="90">
        <v>3249964</v>
      </c>
      <c r="AZ119" s="91">
        <v>1936239</v>
      </c>
      <c r="BA119" s="91">
        <v>111550.9</v>
      </c>
      <c r="BB119" s="91">
        <v>4105857</v>
      </c>
      <c r="BC119" s="92">
        <v>2476746</v>
      </c>
      <c r="BD119" s="96">
        <v>941137.8</v>
      </c>
      <c r="BE119" s="97">
        <v>2062153</v>
      </c>
      <c r="BF119" s="97">
        <v>3520896</v>
      </c>
      <c r="BG119" s="97">
        <v>1817693</v>
      </c>
      <c r="BH119" s="98">
        <v>3266747</v>
      </c>
      <c r="BI119" s="102">
        <v>233179.2</v>
      </c>
      <c r="BJ119" s="103">
        <v>239406.7</v>
      </c>
      <c r="BK119" s="103">
        <v>246087.2</v>
      </c>
      <c r="BL119" s="104">
        <v>236487</v>
      </c>
    </row>
    <row r="120" spans="1:64" x14ac:dyDescent="0.3">
      <c r="A120" s="1" t="s">
        <v>114</v>
      </c>
      <c r="B120" s="72">
        <v>41553.980000000003</v>
      </c>
      <c r="C120" s="73">
        <v>30578.9</v>
      </c>
      <c r="D120" s="73">
        <v>7111.5839999999998</v>
      </c>
      <c r="E120" s="73">
        <v>190927.8</v>
      </c>
      <c r="F120" s="76">
        <v>21954.78</v>
      </c>
      <c r="G120" s="78">
        <v>57311.96</v>
      </c>
      <c r="H120" s="79">
        <v>147409.29999999999</v>
      </c>
      <c r="I120" s="79">
        <v>12392.26</v>
      </c>
      <c r="J120" s="79">
        <v>13887.32</v>
      </c>
      <c r="K120" s="80">
        <v>27819.62</v>
      </c>
      <c r="L120" s="84">
        <v>68478.34</v>
      </c>
      <c r="M120" s="85">
        <v>17798.98</v>
      </c>
      <c r="N120" s="85">
        <v>0</v>
      </c>
      <c r="O120" s="85">
        <v>39224.519999999997</v>
      </c>
      <c r="P120" s="86">
        <v>980867.8</v>
      </c>
      <c r="Q120" s="90">
        <v>2172326</v>
      </c>
      <c r="R120" s="91">
        <v>25252.1</v>
      </c>
      <c r="S120" s="91">
        <v>6674949</v>
      </c>
      <c r="T120" s="91">
        <v>53018.44</v>
      </c>
      <c r="U120" s="96">
        <v>8801635</v>
      </c>
      <c r="V120" s="97">
        <v>6640786</v>
      </c>
      <c r="W120" s="97">
        <v>7365038</v>
      </c>
      <c r="X120" s="97">
        <v>9362976</v>
      </c>
      <c r="Y120" s="97">
        <v>4844443</v>
      </c>
      <c r="Z120" s="102">
        <v>273300.2</v>
      </c>
      <c r="AA120" s="103">
        <v>206239</v>
      </c>
      <c r="AB120" s="103">
        <v>31915350</v>
      </c>
      <c r="AC120" s="103">
        <v>33364.46</v>
      </c>
      <c r="AD120" s="104">
        <v>25844370</v>
      </c>
      <c r="AE120" s="108">
        <v>7730704</v>
      </c>
      <c r="AF120" s="109">
        <v>10064140</v>
      </c>
      <c r="AG120" s="109">
        <v>4821222</v>
      </c>
      <c r="AH120" s="109">
        <v>331271.2</v>
      </c>
      <c r="AI120" s="110">
        <v>160970.70000000001</v>
      </c>
      <c r="AJ120" s="72">
        <v>19038920</v>
      </c>
      <c r="AK120" s="73">
        <v>32547600</v>
      </c>
      <c r="AL120" s="73">
        <v>1323030</v>
      </c>
      <c r="AM120" s="73">
        <v>710310.8</v>
      </c>
      <c r="AN120" s="76">
        <v>4657204</v>
      </c>
      <c r="AO120" s="78">
        <v>29118540</v>
      </c>
      <c r="AP120" s="79">
        <v>871970.4</v>
      </c>
      <c r="AQ120" s="79">
        <v>501241.8</v>
      </c>
      <c r="AR120" s="79">
        <v>1161555</v>
      </c>
      <c r="AS120" s="80">
        <v>627478</v>
      </c>
      <c r="AT120" s="84">
        <v>4871917</v>
      </c>
      <c r="AU120" s="85">
        <v>1626753</v>
      </c>
      <c r="AV120" s="85">
        <v>1083546</v>
      </c>
      <c r="AW120" s="85">
        <v>1303488</v>
      </c>
      <c r="AX120" s="86">
        <v>37363960</v>
      </c>
      <c r="AY120" s="90">
        <v>1400050</v>
      </c>
      <c r="AZ120" s="91">
        <v>1014286</v>
      </c>
      <c r="BA120" s="91">
        <v>171274600</v>
      </c>
      <c r="BB120" s="91">
        <v>4882362</v>
      </c>
      <c r="BC120" s="92">
        <v>1850338</v>
      </c>
      <c r="BD120" s="96">
        <v>676900.1</v>
      </c>
      <c r="BE120" s="97">
        <v>2101418</v>
      </c>
      <c r="BF120" s="97">
        <v>4764498</v>
      </c>
      <c r="BG120" s="97">
        <v>599620.1</v>
      </c>
      <c r="BH120" s="98">
        <v>853455.6</v>
      </c>
      <c r="BI120" s="102">
        <v>7813.3689999999997</v>
      </c>
      <c r="BJ120" s="103">
        <v>1252.8050000000001</v>
      </c>
      <c r="BK120" s="103">
        <v>2922.6439999999998</v>
      </c>
      <c r="BL120" s="104">
        <v>1220.2249999999999</v>
      </c>
    </row>
    <row r="121" spans="1:64" x14ac:dyDescent="0.3">
      <c r="A121" s="1" t="s">
        <v>115</v>
      </c>
      <c r="B121" s="72">
        <v>1604.056</v>
      </c>
      <c r="C121" s="73">
        <v>2515.9450000000002</v>
      </c>
      <c r="D121" s="73">
        <v>0</v>
      </c>
      <c r="E121" s="73">
        <v>0</v>
      </c>
      <c r="F121" s="76">
        <v>2310.2040000000002</v>
      </c>
      <c r="G121" s="78">
        <v>3233.634</v>
      </c>
      <c r="H121" s="79">
        <v>30229.37</v>
      </c>
      <c r="I121" s="79">
        <v>0</v>
      </c>
      <c r="J121" s="79">
        <v>0</v>
      </c>
      <c r="K121" s="80">
        <v>0</v>
      </c>
      <c r="L121" s="84">
        <v>2406.788</v>
      </c>
      <c r="M121" s="85">
        <v>0</v>
      </c>
      <c r="N121" s="85">
        <v>0</v>
      </c>
      <c r="O121" s="85">
        <v>5580.6080000000002</v>
      </c>
      <c r="P121" s="86">
        <v>3609.5450000000001</v>
      </c>
      <c r="Q121" s="90">
        <v>2768.1210000000001</v>
      </c>
      <c r="R121" s="91">
        <v>5195.1440000000002</v>
      </c>
      <c r="S121" s="91">
        <v>2366.348</v>
      </c>
      <c r="T121" s="91">
        <v>0</v>
      </c>
      <c r="U121" s="96">
        <v>2260.8249999999998</v>
      </c>
      <c r="V121" s="97">
        <v>0</v>
      </c>
      <c r="W121" s="97">
        <v>21713.53</v>
      </c>
      <c r="X121" s="97">
        <v>1927.289</v>
      </c>
      <c r="Y121" s="97">
        <v>0</v>
      </c>
      <c r="Z121" s="102">
        <v>2203860</v>
      </c>
      <c r="AA121" s="103">
        <v>612078.19999999995</v>
      </c>
      <c r="AB121" s="103">
        <v>0</v>
      </c>
      <c r="AC121" s="103">
        <v>1501872</v>
      </c>
      <c r="AD121" s="104">
        <v>2303.9609999999998</v>
      </c>
      <c r="AE121" s="108">
        <v>3347286</v>
      </c>
      <c r="AF121" s="109">
        <v>1883710</v>
      </c>
      <c r="AG121" s="109">
        <v>2354775</v>
      </c>
      <c r="AH121" s="109">
        <v>2224422</v>
      </c>
      <c r="AI121" s="110">
        <v>892383.1</v>
      </c>
      <c r="AJ121" s="72">
        <v>249321.7</v>
      </c>
      <c r="AK121" s="73">
        <v>225064.8</v>
      </c>
      <c r="AL121" s="73">
        <v>3043066</v>
      </c>
      <c r="AM121" s="73">
        <v>1166920</v>
      </c>
      <c r="AN121" s="76">
        <v>4710120</v>
      </c>
      <c r="AO121" s="78">
        <v>20137.52</v>
      </c>
      <c r="AP121" s="79">
        <v>843762.6</v>
      </c>
      <c r="AQ121" s="79">
        <v>604285</v>
      </c>
      <c r="AR121" s="79">
        <v>2198968</v>
      </c>
      <c r="AS121" s="80">
        <v>1807492</v>
      </c>
      <c r="AT121" s="84">
        <v>392415.9</v>
      </c>
      <c r="AU121" s="85">
        <v>263821.5</v>
      </c>
      <c r="AV121" s="85">
        <v>117203.3</v>
      </c>
      <c r="AW121" s="85">
        <v>631280.4</v>
      </c>
      <c r="AX121" s="86">
        <v>955390.9</v>
      </c>
      <c r="AY121" s="90">
        <v>653245.1</v>
      </c>
      <c r="AZ121" s="91">
        <v>85305.61</v>
      </c>
      <c r="BA121" s="91">
        <v>23599.25</v>
      </c>
      <c r="BB121" s="91">
        <v>1027566</v>
      </c>
      <c r="BC121" s="92">
        <v>232400.6</v>
      </c>
      <c r="BD121" s="96">
        <v>15657.79</v>
      </c>
      <c r="BE121" s="97">
        <v>89718.6</v>
      </c>
      <c r="BF121" s="97">
        <v>433733</v>
      </c>
      <c r="BG121" s="97">
        <v>314348.40000000002</v>
      </c>
      <c r="BH121" s="98">
        <v>34427.75</v>
      </c>
      <c r="BI121" s="102">
        <v>0</v>
      </c>
      <c r="BJ121" s="103">
        <v>0</v>
      </c>
      <c r="BK121" s="103">
        <v>0</v>
      </c>
      <c r="BL121" s="104">
        <v>0</v>
      </c>
    </row>
    <row r="122" spans="1:64" x14ac:dyDescent="0.3">
      <c r="A122" s="1" t="s">
        <v>116</v>
      </c>
      <c r="B122" s="72">
        <v>398925.5</v>
      </c>
      <c r="C122" s="73">
        <v>11511.67</v>
      </c>
      <c r="D122" s="73">
        <v>722426.3</v>
      </c>
      <c r="E122" s="73">
        <v>1206258</v>
      </c>
      <c r="F122" s="76">
        <v>152857.20000000001</v>
      </c>
      <c r="G122" s="78">
        <v>5132.5200000000004</v>
      </c>
      <c r="H122" s="79">
        <v>188239.3</v>
      </c>
      <c r="I122" s="79">
        <v>337868.5</v>
      </c>
      <c r="J122" s="79">
        <v>360602.4</v>
      </c>
      <c r="K122" s="80">
        <v>552077.6</v>
      </c>
      <c r="L122" s="84">
        <v>335355.40000000002</v>
      </c>
      <c r="M122" s="85">
        <v>56420.62</v>
      </c>
      <c r="N122" s="85">
        <v>133210</v>
      </c>
      <c r="O122" s="85">
        <v>118378.8</v>
      </c>
      <c r="P122" s="86">
        <v>26211.7</v>
      </c>
      <c r="Q122" s="90">
        <v>249336.5</v>
      </c>
      <c r="R122" s="91">
        <v>21319.78</v>
      </c>
      <c r="S122" s="91">
        <v>44608.77</v>
      </c>
      <c r="T122" s="91">
        <v>50821.09</v>
      </c>
      <c r="U122" s="96">
        <v>500899.3</v>
      </c>
      <c r="V122" s="97">
        <v>227908.6</v>
      </c>
      <c r="W122" s="97">
        <v>348235.9</v>
      </c>
      <c r="X122" s="97">
        <v>1518486</v>
      </c>
      <c r="Y122" s="97">
        <v>1244687</v>
      </c>
      <c r="Z122" s="102">
        <v>3742756</v>
      </c>
      <c r="AA122" s="103">
        <v>494103.7</v>
      </c>
      <c r="AB122" s="103">
        <v>0</v>
      </c>
      <c r="AC122" s="103">
        <v>5481202</v>
      </c>
      <c r="AD122" s="104">
        <v>0</v>
      </c>
      <c r="AE122" s="108">
        <v>309587.7</v>
      </c>
      <c r="AF122" s="109">
        <v>6749806</v>
      </c>
      <c r="AG122" s="109">
        <v>6454580</v>
      </c>
      <c r="AH122" s="109">
        <v>6055047</v>
      </c>
      <c r="AI122" s="110">
        <v>701082.3</v>
      </c>
      <c r="AJ122" s="72">
        <v>19308.75</v>
      </c>
      <c r="AK122" s="73">
        <v>0</v>
      </c>
      <c r="AL122" s="73">
        <v>514167.2</v>
      </c>
      <c r="AM122" s="73">
        <v>193078.39999999999</v>
      </c>
      <c r="AN122" s="76">
        <v>264229.5</v>
      </c>
      <c r="AO122" s="78">
        <v>0</v>
      </c>
      <c r="AP122" s="79">
        <v>1062887</v>
      </c>
      <c r="AQ122" s="79">
        <v>284691</v>
      </c>
      <c r="AR122" s="79">
        <v>925517</v>
      </c>
      <c r="AS122" s="80">
        <v>208921.9</v>
      </c>
      <c r="AT122" s="84">
        <v>0</v>
      </c>
      <c r="AU122" s="85">
        <v>57415.79</v>
      </c>
      <c r="AV122" s="85">
        <v>18486.150000000001</v>
      </c>
      <c r="AW122" s="85">
        <v>1239245</v>
      </c>
      <c r="AX122" s="86">
        <v>130752.7</v>
      </c>
      <c r="AY122" s="90">
        <v>107054.3</v>
      </c>
      <c r="AZ122" s="91">
        <v>1207629</v>
      </c>
      <c r="BA122" s="91">
        <v>0</v>
      </c>
      <c r="BB122" s="91">
        <v>127823.6</v>
      </c>
      <c r="BC122" s="92">
        <v>89378.48</v>
      </c>
      <c r="BD122" s="96">
        <v>157391.1</v>
      </c>
      <c r="BE122" s="97">
        <v>723125.9</v>
      </c>
      <c r="BF122" s="97">
        <v>2212694</v>
      </c>
      <c r="BG122" s="97">
        <v>242442.2</v>
      </c>
      <c r="BH122" s="98">
        <v>401465.8</v>
      </c>
      <c r="BI122" s="102">
        <v>0</v>
      </c>
      <c r="BJ122" s="103">
        <v>0</v>
      </c>
      <c r="BK122" s="103">
        <v>21693.77</v>
      </c>
      <c r="BL122" s="104">
        <v>24404.39</v>
      </c>
    </row>
    <row r="123" spans="1:64" x14ac:dyDescent="0.3">
      <c r="A123" s="1" t="s">
        <v>117</v>
      </c>
      <c r="B123" s="72">
        <v>148651.6</v>
      </c>
      <c r="C123" s="73">
        <v>433064.5</v>
      </c>
      <c r="D123" s="73">
        <v>209104</v>
      </c>
      <c r="E123" s="73">
        <v>297663.09999999998</v>
      </c>
      <c r="F123" s="76">
        <v>203363</v>
      </c>
      <c r="G123" s="78">
        <v>459964.8</v>
      </c>
      <c r="H123" s="79">
        <v>646216.80000000005</v>
      </c>
      <c r="I123" s="79">
        <v>239464.3</v>
      </c>
      <c r="J123" s="79">
        <v>143171.70000000001</v>
      </c>
      <c r="K123" s="80">
        <v>292162.59999999998</v>
      </c>
      <c r="L123" s="84">
        <v>504431.5</v>
      </c>
      <c r="M123" s="85">
        <v>275241</v>
      </c>
      <c r="N123" s="85">
        <v>254809.2</v>
      </c>
      <c r="O123" s="85">
        <v>290112.3</v>
      </c>
      <c r="P123" s="86">
        <v>320885.2</v>
      </c>
      <c r="Q123" s="90">
        <v>618684.69999999995</v>
      </c>
      <c r="R123" s="91">
        <v>522526.5</v>
      </c>
      <c r="S123" s="91">
        <v>807018.4</v>
      </c>
      <c r="T123" s="91">
        <v>257006.8</v>
      </c>
      <c r="U123" s="96">
        <v>1843835</v>
      </c>
      <c r="V123" s="97">
        <v>2196101</v>
      </c>
      <c r="W123" s="97">
        <v>2114786</v>
      </c>
      <c r="X123" s="97">
        <v>3336868</v>
      </c>
      <c r="Y123" s="97">
        <v>1798724</v>
      </c>
      <c r="Z123" s="102">
        <v>12295340</v>
      </c>
      <c r="AA123" s="103">
        <v>26281300</v>
      </c>
      <c r="AB123" s="103">
        <v>4173722</v>
      </c>
      <c r="AC123" s="103">
        <v>15195140</v>
      </c>
      <c r="AD123" s="104">
        <v>1989471</v>
      </c>
      <c r="AE123" s="108">
        <v>147283400</v>
      </c>
      <c r="AF123" s="109">
        <v>58442690</v>
      </c>
      <c r="AG123" s="109">
        <v>123821200</v>
      </c>
      <c r="AH123" s="109">
        <v>38511380</v>
      </c>
      <c r="AI123" s="110">
        <v>9003681</v>
      </c>
      <c r="AJ123" s="72">
        <v>93418860</v>
      </c>
      <c r="AK123" s="73">
        <v>186814200</v>
      </c>
      <c r="AL123" s="73">
        <v>49848020</v>
      </c>
      <c r="AM123" s="73">
        <v>6942300</v>
      </c>
      <c r="AN123" s="76">
        <v>171150900</v>
      </c>
      <c r="AO123" s="78">
        <v>368662100</v>
      </c>
      <c r="AP123" s="79">
        <v>12762900</v>
      </c>
      <c r="AQ123" s="79">
        <v>20075760</v>
      </c>
      <c r="AR123" s="79">
        <v>36994100</v>
      </c>
      <c r="AS123" s="80">
        <v>15360930</v>
      </c>
      <c r="AT123" s="84">
        <v>50413330</v>
      </c>
      <c r="AU123" s="85">
        <v>7511282</v>
      </c>
      <c r="AV123" s="85">
        <v>88219000</v>
      </c>
      <c r="AW123" s="85">
        <v>5778980</v>
      </c>
      <c r="AX123" s="86">
        <v>103088800</v>
      </c>
      <c r="AY123" s="90">
        <v>248424900</v>
      </c>
      <c r="AZ123" s="91">
        <v>1344112</v>
      </c>
      <c r="BA123" s="91">
        <v>34580460</v>
      </c>
      <c r="BB123" s="91">
        <v>55264580</v>
      </c>
      <c r="BC123" s="92">
        <v>121797400</v>
      </c>
      <c r="BD123" s="96">
        <v>459568.9</v>
      </c>
      <c r="BE123" s="97">
        <v>11501030</v>
      </c>
      <c r="BF123" s="97">
        <v>15947680</v>
      </c>
      <c r="BG123" s="97">
        <v>5077326</v>
      </c>
      <c r="BH123" s="98">
        <v>11930220</v>
      </c>
      <c r="BI123" s="102">
        <v>58192.37</v>
      </c>
      <c r="BJ123" s="103">
        <v>32308.89</v>
      </c>
      <c r="BK123" s="103">
        <v>61767.66</v>
      </c>
      <c r="BL123" s="104">
        <v>34735.29</v>
      </c>
    </row>
    <row r="124" spans="1:64" x14ac:dyDescent="0.3">
      <c r="A124" s="1" t="s">
        <v>118</v>
      </c>
      <c r="B124" s="72">
        <v>2248928</v>
      </c>
      <c r="C124" s="73">
        <v>2649271</v>
      </c>
      <c r="D124" s="73">
        <v>2849782</v>
      </c>
      <c r="E124" s="73">
        <v>5307262</v>
      </c>
      <c r="F124" s="76">
        <v>961412.4</v>
      </c>
      <c r="G124" s="78">
        <v>1283143</v>
      </c>
      <c r="H124" s="79">
        <v>4824920</v>
      </c>
      <c r="I124" s="79">
        <v>2480635</v>
      </c>
      <c r="J124" s="79">
        <v>1920147</v>
      </c>
      <c r="K124" s="80">
        <v>2962101</v>
      </c>
      <c r="L124" s="84">
        <v>2678076</v>
      </c>
      <c r="M124" s="85">
        <v>2742994</v>
      </c>
      <c r="N124" s="85">
        <v>1799920</v>
      </c>
      <c r="O124" s="85">
        <v>2540942</v>
      </c>
      <c r="P124" s="86">
        <v>2919484</v>
      </c>
      <c r="Q124" s="90">
        <v>2752942</v>
      </c>
      <c r="R124" s="91">
        <v>1213974</v>
      </c>
      <c r="S124" s="91">
        <v>3618086</v>
      </c>
      <c r="T124" s="91">
        <v>496156.5</v>
      </c>
      <c r="U124" s="96">
        <v>3370753</v>
      </c>
      <c r="V124" s="97">
        <v>2253936</v>
      </c>
      <c r="W124" s="97">
        <v>5822940</v>
      </c>
      <c r="X124" s="97">
        <v>2508428</v>
      </c>
      <c r="Y124" s="97">
        <v>1079352</v>
      </c>
      <c r="Z124" s="102">
        <v>2813847</v>
      </c>
      <c r="AA124" s="103">
        <v>581161.19999999995</v>
      </c>
      <c r="AB124" s="103">
        <v>2727024</v>
      </c>
      <c r="AC124" s="103">
        <v>593201.6</v>
      </c>
      <c r="AD124" s="104">
        <v>3038090</v>
      </c>
      <c r="AE124" s="108">
        <v>1876367</v>
      </c>
      <c r="AF124" s="109">
        <v>2664829</v>
      </c>
      <c r="AG124" s="109">
        <v>755719.4</v>
      </c>
      <c r="AH124" s="109">
        <v>868417.2</v>
      </c>
      <c r="AI124" s="110">
        <v>433020.4</v>
      </c>
      <c r="AJ124" s="72">
        <v>1566482</v>
      </c>
      <c r="AK124" s="73">
        <v>705875.9</v>
      </c>
      <c r="AL124" s="73">
        <v>474680.3</v>
      </c>
      <c r="AM124" s="73">
        <v>224654.9</v>
      </c>
      <c r="AN124" s="76">
        <v>925287.4</v>
      </c>
      <c r="AO124" s="78">
        <v>3660032</v>
      </c>
      <c r="AP124" s="79">
        <v>647170.30000000005</v>
      </c>
      <c r="AQ124" s="79">
        <v>901825.8</v>
      </c>
      <c r="AR124" s="79">
        <v>741535.3</v>
      </c>
      <c r="AS124" s="80">
        <v>495668.9</v>
      </c>
      <c r="AT124" s="84">
        <v>1760360</v>
      </c>
      <c r="AU124" s="85">
        <v>2109687</v>
      </c>
      <c r="AV124" s="85">
        <v>1621506</v>
      </c>
      <c r="AW124" s="85">
        <v>304594.90000000002</v>
      </c>
      <c r="AX124" s="86">
        <v>1750046</v>
      </c>
      <c r="AY124" s="90">
        <v>1841364</v>
      </c>
      <c r="AZ124" s="91">
        <v>557215.9</v>
      </c>
      <c r="BA124" s="91">
        <v>2459107</v>
      </c>
      <c r="BB124" s="91">
        <v>2530185</v>
      </c>
      <c r="BC124" s="92">
        <v>1019545</v>
      </c>
      <c r="BD124" s="96">
        <v>742485.4</v>
      </c>
      <c r="BE124" s="97">
        <v>1560454</v>
      </c>
      <c r="BF124" s="97">
        <v>2302628</v>
      </c>
      <c r="BG124" s="97">
        <v>1543820</v>
      </c>
      <c r="BH124" s="98">
        <v>1566553</v>
      </c>
      <c r="BI124" s="102">
        <v>0</v>
      </c>
      <c r="BJ124" s="103">
        <v>2473.3789999999999</v>
      </c>
      <c r="BK124" s="103">
        <v>2565.1410000000001</v>
      </c>
      <c r="BL124" s="104">
        <v>1837.606</v>
      </c>
    </row>
    <row r="125" spans="1:64" x14ac:dyDescent="0.3">
      <c r="A125" s="1" t="s">
        <v>119</v>
      </c>
      <c r="B125" s="72">
        <v>0</v>
      </c>
      <c r="C125" s="73">
        <v>0</v>
      </c>
      <c r="D125" s="73">
        <v>0</v>
      </c>
      <c r="E125" s="73">
        <v>0</v>
      </c>
      <c r="F125" s="76">
        <v>0</v>
      </c>
      <c r="G125" s="78">
        <v>0</v>
      </c>
      <c r="H125" s="79">
        <v>4914.8670000000002</v>
      </c>
      <c r="I125" s="79">
        <v>0</v>
      </c>
      <c r="J125" s="79">
        <v>1618.0139999999999</v>
      </c>
      <c r="K125" s="80">
        <v>0</v>
      </c>
      <c r="L125" s="84">
        <v>1957.8879999999999</v>
      </c>
      <c r="M125" s="85">
        <v>2440.3820000000001</v>
      </c>
      <c r="N125" s="85">
        <v>0</v>
      </c>
      <c r="O125" s="85">
        <v>0</v>
      </c>
      <c r="P125" s="86">
        <v>5636.7089999999998</v>
      </c>
      <c r="Q125" s="90">
        <v>5902.134</v>
      </c>
      <c r="R125" s="91">
        <v>0</v>
      </c>
      <c r="S125" s="91">
        <v>2628.0830000000001</v>
      </c>
      <c r="T125" s="91">
        <v>0</v>
      </c>
      <c r="U125" s="96">
        <v>1523.373</v>
      </c>
      <c r="V125" s="97">
        <v>2092.0880000000002</v>
      </c>
      <c r="W125" s="97">
        <v>0</v>
      </c>
      <c r="X125" s="97">
        <v>2759.4690000000001</v>
      </c>
      <c r="Y125" s="97">
        <v>0</v>
      </c>
      <c r="Z125" s="102">
        <v>192466.1</v>
      </c>
      <c r="AA125" s="103">
        <v>170054.39999999999</v>
      </c>
      <c r="AB125" s="103">
        <v>2278.9899999999998</v>
      </c>
      <c r="AC125" s="103">
        <v>222153.4</v>
      </c>
      <c r="AD125" s="104">
        <v>0</v>
      </c>
      <c r="AE125" s="108">
        <v>1659567</v>
      </c>
      <c r="AF125" s="109">
        <v>688813.2</v>
      </c>
      <c r="AG125" s="109">
        <v>1157027</v>
      </c>
      <c r="AH125" s="109">
        <v>6245454</v>
      </c>
      <c r="AI125" s="110">
        <v>1114408</v>
      </c>
      <c r="AJ125" s="72">
        <v>223709.4</v>
      </c>
      <c r="AK125" s="73">
        <v>3739988</v>
      </c>
      <c r="AL125" s="73">
        <v>2924960</v>
      </c>
      <c r="AM125" s="73">
        <v>8101780</v>
      </c>
      <c r="AN125" s="76">
        <v>10145410</v>
      </c>
      <c r="AO125" s="78">
        <v>829562.4</v>
      </c>
      <c r="AP125" s="79">
        <v>2620152</v>
      </c>
      <c r="AQ125" s="79">
        <v>1790308</v>
      </c>
      <c r="AR125" s="79">
        <v>10330200</v>
      </c>
      <c r="AS125" s="80">
        <v>3118038</v>
      </c>
      <c r="AT125" s="84">
        <v>7023338</v>
      </c>
      <c r="AU125" s="85">
        <v>2490479</v>
      </c>
      <c r="AV125" s="85">
        <v>2232500</v>
      </c>
      <c r="AW125" s="85">
        <v>2146792</v>
      </c>
      <c r="AX125" s="86">
        <v>1467269</v>
      </c>
      <c r="AY125" s="90">
        <v>1048621</v>
      </c>
      <c r="AZ125" s="91">
        <v>34616.959999999999</v>
      </c>
      <c r="BA125" s="91">
        <v>112120.8</v>
      </c>
      <c r="BB125" s="91">
        <v>5137138</v>
      </c>
      <c r="BC125" s="92">
        <v>787171.1</v>
      </c>
      <c r="BD125" s="96">
        <v>3376.4180000000001</v>
      </c>
      <c r="BE125" s="97">
        <v>342121</v>
      </c>
      <c r="BF125" s="97">
        <v>3295249</v>
      </c>
      <c r="BG125" s="97">
        <v>6283.0879999999997</v>
      </c>
      <c r="BH125" s="98">
        <v>74620.929999999993</v>
      </c>
      <c r="BI125" s="102">
        <v>0</v>
      </c>
      <c r="BJ125" s="103">
        <v>0</v>
      </c>
      <c r="BK125" s="103">
        <v>1742.6790000000001</v>
      </c>
      <c r="BL125" s="104">
        <v>0</v>
      </c>
    </row>
    <row r="126" spans="1:64" x14ac:dyDescent="0.3">
      <c r="A126" s="1" t="s">
        <v>120</v>
      </c>
      <c r="B126" s="72">
        <v>1707128</v>
      </c>
      <c r="C126" s="73">
        <v>2097463</v>
      </c>
      <c r="D126" s="73">
        <v>1823332</v>
      </c>
      <c r="E126" s="73">
        <v>1799087</v>
      </c>
      <c r="F126" s="76">
        <v>1138633</v>
      </c>
      <c r="G126" s="78">
        <v>976779.9</v>
      </c>
      <c r="H126" s="79">
        <v>784520.4</v>
      </c>
      <c r="I126" s="79">
        <v>1452284</v>
      </c>
      <c r="J126" s="79">
        <v>1427960</v>
      </c>
      <c r="K126" s="80">
        <v>1542776</v>
      </c>
      <c r="L126" s="84">
        <v>1451227</v>
      </c>
      <c r="M126" s="85">
        <v>3096114</v>
      </c>
      <c r="N126" s="85">
        <v>993646.2</v>
      </c>
      <c r="O126" s="85">
        <v>1746003</v>
      </c>
      <c r="P126" s="86">
        <v>1443682</v>
      </c>
      <c r="Q126" s="90">
        <v>1680934</v>
      </c>
      <c r="R126" s="91">
        <v>2882702</v>
      </c>
      <c r="S126" s="91">
        <v>2414581</v>
      </c>
      <c r="T126" s="91">
        <v>1498259</v>
      </c>
      <c r="U126" s="96">
        <v>2320385</v>
      </c>
      <c r="V126" s="97">
        <v>2671210</v>
      </c>
      <c r="W126" s="97">
        <v>1607255</v>
      </c>
      <c r="X126" s="97">
        <v>3180093</v>
      </c>
      <c r="Y126" s="97">
        <v>2426362</v>
      </c>
      <c r="Z126" s="102">
        <v>2547064</v>
      </c>
      <c r="AA126" s="103">
        <v>4459932</v>
      </c>
      <c r="AB126" s="103">
        <v>3566892</v>
      </c>
      <c r="AC126" s="103">
        <v>2740021</v>
      </c>
      <c r="AD126" s="104">
        <v>3885859</v>
      </c>
      <c r="AE126" s="108">
        <v>4322770</v>
      </c>
      <c r="AF126" s="109">
        <v>3831282</v>
      </c>
      <c r="AG126" s="109">
        <v>1686175</v>
      </c>
      <c r="AH126" s="109">
        <v>2895252</v>
      </c>
      <c r="AI126" s="110">
        <v>2320780</v>
      </c>
      <c r="AJ126" s="72">
        <v>788936.4</v>
      </c>
      <c r="AK126" s="73">
        <v>1954840</v>
      </c>
      <c r="AL126" s="73">
        <v>3316436</v>
      </c>
      <c r="AM126" s="73">
        <v>1617835</v>
      </c>
      <c r="AN126" s="76">
        <v>5425163</v>
      </c>
      <c r="AO126" s="78">
        <v>158670.1</v>
      </c>
      <c r="AP126" s="79">
        <v>1264368</v>
      </c>
      <c r="AQ126" s="79">
        <v>1328343</v>
      </c>
      <c r="AR126" s="79">
        <v>2795752</v>
      </c>
      <c r="AS126" s="80">
        <v>6681106</v>
      </c>
      <c r="AT126" s="84">
        <v>2312638</v>
      </c>
      <c r="AU126" s="85">
        <v>1041696</v>
      </c>
      <c r="AV126" s="85">
        <v>432280</v>
      </c>
      <c r="AW126" s="85">
        <v>1243105</v>
      </c>
      <c r="AX126" s="86">
        <v>3840208</v>
      </c>
      <c r="AY126" s="90">
        <v>473192.7</v>
      </c>
      <c r="AZ126" s="91">
        <v>1223804</v>
      </c>
      <c r="BA126" s="91">
        <v>708098.9</v>
      </c>
      <c r="BB126" s="91">
        <v>1486588</v>
      </c>
      <c r="BC126" s="92">
        <v>1012046</v>
      </c>
      <c r="BD126" s="96">
        <v>452412.3</v>
      </c>
      <c r="BE126" s="97">
        <v>1188115</v>
      </c>
      <c r="BF126" s="97">
        <v>5252193</v>
      </c>
      <c r="BG126" s="97">
        <v>3171125</v>
      </c>
      <c r="BH126" s="98">
        <v>689240.4</v>
      </c>
      <c r="BI126" s="102">
        <v>106170.6</v>
      </c>
      <c r="BJ126" s="103">
        <v>9645.5609999999997</v>
      </c>
      <c r="BK126" s="103">
        <v>2431.12</v>
      </c>
      <c r="BL126" s="104">
        <v>0</v>
      </c>
    </row>
    <row r="127" spans="1:64" x14ac:dyDescent="0.3">
      <c r="A127" s="1" t="s">
        <v>283</v>
      </c>
      <c r="B127" s="72">
        <v>19125.349999999999</v>
      </c>
      <c r="C127" s="73">
        <v>37318.85</v>
      </c>
      <c r="D127" s="73">
        <v>37783.160000000003</v>
      </c>
      <c r="E127" s="73">
        <v>42680.18</v>
      </c>
      <c r="F127" s="76">
        <v>46085.93</v>
      </c>
      <c r="G127" s="78">
        <v>32129.85</v>
      </c>
      <c r="H127" s="79">
        <v>6012.6840000000002</v>
      </c>
      <c r="I127" s="79">
        <v>36437.599999999999</v>
      </c>
      <c r="J127" s="79">
        <v>25986.52</v>
      </c>
      <c r="K127" s="80">
        <v>130795.5</v>
      </c>
      <c r="L127" s="84">
        <v>11864.81</v>
      </c>
      <c r="M127" s="85">
        <v>163004.5</v>
      </c>
      <c r="N127" s="85">
        <v>22522.12</v>
      </c>
      <c r="O127" s="85">
        <v>96050.97</v>
      </c>
      <c r="P127" s="86">
        <v>52006.05</v>
      </c>
      <c r="Q127" s="90">
        <v>66468.94</v>
      </c>
      <c r="R127" s="91">
        <v>114485.7</v>
      </c>
      <c r="S127" s="91">
        <v>72177.37</v>
      </c>
      <c r="T127" s="91">
        <v>6265.9350000000004</v>
      </c>
      <c r="U127" s="96">
        <v>170717.5</v>
      </c>
      <c r="V127" s="97">
        <v>89185.27</v>
      </c>
      <c r="W127" s="97">
        <v>67321.009999999995</v>
      </c>
      <c r="X127" s="97">
        <v>133452.4</v>
      </c>
      <c r="Y127" s="97">
        <v>113922.9</v>
      </c>
      <c r="Z127" s="102">
        <v>423035.2</v>
      </c>
      <c r="AA127" s="103">
        <v>215498.2</v>
      </c>
      <c r="AB127" s="103">
        <v>71786.2</v>
      </c>
      <c r="AC127" s="103">
        <v>346771.5</v>
      </c>
      <c r="AD127" s="104">
        <v>98023.98</v>
      </c>
      <c r="AE127" s="108">
        <v>3212588</v>
      </c>
      <c r="AF127" s="109">
        <v>2056660</v>
      </c>
      <c r="AG127" s="109">
        <v>3624090</v>
      </c>
      <c r="AH127" s="109">
        <v>1554036</v>
      </c>
      <c r="AI127" s="110">
        <v>484049.2</v>
      </c>
      <c r="AJ127" s="72">
        <v>47175.92</v>
      </c>
      <c r="AK127" s="73">
        <v>713981.1</v>
      </c>
      <c r="AL127" s="73">
        <v>1006284</v>
      </c>
      <c r="AM127" s="73">
        <v>1405855</v>
      </c>
      <c r="AN127" s="76">
        <v>5719609</v>
      </c>
      <c r="AO127" s="78">
        <v>1112531</v>
      </c>
      <c r="AP127" s="79">
        <v>1699081</v>
      </c>
      <c r="AQ127" s="79">
        <v>1708407</v>
      </c>
      <c r="AR127" s="79">
        <v>2183732</v>
      </c>
      <c r="AS127" s="80">
        <v>2397553</v>
      </c>
      <c r="AT127" s="84">
        <v>3424928</v>
      </c>
      <c r="AU127" s="85">
        <v>624911.80000000005</v>
      </c>
      <c r="AV127" s="85">
        <v>771142.6</v>
      </c>
      <c r="AW127" s="85">
        <v>1500887</v>
      </c>
      <c r="AX127" s="86">
        <v>2923978</v>
      </c>
      <c r="AY127" s="90">
        <v>249399.5</v>
      </c>
      <c r="AZ127" s="91">
        <v>252482.7</v>
      </c>
      <c r="BA127" s="91">
        <v>17493.96</v>
      </c>
      <c r="BB127" s="91">
        <v>3087571</v>
      </c>
      <c r="BC127" s="92">
        <v>292024.09999999998</v>
      </c>
      <c r="BD127" s="96">
        <v>270108.59999999998</v>
      </c>
      <c r="BE127" s="97">
        <v>478678.2</v>
      </c>
      <c r="BF127" s="97">
        <v>1986063</v>
      </c>
      <c r="BG127" s="97">
        <v>1466506</v>
      </c>
      <c r="BH127" s="98">
        <v>572612.80000000005</v>
      </c>
      <c r="BI127" s="102">
        <v>1164.9349999999999</v>
      </c>
      <c r="BJ127" s="103">
        <v>0</v>
      </c>
      <c r="BK127" s="103">
        <v>0</v>
      </c>
      <c r="BL127" s="104">
        <v>0</v>
      </c>
    </row>
    <row r="128" spans="1:64" x14ac:dyDescent="0.3">
      <c r="A128" s="1" t="s">
        <v>121</v>
      </c>
      <c r="B128" s="72">
        <v>456180300</v>
      </c>
      <c r="C128" s="73">
        <v>292545400</v>
      </c>
      <c r="D128" s="73">
        <v>494744800</v>
      </c>
      <c r="E128" s="73">
        <v>499984100</v>
      </c>
      <c r="F128" s="76">
        <v>501915700</v>
      </c>
      <c r="G128" s="78">
        <v>211241400</v>
      </c>
      <c r="H128" s="79">
        <v>229799400</v>
      </c>
      <c r="I128" s="79">
        <v>395620200</v>
      </c>
      <c r="J128" s="79">
        <v>565112200</v>
      </c>
      <c r="K128" s="80">
        <v>499689700</v>
      </c>
      <c r="L128" s="84">
        <v>687941100</v>
      </c>
      <c r="M128" s="85">
        <v>517239500</v>
      </c>
      <c r="N128" s="85">
        <v>532837000</v>
      </c>
      <c r="O128" s="85">
        <v>593910100</v>
      </c>
      <c r="P128" s="86">
        <v>263148000</v>
      </c>
      <c r="Q128" s="90">
        <v>347522100</v>
      </c>
      <c r="R128" s="91">
        <v>1016581000</v>
      </c>
      <c r="S128" s="91">
        <v>582747100</v>
      </c>
      <c r="T128" s="91">
        <v>648627400</v>
      </c>
      <c r="U128" s="96">
        <v>322821700</v>
      </c>
      <c r="V128" s="97">
        <v>325183400</v>
      </c>
      <c r="W128" s="97">
        <v>270457200</v>
      </c>
      <c r="X128" s="97">
        <v>467777500</v>
      </c>
      <c r="Y128" s="97">
        <v>150278100</v>
      </c>
      <c r="Z128" s="102">
        <v>27587870</v>
      </c>
      <c r="AA128" s="103">
        <v>10930540</v>
      </c>
      <c r="AB128" s="103">
        <v>389580500</v>
      </c>
      <c r="AC128" s="103">
        <v>12524490</v>
      </c>
      <c r="AD128" s="104">
        <v>435308700</v>
      </c>
      <c r="AE128" s="108">
        <v>34484600</v>
      </c>
      <c r="AF128" s="109">
        <v>13923340</v>
      </c>
      <c r="AG128" s="109">
        <v>19262890</v>
      </c>
      <c r="AH128" s="109">
        <v>18777930</v>
      </c>
      <c r="AI128" s="110">
        <v>24514530</v>
      </c>
      <c r="AJ128" s="72">
        <v>17141150</v>
      </c>
      <c r="AK128" s="73">
        <v>42084540</v>
      </c>
      <c r="AL128" s="73">
        <v>33712340</v>
      </c>
      <c r="AM128" s="73">
        <v>79457120</v>
      </c>
      <c r="AN128" s="76">
        <v>35233890</v>
      </c>
      <c r="AO128" s="78">
        <v>27392900</v>
      </c>
      <c r="AP128" s="79">
        <v>15604230</v>
      </c>
      <c r="AQ128" s="79">
        <v>25441680</v>
      </c>
      <c r="AR128" s="79">
        <v>54471790</v>
      </c>
      <c r="AS128" s="80">
        <v>55924740</v>
      </c>
      <c r="AT128" s="84">
        <v>38406190</v>
      </c>
      <c r="AU128" s="85">
        <v>20150950</v>
      </c>
      <c r="AV128" s="85">
        <v>31557950</v>
      </c>
      <c r="AW128" s="85">
        <v>16399590</v>
      </c>
      <c r="AX128" s="86">
        <v>38509150</v>
      </c>
      <c r="AY128" s="90">
        <v>2673907</v>
      </c>
      <c r="AZ128" s="91">
        <v>12187020</v>
      </c>
      <c r="BA128" s="91">
        <v>27943930</v>
      </c>
      <c r="BB128" s="91">
        <v>40968550</v>
      </c>
      <c r="BC128" s="92">
        <v>25259170</v>
      </c>
      <c r="BD128" s="96">
        <v>11364910</v>
      </c>
      <c r="BE128" s="97">
        <v>26465920</v>
      </c>
      <c r="BF128" s="97">
        <v>11100170</v>
      </c>
      <c r="BG128" s="97">
        <v>14144340</v>
      </c>
      <c r="BH128" s="98">
        <v>17549020</v>
      </c>
      <c r="BI128" s="102">
        <v>8667123</v>
      </c>
      <c r="BJ128" s="103">
        <v>6250994</v>
      </c>
      <c r="BK128" s="103">
        <v>1180176</v>
      </c>
      <c r="BL128" s="104">
        <v>177037.3</v>
      </c>
    </row>
    <row r="129" spans="1:64" x14ac:dyDescent="0.3">
      <c r="A129" s="1" t="s">
        <v>122</v>
      </c>
      <c r="B129" s="72">
        <v>1018296</v>
      </c>
      <c r="C129" s="73">
        <v>191429</v>
      </c>
      <c r="D129" s="73">
        <v>1187865</v>
      </c>
      <c r="E129" s="73">
        <v>588815.80000000005</v>
      </c>
      <c r="F129" s="76">
        <v>1167266</v>
      </c>
      <c r="G129" s="78">
        <v>166938.6</v>
      </c>
      <c r="H129" s="79">
        <v>349668.7</v>
      </c>
      <c r="I129" s="79">
        <v>1019897</v>
      </c>
      <c r="J129" s="79">
        <v>1104859</v>
      </c>
      <c r="K129" s="80">
        <v>1419139</v>
      </c>
      <c r="L129" s="84">
        <v>400579.4</v>
      </c>
      <c r="M129" s="85">
        <v>576739.1</v>
      </c>
      <c r="N129" s="85">
        <v>497333.8</v>
      </c>
      <c r="O129" s="85">
        <v>724903.1</v>
      </c>
      <c r="P129" s="86">
        <v>291847.2</v>
      </c>
      <c r="Q129" s="90">
        <v>489684.1</v>
      </c>
      <c r="R129" s="91">
        <v>701839.9</v>
      </c>
      <c r="S129" s="91">
        <v>296728.09999999998</v>
      </c>
      <c r="T129" s="91">
        <v>1312550</v>
      </c>
      <c r="U129" s="96">
        <v>136542.79999999999</v>
      </c>
      <c r="V129" s="97">
        <v>282184.5</v>
      </c>
      <c r="W129" s="97">
        <v>499640.8</v>
      </c>
      <c r="X129" s="97">
        <v>328652.7</v>
      </c>
      <c r="Y129" s="97">
        <v>450960.1</v>
      </c>
      <c r="Z129" s="102">
        <v>318905.2</v>
      </c>
      <c r="AA129" s="103">
        <v>852078.3</v>
      </c>
      <c r="AB129" s="103">
        <v>59750.21</v>
      </c>
      <c r="AC129" s="103">
        <v>576826.6</v>
      </c>
      <c r="AD129" s="104">
        <v>210906.1</v>
      </c>
      <c r="AE129" s="108">
        <v>1440436</v>
      </c>
      <c r="AF129" s="109">
        <v>1114720</v>
      </c>
      <c r="AG129" s="109">
        <v>1391312</v>
      </c>
      <c r="AH129" s="109">
        <v>981765.6</v>
      </c>
      <c r="AI129" s="110">
        <v>1470125</v>
      </c>
      <c r="AJ129" s="72">
        <v>2584947</v>
      </c>
      <c r="AK129" s="73">
        <v>648476.80000000005</v>
      </c>
      <c r="AL129" s="73">
        <v>3393688</v>
      </c>
      <c r="AM129" s="73">
        <v>1754027</v>
      </c>
      <c r="AN129" s="76">
        <v>2146977</v>
      </c>
      <c r="AO129" s="78">
        <v>1383064</v>
      </c>
      <c r="AP129" s="79">
        <v>6899206</v>
      </c>
      <c r="AQ129" s="79">
        <v>3341720</v>
      </c>
      <c r="AR129" s="79">
        <v>11482560</v>
      </c>
      <c r="AS129" s="80">
        <v>3184324</v>
      </c>
      <c r="AT129" s="84">
        <v>3339902</v>
      </c>
      <c r="AU129" s="85">
        <v>1002900</v>
      </c>
      <c r="AV129" s="85">
        <v>7353426</v>
      </c>
      <c r="AW129" s="85">
        <v>9358818</v>
      </c>
      <c r="AX129" s="86">
        <v>1144112</v>
      </c>
      <c r="AY129" s="90">
        <v>1076810</v>
      </c>
      <c r="AZ129" s="91">
        <v>1864476</v>
      </c>
      <c r="BA129" s="91">
        <v>0</v>
      </c>
      <c r="BB129" s="91">
        <v>724432.1</v>
      </c>
      <c r="BC129" s="92">
        <v>5496250</v>
      </c>
      <c r="BD129" s="96">
        <v>445185.4</v>
      </c>
      <c r="BE129" s="97">
        <v>2672555</v>
      </c>
      <c r="BF129" s="97">
        <v>797199.1</v>
      </c>
      <c r="BG129" s="97">
        <v>435575.2</v>
      </c>
      <c r="BH129" s="98">
        <v>2783084</v>
      </c>
      <c r="BI129" s="102">
        <v>354826.6</v>
      </c>
      <c r="BJ129" s="103">
        <v>244189.4</v>
      </c>
      <c r="BK129" s="103">
        <v>299781.90000000002</v>
      </c>
      <c r="BL129" s="104">
        <v>187503.4</v>
      </c>
    </row>
    <row r="130" spans="1:64" x14ac:dyDescent="0.3">
      <c r="A130" s="1" t="s">
        <v>123</v>
      </c>
      <c r="B130" s="72">
        <v>31730470</v>
      </c>
      <c r="C130" s="73">
        <v>12953480</v>
      </c>
      <c r="D130" s="73">
        <v>21407750</v>
      </c>
      <c r="E130" s="73">
        <v>45237060</v>
      </c>
      <c r="F130" s="76">
        <v>23115850</v>
      </c>
      <c r="G130" s="78">
        <v>15056030</v>
      </c>
      <c r="H130" s="79">
        <v>18256430</v>
      </c>
      <c r="I130" s="79">
        <v>25494200</v>
      </c>
      <c r="J130" s="79">
        <v>17125960</v>
      </c>
      <c r="K130" s="80">
        <v>33749760</v>
      </c>
      <c r="L130" s="84">
        <v>51013790</v>
      </c>
      <c r="M130" s="85">
        <v>27657230</v>
      </c>
      <c r="N130" s="85">
        <v>16735550</v>
      </c>
      <c r="O130" s="85">
        <v>22359870</v>
      </c>
      <c r="P130" s="86">
        <v>8804238</v>
      </c>
      <c r="Q130" s="90">
        <v>19876110</v>
      </c>
      <c r="R130" s="91">
        <v>75018170</v>
      </c>
      <c r="S130" s="91">
        <v>59319250</v>
      </c>
      <c r="T130" s="91">
        <v>39152650</v>
      </c>
      <c r="U130" s="96">
        <v>210148000</v>
      </c>
      <c r="V130" s="97">
        <v>274960800</v>
      </c>
      <c r="W130" s="97">
        <v>289704700</v>
      </c>
      <c r="X130" s="97">
        <v>153004200</v>
      </c>
      <c r="Y130" s="97">
        <v>70402090</v>
      </c>
      <c r="Z130" s="102">
        <v>235448800</v>
      </c>
      <c r="AA130" s="103">
        <v>42500510</v>
      </c>
      <c r="AB130" s="103">
        <v>16946520</v>
      </c>
      <c r="AC130" s="103">
        <v>99377440</v>
      </c>
      <c r="AD130" s="104">
        <v>24128380</v>
      </c>
      <c r="AE130" s="108">
        <v>21937110</v>
      </c>
      <c r="AF130" s="109">
        <v>61051680</v>
      </c>
      <c r="AG130" s="109">
        <v>9479964</v>
      </c>
      <c r="AH130" s="109">
        <v>69516960</v>
      </c>
      <c r="AI130" s="110">
        <v>24080880</v>
      </c>
      <c r="AJ130" s="72">
        <v>60116020</v>
      </c>
      <c r="AK130" s="73">
        <v>7809892</v>
      </c>
      <c r="AL130" s="73">
        <v>28884820</v>
      </c>
      <c r="AM130" s="73">
        <v>14085880</v>
      </c>
      <c r="AN130" s="76">
        <v>57747180</v>
      </c>
      <c r="AO130" s="78">
        <v>20894900</v>
      </c>
      <c r="AP130" s="79">
        <v>76849940</v>
      </c>
      <c r="AQ130" s="79">
        <v>27031820</v>
      </c>
      <c r="AR130" s="79">
        <v>127816000</v>
      </c>
      <c r="AS130" s="80">
        <v>17055450</v>
      </c>
      <c r="AT130" s="84">
        <v>12416790</v>
      </c>
      <c r="AU130" s="85">
        <v>4541885</v>
      </c>
      <c r="AV130" s="85">
        <v>53555220</v>
      </c>
      <c r="AW130" s="85">
        <v>42571860</v>
      </c>
      <c r="AX130" s="86">
        <v>17336740</v>
      </c>
      <c r="AY130" s="90">
        <v>48234330</v>
      </c>
      <c r="AZ130" s="91">
        <v>12321770</v>
      </c>
      <c r="BA130" s="91">
        <v>1244960</v>
      </c>
      <c r="BB130" s="91">
        <v>6783376</v>
      </c>
      <c r="BC130" s="92">
        <v>39464330</v>
      </c>
      <c r="BD130" s="96">
        <v>322409.5</v>
      </c>
      <c r="BE130" s="97">
        <v>36580520</v>
      </c>
      <c r="BF130" s="97">
        <v>3793381</v>
      </c>
      <c r="BG130" s="97">
        <v>8173126</v>
      </c>
      <c r="BH130" s="98">
        <v>19463700</v>
      </c>
      <c r="BI130" s="102">
        <v>225729.2</v>
      </c>
      <c r="BJ130" s="103">
        <v>159829.6</v>
      </c>
      <c r="BK130" s="103">
        <v>111709.6</v>
      </c>
      <c r="BL130" s="104">
        <v>5084.8140000000003</v>
      </c>
    </row>
    <row r="131" spans="1:64" x14ac:dyDescent="0.3">
      <c r="A131" s="1" t="s">
        <v>124</v>
      </c>
      <c r="B131" s="72">
        <v>4959056</v>
      </c>
      <c r="C131" s="73">
        <v>3847631</v>
      </c>
      <c r="D131" s="73">
        <v>8044680</v>
      </c>
      <c r="E131" s="73">
        <v>4877070</v>
      </c>
      <c r="F131" s="76">
        <v>3090740</v>
      </c>
      <c r="G131" s="78">
        <v>4819092</v>
      </c>
      <c r="H131" s="79">
        <v>3002890</v>
      </c>
      <c r="I131" s="79">
        <v>3921240</v>
      </c>
      <c r="J131" s="79">
        <v>3747608</v>
      </c>
      <c r="K131" s="80">
        <v>8576329</v>
      </c>
      <c r="L131" s="84">
        <v>14905720</v>
      </c>
      <c r="M131" s="85">
        <v>3032555</v>
      </c>
      <c r="N131" s="85">
        <v>4166114</v>
      </c>
      <c r="O131" s="85">
        <v>10515490</v>
      </c>
      <c r="P131" s="86">
        <v>6042482</v>
      </c>
      <c r="Q131" s="90">
        <v>15742780</v>
      </c>
      <c r="R131" s="91">
        <v>74464930</v>
      </c>
      <c r="S131" s="91">
        <v>34135630</v>
      </c>
      <c r="T131" s="91">
        <v>52102040</v>
      </c>
      <c r="U131" s="96">
        <v>4499171</v>
      </c>
      <c r="V131" s="97">
        <v>12824180</v>
      </c>
      <c r="W131" s="97">
        <v>5139542</v>
      </c>
      <c r="X131" s="97">
        <v>4469224</v>
      </c>
      <c r="Y131" s="97">
        <v>1109587</v>
      </c>
      <c r="Z131" s="102">
        <v>20579980</v>
      </c>
      <c r="AA131" s="103">
        <v>9641496</v>
      </c>
      <c r="AB131" s="103">
        <v>7511428</v>
      </c>
      <c r="AC131" s="103">
        <v>7605298</v>
      </c>
      <c r="AD131" s="104">
        <v>6824460</v>
      </c>
      <c r="AE131" s="108">
        <v>24257610</v>
      </c>
      <c r="AF131" s="109">
        <v>5111338</v>
      </c>
      <c r="AG131" s="109">
        <v>3965687</v>
      </c>
      <c r="AH131" s="109">
        <v>22818840</v>
      </c>
      <c r="AI131" s="110">
        <v>6727010</v>
      </c>
      <c r="AJ131" s="72">
        <v>6315222</v>
      </c>
      <c r="AK131" s="73">
        <v>25679370</v>
      </c>
      <c r="AL131" s="73">
        <v>12035020</v>
      </c>
      <c r="AM131" s="73">
        <v>19188040</v>
      </c>
      <c r="AN131" s="76">
        <v>37140130</v>
      </c>
      <c r="AO131" s="78">
        <v>1138308</v>
      </c>
      <c r="AP131" s="79">
        <v>4513315</v>
      </c>
      <c r="AQ131" s="79">
        <v>15509000</v>
      </c>
      <c r="AR131" s="79">
        <v>12193900</v>
      </c>
      <c r="AS131" s="80">
        <v>29809800</v>
      </c>
      <c r="AT131" s="84">
        <v>29912900</v>
      </c>
      <c r="AU131" s="85">
        <v>12812300</v>
      </c>
      <c r="AV131" s="85">
        <v>22886560</v>
      </c>
      <c r="AW131" s="85">
        <v>2502159</v>
      </c>
      <c r="AX131" s="86">
        <v>36725820</v>
      </c>
      <c r="AY131" s="90">
        <v>1893351</v>
      </c>
      <c r="AZ131" s="91">
        <v>3656713</v>
      </c>
      <c r="BA131" s="91">
        <v>223875.20000000001</v>
      </c>
      <c r="BB131" s="91">
        <v>34249950</v>
      </c>
      <c r="BC131" s="92">
        <v>19663300</v>
      </c>
      <c r="BD131" s="96">
        <v>4012435</v>
      </c>
      <c r="BE131" s="97">
        <v>15151070</v>
      </c>
      <c r="BF131" s="97">
        <v>15457380</v>
      </c>
      <c r="BG131" s="97">
        <v>12764980</v>
      </c>
      <c r="BH131" s="98">
        <v>21338960</v>
      </c>
      <c r="BI131" s="102">
        <v>223425.3</v>
      </c>
      <c r="BJ131" s="103">
        <v>110094</v>
      </c>
      <c r="BK131" s="103">
        <v>76248.429999999993</v>
      </c>
      <c r="BL131" s="104">
        <v>0</v>
      </c>
    </row>
    <row r="132" spans="1:64" x14ac:dyDescent="0.3">
      <c r="A132" s="1" t="s">
        <v>125</v>
      </c>
      <c r="B132" s="72">
        <v>9342312</v>
      </c>
      <c r="C132" s="73">
        <v>9546806</v>
      </c>
      <c r="D132" s="73">
        <v>9465484</v>
      </c>
      <c r="E132" s="73">
        <v>15066780</v>
      </c>
      <c r="F132" s="76">
        <v>10832780</v>
      </c>
      <c r="G132" s="78">
        <v>27392090</v>
      </c>
      <c r="H132" s="79">
        <v>22144780</v>
      </c>
      <c r="I132" s="79">
        <v>5714372</v>
      </c>
      <c r="J132" s="79">
        <v>13033690</v>
      </c>
      <c r="K132" s="80">
        <v>11860080</v>
      </c>
      <c r="L132" s="84">
        <v>3791793</v>
      </c>
      <c r="M132" s="85">
        <v>8887989</v>
      </c>
      <c r="N132" s="85">
        <v>12652360</v>
      </c>
      <c r="O132" s="85">
        <v>10369400</v>
      </c>
      <c r="P132" s="86">
        <v>17827310</v>
      </c>
      <c r="Q132" s="90">
        <v>2985890</v>
      </c>
      <c r="R132" s="91">
        <v>21517420</v>
      </c>
      <c r="S132" s="91">
        <v>15210220</v>
      </c>
      <c r="T132" s="91">
        <v>6005546</v>
      </c>
      <c r="U132" s="96">
        <v>17651600</v>
      </c>
      <c r="V132" s="97">
        <v>16504590</v>
      </c>
      <c r="W132" s="97">
        <v>31870650</v>
      </c>
      <c r="X132" s="97">
        <v>20779230</v>
      </c>
      <c r="Y132" s="97">
        <v>4166547</v>
      </c>
      <c r="Z132" s="102">
        <v>36673480</v>
      </c>
      <c r="AA132" s="103">
        <v>14295630</v>
      </c>
      <c r="AB132" s="103">
        <v>12050780</v>
      </c>
      <c r="AC132" s="103">
        <v>17123810</v>
      </c>
      <c r="AD132" s="104">
        <v>8113516</v>
      </c>
      <c r="AE132" s="108">
        <v>15149440</v>
      </c>
      <c r="AF132" s="109">
        <v>23872170</v>
      </c>
      <c r="AG132" s="109">
        <v>5092930</v>
      </c>
      <c r="AH132" s="109">
        <v>39290750</v>
      </c>
      <c r="AI132" s="110">
        <v>10554310</v>
      </c>
      <c r="AJ132" s="72">
        <v>33595680</v>
      </c>
      <c r="AK132" s="73">
        <v>3680144</v>
      </c>
      <c r="AL132" s="73">
        <v>15461540</v>
      </c>
      <c r="AM132" s="73">
        <v>8570796</v>
      </c>
      <c r="AN132" s="76">
        <v>24793360</v>
      </c>
      <c r="AO132" s="78">
        <v>8518411</v>
      </c>
      <c r="AP132" s="79">
        <v>97860140</v>
      </c>
      <c r="AQ132" s="79">
        <v>16698890</v>
      </c>
      <c r="AR132" s="79">
        <v>144355100</v>
      </c>
      <c r="AS132" s="80">
        <v>12734560</v>
      </c>
      <c r="AT132" s="84">
        <v>15221750</v>
      </c>
      <c r="AU132" s="85">
        <v>6315686</v>
      </c>
      <c r="AV132" s="85">
        <v>52548800</v>
      </c>
      <c r="AW132" s="85">
        <v>56171310</v>
      </c>
      <c r="AX132" s="86">
        <v>11585060</v>
      </c>
      <c r="AY132" s="90">
        <v>2180669</v>
      </c>
      <c r="AZ132" s="91">
        <v>6556057</v>
      </c>
      <c r="BA132" s="91">
        <v>2060665</v>
      </c>
      <c r="BB132" s="91">
        <v>1006120</v>
      </c>
      <c r="BC132" s="92">
        <v>17755260</v>
      </c>
      <c r="BD132" s="96">
        <v>2485480</v>
      </c>
      <c r="BE132" s="97">
        <v>14512390</v>
      </c>
      <c r="BF132" s="97">
        <v>4683977</v>
      </c>
      <c r="BG132" s="97">
        <v>2087393</v>
      </c>
      <c r="BH132" s="98">
        <v>22361210</v>
      </c>
      <c r="BI132" s="102">
        <v>162506.9</v>
      </c>
      <c r="BJ132" s="103">
        <v>118454</v>
      </c>
      <c r="BK132" s="103">
        <v>49307.68</v>
      </c>
      <c r="BL132" s="104">
        <v>16207.43</v>
      </c>
    </row>
    <row r="133" spans="1:64" x14ac:dyDescent="0.3">
      <c r="A133" s="1" t="s">
        <v>126</v>
      </c>
      <c r="B133" s="72">
        <v>150262.39999999999</v>
      </c>
      <c r="C133" s="73">
        <v>293479.2</v>
      </c>
      <c r="D133" s="73">
        <v>80891.240000000005</v>
      </c>
      <c r="E133" s="73">
        <v>285092.5</v>
      </c>
      <c r="F133" s="76">
        <v>628510.6</v>
      </c>
      <c r="G133" s="78">
        <v>232092.79999999999</v>
      </c>
      <c r="H133" s="79">
        <v>2378511</v>
      </c>
      <c r="I133" s="79">
        <v>266146</v>
      </c>
      <c r="J133" s="79">
        <v>32532.33</v>
      </c>
      <c r="K133" s="80">
        <v>154688</v>
      </c>
      <c r="L133" s="84">
        <v>431019.3</v>
      </c>
      <c r="M133" s="85">
        <v>144402.6</v>
      </c>
      <c r="N133" s="85">
        <v>81099.28</v>
      </c>
      <c r="O133" s="85">
        <v>149613.70000000001</v>
      </c>
      <c r="P133" s="86">
        <v>170001.8</v>
      </c>
      <c r="Q133" s="90">
        <v>529636</v>
      </c>
      <c r="R133" s="91">
        <v>221059.4</v>
      </c>
      <c r="S133" s="91">
        <v>5391726</v>
      </c>
      <c r="T133" s="91">
        <v>19533.82</v>
      </c>
      <c r="U133" s="96">
        <v>79068400</v>
      </c>
      <c r="V133" s="97">
        <v>81156010</v>
      </c>
      <c r="W133" s="97">
        <v>96928490</v>
      </c>
      <c r="X133" s="97">
        <v>96889580</v>
      </c>
      <c r="Y133" s="97">
        <v>34173660</v>
      </c>
      <c r="Z133" s="102">
        <v>12188320</v>
      </c>
      <c r="AA133" s="103">
        <v>12252440</v>
      </c>
      <c r="AB133" s="103">
        <v>27708400</v>
      </c>
      <c r="AC133" s="103">
        <v>14433250</v>
      </c>
      <c r="AD133" s="104">
        <v>13216420</v>
      </c>
      <c r="AE133" s="108">
        <v>15389380</v>
      </c>
      <c r="AF133" s="109">
        <v>3643887</v>
      </c>
      <c r="AG133" s="109">
        <v>1590271</v>
      </c>
      <c r="AH133" s="109">
        <v>26454120</v>
      </c>
      <c r="AI133" s="110">
        <v>9647016</v>
      </c>
      <c r="AJ133" s="72">
        <v>41745830</v>
      </c>
      <c r="AK133" s="73">
        <v>1620937</v>
      </c>
      <c r="AL133" s="73">
        <v>3078623</v>
      </c>
      <c r="AM133" s="73">
        <v>15064300</v>
      </c>
      <c r="AN133" s="76">
        <v>4409850</v>
      </c>
      <c r="AO133" s="78">
        <v>23363840</v>
      </c>
      <c r="AP133" s="79">
        <v>2435766</v>
      </c>
      <c r="AQ133" s="79">
        <v>3739538</v>
      </c>
      <c r="AR133" s="79">
        <v>5003600</v>
      </c>
      <c r="AS133" s="80">
        <v>6938818</v>
      </c>
      <c r="AT133" s="84">
        <v>15497790</v>
      </c>
      <c r="AU133" s="85">
        <v>1267189</v>
      </c>
      <c r="AV133" s="85">
        <v>2254940</v>
      </c>
      <c r="AW133" s="85">
        <v>2974042</v>
      </c>
      <c r="AX133" s="86">
        <v>14689470</v>
      </c>
      <c r="AY133" s="90">
        <v>7843490</v>
      </c>
      <c r="AZ133" s="91">
        <v>462395.4</v>
      </c>
      <c r="BA133" s="91">
        <v>4239946</v>
      </c>
      <c r="BB133" s="91">
        <v>2828116</v>
      </c>
      <c r="BC133" s="92">
        <v>2840052</v>
      </c>
      <c r="BD133" s="96">
        <v>154565.20000000001</v>
      </c>
      <c r="BE133" s="97">
        <v>577731.9</v>
      </c>
      <c r="BF133" s="97">
        <v>10406200</v>
      </c>
      <c r="BG133" s="97">
        <v>1091617</v>
      </c>
      <c r="BH133" s="98">
        <v>739920.4</v>
      </c>
      <c r="BI133" s="102">
        <v>14329.34</v>
      </c>
      <c r="BJ133" s="103">
        <v>12641.16</v>
      </c>
      <c r="BK133" s="103">
        <v>0</v>
      </c>
      <c r="BL133" s="104">
        <v>0</v>
      </c>
    </row>
    <row r="134" spans="1:64" x14ac:dyDescent="0.3">
      <c r="A134" s="1" t="s">
        <v>127</v>
      </c>
      <c r="B134" s="72">
        <v>2024673</v>
      </c>
      <c r="C134" s="73">
        <v>4567857</v>
      </c>
      <c r="D134" s="73">
        <v>1326218</v>
      </c>
      <c r="E134" s="73">
        <v>1333967</v>
      </c>
      <c r="F134" s="76">
        <v>1394422</v>
      </c>
      <c r="G134" s="78">
        <v>1928860</v>
      </c>
      <c r="H134" s="79">
        <v>4212694</v>
      </c>
      <c r="I134" s="79">
        <v>1622280</v>
      </c>
      <c r="J134" s="79">
        <v>791153.6</v>
      </c>
      <c r="K134" s="80">
        <v>2361731</v>
      </c>
      <c r="L134" s="84">
        <v>6036905</v>
      </c>
      <c r="M134" s="85">
        <v>8880559</v>
      </c>
      <c r="N134" s="85">
        <v>2764180</v>
      </c>
      <c r="O134" s="85">
        <v>4671076</v>
      </c>
      <c r="P134" s="86">
        <v>1341572</v>
      </c>
      <c r="Q134" s="90">
        <v>3700744</v>
      </c>
      <c r="R134" s="91">
        <v>5123739</v>
      </c>
      <c r="S134" s="91">
        <v>2034338</v>
      </c>
      <c r="T134" s="91">
        <v>1521764</v>
      </c>
      <c r="U134" s="96">
        <v>1295348</v>
      </c>
      <c r="V134" s="97">
        <v>3470933</v>
      </c>
      <c r="W134" s="97">
        <v>3352295</v>
      </c>
      <c r="X134" s="97">
        <v>981485.4</v>
      </c>
      <c r="Y134" s="97">
        <v>38068.93</v>
      </c>
      <c r="Z134" s="102">
        <v>14830460</v>
      </c>
      <c r="AA134" s="103">
        <v>7794426</v>
      </c>
      <c r="AB134" s="103">
        <v>4905922</v>
      </c>
      <c r="AC134" s="103">
        <v>20902840</v>
      </c>
      <c r="AD134" s="104">
        <v>4368636</v>
      </c>
      <c r="AE134" s="108">
        <v>37602010</v>
      </c>
      <c r="AF134" s="109">
        <v>9974213</v>
      </c>
      <c r="AG134" s="109">
        <v>6486140</v>
      </c>
      <c r="AH134" s="109">
        <v>19478950</v>
      </c>
      <c r="AI134" s="110">
        <v>10180730</v>
      </c>
      <c r="AJ134" s="72">
        <v>226639700</v>
      </c>
      <c r="AK134" s="73">
        <v>13876610</v>
      </c>
      <c r="AL134" s="73">
        <v>5286041</v>
      </c>
      <c r="AM134" s="73">
        <v>82160880</v>
      </c>
      <c r="AN134" s="76">
        <v>22268390</v>
      </c>
      <c r="AO134" s="78">
        <v>103868900</v>
      </c>
      <c r="AP134" s="79">
        <v>13075060</v>
      </c>
      <c r="AQ134" s="79">
        <v>13627990</v>
      </c>
      <c r="AR134" s="79">
        <v>29860750</v>
      </c>
      <c r="AS134" s="80">
        <v>18418510</v>
      </c>
      <c r="AT134" s="84">
        <v>47872250</v>
      </c>
      <c r="AU134" s="85">
        <v>27484880</v>
      </c>
      <c r="AV134" s="85">
        <v>23839420</v>
      </c>
      <c r="AW134" s="85">
        <v>22929770</v>
      </c>
      <c r="AX134" s="86">
        <v>12792200</v>
      </c>
      <c r="AY134" s="90">
        <v>10687100</v>
      </c>
      <c r="AZ134" s="91">
        <v>4243616</v>
      </c>
      <c r="BA134" s="91">
        <v>1265710</v>
      </c>
      <c r="BB134" s="91">
        <v>5985086</v>
      </c>
      <c r="BC134" s="92">
        <v>8469053</v>
      </c>
      <c r="BD134" s="96">
        <v>1561081</v>
      </c>
      <c r="BE134" s="97">
        <v>16583110</v>
      </c>
      <c r="BF134" s="97">
        <v>6386964</v>
      </c>
      <c r="BG134" s="97">
        <v>1931511</v>
      </c>
      <c r="BH134" s="98">
        <v>16297110</v>
      </c>
      <c r="BI134" s="102">
        <v>19810.46</v>
      </c>
      <c r="BJ134" s="103">
        <v>13548.31</v>
      </c>
      <c r="BK134" s="103">
        <v>5131.18</v>
      </c>
      <c r="BL134" s="104">
        <v>2282.067</v>
      </c>
    </row>
    <row r="135" spans="1:64" x14ac:dyDescent="0.3">
      <c r="A135" s="1" t="s">
        <v>128</v>
      </c>
      <c r="B135" s="72">
        <v>21733090</v>
      </c>
      <c r="C135" s="73">
        <v>10669500</v>
      </c>
      <c r="D135" s="73">
        <v>24658600</v>
      </c>
      <c r="E135" s="73">
        <v>28982030</v>
      </c>
      <c r="F135" s="76">
        <v>17028750</v>
      </c>
      <c r="G135" s="78">
        <v>9059572</v>
      </c>
      <c r="H135" s="79">
        <v>11655350</v>
      </c>
      <c r="I135" s="79">
        <v>15109190</v>
      </c>
      <c r="J135" s="79">
        <v>23519550</v>
      </c>
      <c r="K135" s="80">
        <v>22256710</v>
      </c>
      <c r="L135" s="84">
        <v>43965180</v>
      </c>
      <c r="M135" s="85">
        <v>21378790</v>
      </c>
      <c r="N135" s="85">
        <v>14738120</v>
      </c>
      <c r="O135" s="85">
        <v>28649440</v>
      </c>
      <c r="P135" s="86">
        <v>12657490</v>
      </c>
      <c r="Q135" s="90">
        <v>34920880</v>
      </c>
      <c r="R135" s="91">
        <v>45571520</v>
      </c>
      <c r="S135" s="91">
        <v>46536540</v>
      </c>
      <c r="T135" s="91">
        <v>44047830</v>
      </c>
      <c r="U135" s="96">
        <v>26771890</v>
      </c>
      <c r="V135" s="97">
        <v>34590300</v>
      </c>
      <c r="W135" s="97">
        <v>25418630</v>
      </c>
      <c r="X135" s="97">
        <v>33542340</v>
      </c>
      <c r="Y135" s="97">
        <v>10645200</v>
      </c>
      <c r="Z135" s="102">
        <v>23813040</v>
      </c>
      <c r="AA135" s="103">
        <v>10630160</v>
      </c>
      <c r="AB135" s="103">
        <v>61001380</v>
      </c>
      <c r="AC135" s="103">
        <v>12771580</v>
      </c>
      <c r="AD135" s="104">
        <v>35973930</v>
      </c>
      <c r="AE135" s="108">
        <v>15410500</v>
      </c>
      <c r="AF135" s="109">
        <v>18294420</v>
      </c>
      <c r="AG135" s="109">
        <v>9264566</v>
      </c>
      <c r="AH135" s="109">
        <v>13947060</v>
      </c>
      <c r="AI135" s="110">
        <v>14366860</v>
      </c>
      <c r="AJ135" s="72">
        <v>2826685</v>
      </c>
      <c r="AK135" s="73">
        <v>6572018</v>
      </c>
      <c r="AL135" s="73">
        <v>14204820</v>
      </c>
      <c r="AM135" s="73">
        <v>15049370</v>
      </c>
      <c r="AN135" s="76">
        <v>11056170</v>
      </c>
      <c r="AO135" s="78">
        <v>519756.4</v>
      </c>
      <c r="AP135" s="79">
        <v>9720580</v>
      </c>
      <c r="AQ135" s="79">
        <v>9078149</v>
      </c>
      <c r="AR135" s="79">
        <v>25347870</v>
      </c>
      <c r="AS135" s="80">
        <v>14420440</v>
      </c>
      <c r="AT135" s="84">
        <v>5329242</v>
      </c>
      <c r="AU135" s="85">
        <v>6830511</v>
      </c>
      <c r="AV135" s="85">
        <v>6263218</v>
      </c>
      <c r="AW135" s="85">
        <v>10490960</v>
      </c>
      <c r="AX135" s="86">
        <v>3448897</v>
      </c>
      <c r="AY135" s="90">
        <v>1450824</v>
      </c>
      <c r="AZ135" s="91">
        <v>5332238</v>
      </c>
      <c r="BA135" s="91">
        <v>233947</v>
      </c>
      <c r="BB135" s="91">
        <v>6904353</v>
      </c>
      <c r="BC135" s="92">
        <v>3711368</v>
      </c>
      <c r="BD135" s="96">
        <v>4857942</v>
      </c>
      <c r="BE135" s="97">
        <v>7391224</v>
      </c>
      <c r="BF135" s="97">
        <v>1335546</v>
      </c>
      <c r="BG135" s="97">
        <v>5981786</v>
      </c>
      <c r="BH135" s="98">
        <v>6320121</v>
      </c>
      <c r="BI135" s="102">
        <v>640942</v>
      </c>
      <c r="BJ135" s="103">
        <v>433437.6</v>
      </c>
      <c r="BK135" s="103">
        <v>118459.8</v>
      </c>
      <c r="BL135" s="104">
        <v>8888.8889999999992</v>
      </c>
    </row>
    <row r="136" spans="1:64" x14ac:dyDescent="0.3">
      <c r="A136" s="1" t="s">
        <v>129</v>
      </c>
      <c r="B136" s="72">
        <v>0</v>
      </c>
      <c r="C136" s="73">
        <v>4149.1480000000001</v>
      </c>
      <c r="D136" s="73">
        <v>0</v>
      </c>
      <c r="E136" s="73">
        <v>4931.8490000000002</v>
      </c>
      <c r="F136" s="76">
        <v>0</v>
      </c>
      <c r="G136" s="78">
        <v>0</v>
      </c>
      <c r="H136" s="79">
        <v>0</v>
      </c>
      <c r="I136" s="79">
        <v>0</v>
      </c>
      <c r="J136" s="79">
        <v>0</v>
      </c>
      <c r="K136" s="80">
        <v>0</v>
      </c>
      <c r="L136" s="84">
        <v>0</v>
      </c>
      <c r="M136" s="85">
        <v>0</v>
      </c>
      <c r="N136" s="85">
        <v>0</v>
      </c>
      <c r="O136" s="85">
        <v>7430.78</v>
      </c>
      <c r="P136" s="86">
        <v>9599.4650000000001</v>
      </c>
      <c r="Q136" s="90">
        <v>0</v>
      </c>
      <c r="R136" s="91">
        <v>0</v>
      </c>
      <c r="S136" s="91">
        <v>0</v>
      </c>
      <c r="T136" s="91">
        <v>0</v>
      </c>
      <c r="U136" s="96">
        <v>0</v>
      </c>
      <c r="V136" s="97">
        <v>0</v>
      </c>
      <c r="W136" s="97">
        <v>0</v>
      </c>
      <c r="X136" s="97">
        <v>0</v>
      </c>
      <c r="Y136" s="97">
        <v>0</v>
      </c>
      <c r="Z136" s="102">
        <v>0</v>
      </c>
      <c r="AA136" s="103">
        <v>0</v>
      </c>
      <c r="AB136" s="103">
        <v>0</v>
      </c>
      <c r="AC136" s="103">
        <v>8801.0509999999995</v>
      </c>
      <c r="AD136" s="104">
        <v>0</v>
      </c>
      <c r="AE136" s="108">
        <v>173171.6</v>
      </c>
      <c r="AF136" s="109">
        <v>169987</v>
      </c>
      <c r="AG136" s="109">
        <v>5601.509</v>
      </c>
      <c r="AH136" s="109">
        <v>28337.09</v>
      </c>
      <c r="AI136" s="110">
        <v>19066.830000000002</v>
      </c>
      <c r="AJ136" s="72">
        <v>0</v>
      </c>
      <c r="AK136" s="73">
        <v>31648.15</v>
      </c>
      <c r="AL136" s="73">
        <v>68959.3</v>
      </c>
      <c r="AM136" s="73">
        <v>131380</v>
      </c>
      <c r="AN136" s="76">
        <v>9346.8760000000002</v>
      </c>
      <c r="AO136" s="78">
        <v>0</v>
      </c>
      <c r="AP136" s="79">
        <v>277283.20000000001</v>
      </c>
      <c r="AQ136" s="79">
        <v>90827.41</v>
      </c>
      <c r="AR136" s="79">
        <v>577564.9</v>
      </c>
      <c r="AS136" s="80">
        <v>86785.72</v>
      </c>
      <c r="AT136" s="84">
        <v>425202.6</v>
      </c>
      <c r="AU136" s="85">
        <v>559733.30000000005</v>
      </c>
      <c r="AV136" s="85">
        <v>52228.03</v>
      </c>
      <c r="AW136" s="85">
        <v>829136.5</v>
      </c>
      <c r="AX136" s="86">
        <v>67965.59</v>
      </c>
      <c r="AY136" s="90">
        <v>0</v>
      </c>
      <c r="AZ136" s="91">
        <v>257712.3</v>
      </c>
      <c r="BA136" s="91">
        <v>0</v>
      </c>
      <c r="BB136" s="91">
        <v>36587.870000000003</v>
      </c>
      <c r="BC136" s="92">
        <v>97200.41</v>
      </c>
      <c r="BD136" s="96">
        <v>956592.5</v>
      </c>
      <c r="BE136" s="97">
        <v>974453.7</v>
      </c>
      <c r="BF136" s="97">
        <v>458163.20000000001</v>
      </c>
      <c r="BG136" s="97">
        <v>246204.5</v>
      </c>
      <c r="BH136" s="98">
        <v>1049218</v>
      </c>
      <c r="BI136" s="102">
        <v>3583.3879999999999</v>
      </c>
      <c r="BJ136" s="103">
        <v>9840.5660000000007</v>
      </c>
      <c r="BK136" s="103">
        <v>0</v>
      </c>
      <c r="BL136" s="104">
        <v>0</v>
      </c>
    </row>
    <row r="137" spans="1:64" x14ac:dyDescent="0.3">
      <c r="A137" s="1" t="s">
        <v>130</v>
      </c>
      <c r="B137" s="72">
        <v>0</v>
      </c>
      <c r="C137" s="73">
        <v>0</v>
      </c>
      <c r="D137" s="73">
        <v>0</v>
      </c>
      <c r="E137" s="73">
        <v>0</v>
      </c>
      <c r="F137" s="76">
        <v>0</v>
      </c>
      <c r="G137" s="78">
        <v>0</v>
      </c>
      <c r="H137" s="79">
        <v>0</v>
      </c>
      <c r="I137" s="79">
        <v>0</v>
      </c>
      <c r="J137" s="79">
        <v>0</v>
      </c>
      <c r="K137" s="80">
        <v>0</v>
      </c>
      <c r="L137" s="84">
        <v>0</v>
      </c>
      <c r="M137" s="85">
        <v>0</v>
      </c>
      <c r="N137" s="85">
        <v>0</v>
      </c>
      <c r="O137" s="85">
        <v>0</v>
      </c>
      <c r="P137" s="86">
        <v>0</v>
      </c>
      <c r="Q137" s="90">
        <v>0</v>
      </c>
      <c r="R137" s="91">
        <v>0</v>
      </c>
      <c r="S137" s="91">
        <v>2608.326</v>
      </c>
      <c r="T137" s="91">
        <v>0</v>
      </c>
      <c r="U137" s="96">
        <v>0</v>
      </c>
      <c r="V137" s="97">
        <v>0</v>
      </c>
      <c r="W137" s="97">
        <v>0</v>
      </c>
      <c r="X137" s="97">
        <v>2917.3449999999998</v>
      </c>
      <c r="Y137" s="97">
        <v>0</v>
      </c>
      <c r="Z137" s="102">
        <v>6812210</v>
      </c>
      <c r="AA137" s="103">
        <v>283869.8</v>
      </c>
      <c r="AB137" s="103">
        <v>0</v>
      </c>
      <c r="AC137" s="103">
        <v>7502134</v>
      </c>
      <c r="AD137" s="104">
        <v>0</v>
      </c>
      <c r="AE137" s="108">
        <v>190475.7</v>
      </c>
      <c r="AF137" s="109">
        <v>14315200</v>
      </c>
      <c r="AG137" s="109">
        <v>193032.7</v>
      </c>
      <c r="AH137" s="109">
        <v>17817480</v>
      </c>
      <c r="AI137" s="110">
        <v>3252410</v>
      </c>
      <c r="AJ137" s="72">
        <v>50965.98</v>
      </c>
      <c r="AK137" s="73">
        <v>1376554</v>
      </c>
      <c r="AL137" s="73">
        <v>2380918</v>
      </c>
      <c r="AM137" s="73">
        <v>3566270</v>
      </c>
      <c r="AN137" s="76">
        <v>4415206</v>
      </c>
      <c r="AO137" s="78">
        <v>11356.59</v>
      </c>
      <c r="AP137" s="79">
        <v>4340331</v>
      </c>
      <c r="AQ137" s="79">
        <v>25764.65</v>
      </c>
      <c r="AR137" s="79">
        <v>12831980</v>
      </c>
      <c r="AS137" s="80">
        <v>415732.5</v>
      </c>
      <c r="AT137" s="84">
        <v>7405116</v>
      </c>
      <c r="AU137" s="85">
        <v>1924173</v>
      </c>
      <c r="AV137" s="85">
        <v>132298.9</v>
      </c>
      <c r="AW137" s="85">
        <v>4271280</v>
      </c>
      <c r="AX137" s="86">
        <v>828094.5</v>
      </c>
      <c r="AY137" s="90">
        <v>0</v>
      </c>
      <c r="AZ137" s="91">
        <v>4261.308</v>
      </c>
      <c r="BA137" s="91">
        <v>0</v>
      </c>
      <c r="BB137" s="91">
        <v>359110.7</v>
      </c>
      <c r="BC137" s="92">
        <v>0</v>
      </c>
      <c r="BD137" s="96">
        <v>537877.4</v>
      </c>
      <c r="BE137" s="97">
        <v>1250282</v>
      </c>
      <c r="BF137" s="97">
        <v>2415018</v>
      </c>
      <c r="BG137" s="97">
        <v>123583.1</v>
      </c>
      <c r="BH137" s="98">
        <v>23103.91</v>
      </c>
      <c r="BI137" s="102">
        <v>0</v>
      </c>
      <c r="BJ137" s="103">
        <v>0</v>
      </c>
      <c r="BK137" s="103">
        <v>0</v>
      </c>
      <c r="BL137" s="104">
        <v>0</v>
      </c>
    </row>
    <row r="138" spans="1:64" x14ac:dyDescent="0.3">
      <c r="A138" s="1" t="s">
        <v>131</v>
      </c>
      <c r="B138" s="72">
        <v>2729501</v>
      </c>
      <c r="C138" s="73">
        <v>67852380</v>
      </c>
      <c r="D138" s="73">
        <v>435247.2</v>
      </c>
      <c r="E138" s="73">
        <v>22426080</v>
      </c>
      <c r="F138" s="76">
        <v>15089390</v>
      </c>
      <c r="G138" s="78">
        <v>69213580</v>
      </c>
      <c r="H138" s="79">
        <v>26938310</v>
      </c>
      <c r="I138" s="79">
        <v>22229280</v>
      </c>
      <c r="J138" s="79">
        <v>852668.1</v>
      </c>
      <c r="K138" s="80">
        <v>15017030</v>
      </c>
      <c r="L138" s="84">
        <v>48599840</v>
      </c>
      <c r="M138" s="85">
        <v>28216390</v>
      </c>
      <c r="N138" s="85">
        <v>16613300</v>
      </c>
      <c r="O138" s="85">
        <v>16682020</v>
      </c>
      <c r="P138" s="86">
        <v>42907370</v>
      </c>
      <c r="Q138" s="90">
        <v>49875450</v>
      </c>
      <c r="R138" s="91">
        <v>65065620</v>
      </c>
      <c r="S138" s="91">
        <v>82902390</v>
      </c>
      <c r="T138" s="91">
        <v>452775.1</v>
      </c>
      <c r="U138" s="96">
        <v>36384620</v>
      </c>
      <c r="V138" s="97">
        <v>65471500</v>
      </c>
      <c r="W138" s="97">
        <v>97266310</v>
      </c>
      <c r="X138" s="97">
        <v>70746110</v>
      </c>
      <c r="Y138" s="97">
        <v>2202000</v>
      </c>
      <c r="Z138" s="102">
        <v>55874450</v>
      </c>
      <c r="AA138" s="103">
        <v>16665010</v>
      </c>
      <c r="AB138" s="103">
        <v>76639830</v>
      </c>
      <c r="AC138" s="103">
        <v>17748600</v>
      </c>
      <c r="AD138" s="104">
        <v>70695400</v>
      </c>
      <c r="AE138" s="108">
        <v>2397908</v>
      </c>
      <c r="AF138" s="109">
        <v>750881.3</v>
      </c>
      <c r="AG138" s="109">
        <v>717656.1</v>
      </c>
      <c r="AH138" s="109">
        <v>8516696</v>
      </c>
      <c r="AI138" s="110">
        <v>388512.7</v>
      </c>
      <c r="AJ138" s="72">
        <v>2291427</v>
      </c>
      <c r="AK138" s="73">
        <v>5539354</v>
      </c>
      <c r="AL138" s="73">
        <v>3113941</v>
      </c>
      <c r="AM138" s="73">
        <v>7657562</v>
      </c>
      <c r="AN138" s="76">
        <v>8452574</v>
      </c>
      <c r="AO138" s="78">
        <v>4841918</v>
      </c>
      <c r="AP138" s="79">
        <v>2851914</v>
      </c>
      <c r="AQ138" s="79">
        <v>3335271</v>
      </c>
      <c r="AR138" s="79">
        <v>12742970</v>
      </c>
      <c r="AS138" s="80">
        <v>4015040</v>
      </c>
      <c r="AT138" s="84">
        <v>4393559</v>
      </c>
      <c r="AU138" s="85">
        <v>1894801</v>
      </c>
      <c r="AV138" s="85">
        <v>2130789</v>
      </c>
      <c r="AW138" s="85">
        <v>9809341</v>
      </c>
      <c r="AX138" s="86">
        <v>9997369</v>
      </c>
      <c r="AY138" s="90">
        <v>308733.59999999998</v>
      </c>
      <c r="AZ138" s="91">
        <v>1365157</v>
      </c>
      <c r="BA138" s="91">
        <v>64371840</v>
      </c>
      <c r="BB138" s="91">
        <v>2136992</v>
      </c>
      <c r="BC138" s="92">
        <v>1610114</v>
      </c>
      <c r="BD138" s="96">
        <v>137118.6</v>
      </c>
      <c r="BE138" s="97">
        <v>1997960</v>
      </c>
      <c r="BF138" s="97">
        <v>11046760</v>
      </c>
      <c r="BG138" s="97">
        <v>2135419</v>
      </c>
      <c r="BH138" s="98">
        <v>2228475</v>
      </c>
      <c r="BI138" s="102">
        <v>0</v>
      </c>
      <c r="BJ138" s="103">
        <v>0</v>
      </c>
      <c r="BK138" s="103">
        <v>0</v>
      </c>
      <c r="BL138" s="104">
        <v>0</v>
      </c>
    </row>
    <row r="139" spans="1:64" x14ac:dyDescent="0.3">
      <c r="A139" s="1" t="s">
        <v>132</v>
      </c>
      <c r="B139" s="72">
        <v>857624.7</v>
      </c>
      <c r="C139" s="73">
        <v>465193.9</v>
      </c>
      <c r="D139" s="73">
        <v>598181.1</v>
      </c>
      <c r="E139" s="73">
        <v>3092992</v>
      </c>
      <c r="F139" s="76">
        <v>966086.8</v>
      </c>
      <c r="G139" s="78">
        <v>388528</v>
      </c>
      <c r="H139" s="79">
        <v>469797.2</v>
      </c>
      <c r="I139" s="79">
        <v>865442.2</v>
      </c>
      <c r="J139" s="79">
        <v>634882.19999999995</v>
      </c>
      <c r="K139" s="80">
        <v>947530.4</v>
      </c>
      <c r="L139" s="84">
        <v>2119046</v>
      </c>
      <c r="M139" s="85">
        <v>981211.2</v>
      </c>
      <c r="N139" s="85">
        <v>902083.8</v>
      </c>
      <c r="O139" s="85">
        <v>1880068</v>
      </c>
      <c r="P139" s="86">
        <v>708198.40000000002</v>
      </c>
      <c r="Q139" s="90">
        <v>1543568</v>
      </c>
      <c r="R139" s="91">
        <v>2589731</v>
      </c>
      <c r="S139" s="91">
        <v>1559296</v>
      </c>
      <c r="T139" s="91">
        <v>859516.9</v>
      </c>
      <c r="U139" s="96">
        <v>332404.40000000002</v>
      </c>
      <c r="V139" s="97">
        <v>582021.1</v>
      </c>
      <c r="W139" s="97">
        <v>769649.2</v>
      </c>
      <c r="X139" s="97">
        <v>756724.7</v>
      </c>
      <c r="Y139" s="97">
        <v>364408.8</v>
      </c>
      <c r="Z139" s="102">
        <v>467068.4</v>
      </c>
      <c r="AA139" s="103">
        <v>2049993</v>
      </c>
      <c r="AB139" s="103">
        <v>693133.8</v>
      </c>
      <c r="AC139" s="103">
        <v>182002.3</v>
      </c>
      <c r="AD139" s="104">
        <v>647721.69999999995</v>
      </c>
      <c r="AE139" s="108">
        <v>4967777</v>
      </c>
      <c r="AF139" s="109">
        <v>2799205</v>
      </c>
      <c r="AG139" s="109">
        <v>1535753</v>
      </c>
      <c r="AH139" s="109">
        <v>2640332</v>
      </c>
      <c r="AI139" s="110">
        <v>1219511</v>
      </c>
      <c r="AJ139" s="72">
        <v>41448.29</v>
      </c>
      <c r="AK139" s="73">
        <v>781802.6</v>
      </c>
      <c r="AL139" s="73">
        <v>3242170</v>
      </c>
      <c r="AM139" s="73">
        <v>786336.9</v>
      </c>
      <c r="AN139" s="76">
        <v>5511138</v>
      </c>
      <c r="AO139" s="78">
        <v>35101.08</v>
      </c>
      <c r="AP139" s="79">
        <v>2692882</v>
      </c>
      <c r="AQ139" s="79">
        <v>1222289</v>
      </c>
      <c r="AR139" s="79">
        <v>4690984</v>
      </c>
      <c r="AS139" s="80">
        <v>1858761</v>
      </c>
      <c r="AT139" s="84">
        <v>377251.6</v>
      </c>
      <c r="AU139" s="85">
        <v>707953.1</v>
      </c>
      <c r="AV139" s="85">
        <v>646259.1</v>
      </c>
      <c r="AW139" s="85">
        <v>2725943</v>
      </c>
      <c r="AX139" s="86">
        <v>1103668</v>
      </c>
      <c r="AY139" s="90">
        <v>17603.740000000002</v>
      </c>
      <c r="AZ139" s="91">
        <v>1216802</v>
      </c>
      <c r="BA139" s="91">
        <v>1551943</v>
      </c>
      <c r="BB139" s="91">
        <v>2142667</v>
      </c>
      <c r="BC139" s="92">
        <v>255609.5</v>
      </c>
      <c r="BD139" s="96">
        <v>35236.800000000003</v>
      </c>
      <c r="BE139" s="97">
        <v>727663.3</v>
      </c>
      <c r="BF139" s="97">
        <v>244764.6</v>
      </c>
      <c r="BG139" s="97">
        <v>457295.1</v>
      </c>
      <c r="BH139" s="98">
        <v>634159.1</v>
      </c>
      <c r="BI139" s="102">
        <v>0</v>
      </c>
      <c r="BJ139" s="103">
        <v>0</v>
      </c>
      <c r="BK139" s="103">
        <v>0</v>
      </c>
      <c r="BL139" s="104">
        <v>0</v>
      </c>
    </row>
    <row r="140" spans="1:64" x14ac:dyDescent="0.3">
      <c r="A140" s="1" t="s">
        <v>133</v>
      </c>
      <c r="B140" s="72">
        <v>135141200</v>
      </c>
      <c r="C140" s="73">
        <v>413982800</v>
      </c>
      <c r="D140" s="73">
        <v>72579360</v>
      </c>
      <c r="E140" s="73">
        <v>363042500</v>
      </c>
      <c r="F140" s="76">
        <v>381922200</v>
      </c>
      <c r="G140" s="78">
        <v>459116200</v>
      </c>
      <c r="H140" s="79">
        <v>732145800</v>
      </c>
      <c r="I140" s="79">
        <v>108733100</v>
      </c>
      <c r="J140" s="79">
        <v>63238190</v>
      </c>
      <c r="K140" s="80">
        <v>288987800</v>
      </c>
      <c r="L140" s="84">
        <v>85464820</v>
      </c>
      <c r="M140" s="85">
        <v>259324100</v>
      </c>
      <c r="N140" s="85">
        <v>306852500</v>
      </c>
      <c r="O140" s="85">
        <v>217515600</v>
      </c>
      <c r="P140" s="86">
        <v>547958600</v>
      </c>
      <c r="Q140" s="90">
        <v>42468360</v>
      </c>
      <c r="R140" s="91">
        <v>780883.1</v>
      </c>
      <c r="S140" s="91">
        <v>33377810</v>
      </c>
      <c r="T140" s="91">
        <v>2940984</v>
      </c>
      <c r="U140" s="96">
        <v>146822300</v>
      </c>
      <c r="V140" s="97">
        <v>29553440</v>
      </c>
      <c r="W140" s="97">
        <v>422672000</v>
      </c>
      <c r="X140" s="97">
        <v>82956280</v>
      </c>
      <c r="Y140" s="97">
        <v>116543500</v>
      </c>
      <c r="Z140" s="102">
        <v>11571550</v>
      </c>
      <c r="AA140" s="103">
        <v>7780200</v>
      </c>
      <c r="AB140" s="103">
        <v>110212400</v>
      </c>
      <c r="AC140" s="103">
        <v>8192024</v>
      </c>
      <c r="AD140" s="104">
        <v>51279340</v>
      </c>
      <c r="AE140" s="108">
        <v>23248350</v>
      </c>
      <c r="AF140" s="109">
        <v>23867960</v>
      </c>
      <c r="AG140" s="109">
        <v>46250290</v>
      </c>
      <c r="AH140" s="109">
        <v>51162900</v>
      </c>
      <c r="AI140" s="110">
        <v>25282020</v>
      </c>
      <c r="AJ140" s="72">
        <v>44086620</v>
      </c>
      <c r="AK140" s="73">
        <v>108390300</v>
      </c>
      <c r="AL140" s="73">
        <v>40152150</v>
      </c>
      <c r="AM140" s="73">
        <v>171612900</v>
      </c>
      <c r="AN140" s="76">
        <v>60988120</v>
      </c>
      <c r="AO140" s="78">
        <v>34205340</v>
      </c>
      <c r="AP140" s="79">
        <v>27620480</v>
      </c>
      <c r="AQ140" s="79">
        <v>28929570</v>
      </c>
      <c r="AR140" s="79">
        <v>80218940</v>
      </c>
      <c r="AS140" s="80">
        <v>7681495</v>
      </c>
      <c r="AT140" s="84">
        <v>123470300</v>
      </c>
      <c r="AU140" s="85">
        <v>221567500</v>
      </c>
      <c r="AV140" s="85">
        <v>58688970</v>
      </c>
      <c r="AW140" s="85">
        <v>26463390</v>
      </c>
      <c r="AX140" s="86">
        <v>8948110</v>
      </c>
      <c r="AY140" s="90">
        <v>1992265</v>
      </c>
      <c r="AZ140" s="91">
        <v>45960520</v>
      </c>
      <c r="BA140" s="91">
        <v>3012525</v>
      </c>
      <c r="BB140" s="91">
        <v>9799672</v>
      </c>
      <c r="BC140" s="92">
        <v>20757990</v>
      </c>
      <c r="BD140" s="96">
        <v>57364360</v>
      </c>
      <c r="BE140" s="97">
        <v>21117300</v>
      </c>
      <c r="BF140" s="97">
        <v>5222908</v>
      </c>
      <c r="BG140" s="97">
        <v>654358.1</v>
      </c>
      <c r="BH140" s="98">
        <v>38809580</v>
      </c>
      <c r="BI140" s="102">
        <v>17959640</v>
      </c>
      <c r="BJ140" s="103">
        <v>12938720</v>
      </c>
      <c r="BK140" s="103">
        <v>202952.2</v>
      </c>
      <c r="BL140" s="104">
        <v>793003.7</v>
      </c>
    </row>
    <row r="141" spans="1:64" x14ac:dyDescent="0.3">
      <c r="A141" s="1" t="s">
        <v>134</v>
      </c>
      <c r="B141" s="72">
        <v>206516.3</v>
      </c>
      <c r="C141" s="73">
        <v>496169.3</v>
      </c>
      <c r="D141" s="73">
        <v>226478.6</v>
      </c>
      <c r="E141" s="73">
        <v>324105.40000000002</v>
      </c>
      <c r="F141" s="76">
        <v>393366.7</v>
      </c>
      <c r="G141" s="78">
        <v>309315.7</v>
      </c>
      <c r="H141" s="79">
        <v>684035</v>
      </c>
      <c r="I141" s="79">
        <v>114921.9</v>
      </c>
      <c r="J141" s="79">
        <v>101673</v>
      </c>
      <c r="K141" s="80">
        <v>110018</v>
      </c>
      <c r="L141" s="84">
        <v>14524.48</v>
      </c>
      <c r="M141" s="85">
        <v>223827.5</v>
      </c>
      <c r="N141" s="85">
        <v>354693.9</v>
      </c>
      <c r="O141" s="85">
        <v>125321.1</v>
      </c>
      <c r="P141" s="86">
        <v>367018.4</v>
      </c>
      <c r="Q141" s="90">
        <v>78735.59</v>
      </c>
      <c r="R141" s="91">
        <v>48710.82</v>
      </c>
      <c r="S141" s="91">
        <v>70932.44</v>
      </c>
      <c r="T141" s="91">
        <v>26998.34</v>
      </c>
      <c r="U141" s="96">
        <v>1613.4</v>
      </c>
      <c r="V141" s="97">
        <v>0</v>
      </c>
      <c r="W141" s="97">
        <v>7508.0550000000003</v>
      </c>
      <c r="X141" s="97">
        <v>0</v>
      </c>
      <c r="Y141" s="97">
        <v>0</v>
      </c>
      <c r="Z141" s="102">
        <v>81737.73</v>
      </c>
      <c r="AA141" s="103">
        <v>200014.5</v>
      </c>
      <c r="AB141" s="103">
        <v>70489.64</v>
      </c>
      <c r="AC141" s="103">
        <v>15761.2</v>
      </c>
      <c r="AD141" s="104">
        <v>78972.509999999995</v>
      </c>
      <c r="AE141" s="108">
        <v>286146.40000000002</v>
      </c>
      <c r="AF141" s="109">
        <v>99117.01</v>
      </c>
      <c r="AG141" s="109">
        <v>29854.26</v>
      </c>
      <c r="AH141" s="109">
        <v>54408.2</v>
      </c>
      <c r="AI141" s="110">
        <v>12058.12</v>
      </c>
      <c r="AJ141" s="72">
        <v>0</v>
      </c>
      <c r="AK141" s="73">
        <v>4447.0969999999998</v>
      </c>
      <c r="AL141" s="73">
        <v>25641.95</v>
      </c>
      <c r="AM141" s="73">
        <v>86674.62</v>
      </c>
      <c r="AN141" s="76">
        <v>78101.320000000007</v>
      </c>
      <c r="AO141" s="78">
        <v>0</v>
      </c>
      <c r="AP141" s="79">
        <v>44724.2</v>
      </c>
      <c r="AQ141" s="79">
        <v>63696.12</v>
      </c>
      <c r="AR141" s="79">
        <v>1151909</v>
      </c>
      <c r="AS141" s="80">
        <v>168098.4</v>
      </c>
      <c r="AT141" s="84">
        <v>18394.86</v>
      </c>
      <c r="AU141" s="85">
        <v>27054.75</v>
      </c>
      <c r="AV141" s="85">
        <v>21697.24</v>
      </c>
      <c r="AW141" s="85">
        <v>69508.78</v>
      </c>
      <c r="AX141" s="86">
        <v>351696.6</v>
      </c>
      <c r="AY141" s="90">
        <v>0</v>
      </c>
      <c r="AZ141" s="91">
        <v>14187.02</v>
      </c>
      <c r="BA141" s="91">
        <v>0</v>
      </c>
      <c r="BB141" s="91">
        <v>19264.689999999999</v>
      </c>
      <c r="BC141" s="92">
        <v>11675.68</v>
      </c>
      <c r="BD141" s="96">
        <v>0</v>
      </c>
      <c r="BE141" s="97">
        <v>39268.120000000003</v>
      </c>
      <c r="BF141" s="97">
        <v>5148.5320000000002</v>
      </c>
      <c r="BG141" s="97">
        <v>8586.0370000000003</v>
      </c>
      <c r="BH141" s="98">
        <v>2519.6239999999998</v>
      </c>
      <c r="BI141" s="102">
        <v>0</v>
      </c>
      <c r="BJ141" s="103">
        <v>0</v>
      </c>
      <c r="BK141" s="103">
        <v>0</v>
      </c>
      <c r="BL141" s="104">
        <v>0</v>
      </c>
    </row>
    <row r="142" spans="1:64" x14ac:dyDescent="0.3">
      <c r="A142" s="1" t="s">
        <v>135</v>
      </c>
      <c r="B142" s="72">
        <v>1625584</v>
      </c>
      <c r="C142" s="73">
        <v>1106758</v>
      </c>
      <c r="D142" s="73">
        <v>990467.2</v>
      </c>
      <c r="E142" s="73">
        <v>7883754</v>
      </c>
      <c r="F142" s="76">
        <v>2183732</v>
      </c>
      <c r="G142" s="78">
        <v>343822.5</v>
      </c>
      <c r="H142" s="79">
        <v>966703.2</v>
      </c>
      <c r="I142" s="79">
        <v>1923846</v>
      </c>
      <c r="J142" s="79">
        <v>930680.6</v>
      </c>
      <c r="K142" s="80">
        <v>1929838</v>
      </c>
      <c r="L142" s="84">
        <v>4937081</v>
      </c>
      <c r="M142" s="85">
        <v>1645821</v>
      </c>
      <c r="N142" s="85">
        <v>1407941</v>
      </c>
      <c r="O142" s="85">
        <v>2896963</v>
      </c>
      <c r="P142" s="86">
        <v>342169.9</v>
      </c>
      <c r="Q142" s="90">
        <v>2570450</v>
      </c>
      <c r="R142" s="91">
        <v>7381226</v>
      </c>
      <c r="S142" s="91">
        <v>2252542</v>
      </c>
      <c r="T142" s="91">
        <v>1582260</v>
      </c>
      <c r="U142" s="96">
        <v>63301.29</v>
      </c>
      <c r="V142" s="97">
        <v>243558.39999999999</v>
      </c>
      <c r="W142" s="97">
        <v>38477.58</v>
      </c>
      <c r="X142" s="97">
        <v>33646.660000000003</v>
      </c>
      <c r="Y142" s="97">
        <v>23767.54</v>
      </c>
      <c r="Z142" s="102">
        <v>635041.80000000005</v>
      </c>
      <c r="AA142" s="103">
        <v>4403324</v>
      </c>
      <c r="AB142" s="103">
        <v>399155.7</v>
      </c>
      <c r="AC142" s="103">
        <v>227346.3</v>
      </c>
      <c r="AD142" s="104">
        <v>1037518</v>
      </c>
      <c r="AE142" s="108">
        <v>9333987</v>
      </c>
      <c r="AF142" s="109">
        <v>5514814</v>
      </c>
      <c r="AG142" s="109">
        <v>2755471</v>
      </c>
      <c r="AH142" s="109">
        <v>3684854</v>
      </c>
      <c r="AI142" s="110">
        <v>3730703</v>
      </c>
      <c r="AJ142" s="72">
        <v>33670.42</v>
      </c>
      <c r="AK142" s="73">
        <v>3614127</v>
      </c>
      <c r="AL142" s="73">
        <v>4109088</v>
      </c>
      <c r="AM142" s="73">
        <v>5929702</v>
      </c>
      <c r="AN142" s="76">
        <v>7938154</v>
      </c>
      <c r="AO142" s="78">
        <v>23867.360000000001</v>
      </c>
      <c r="AP142" s="79">
        <v>7454163</v>
      </c>
      <c r="AQ142" s="79">
        <v>5194131</v>
      </c>
      <c r="AR142" s="79">
        <v>14433340</v>
      </c>
      <c r="AS142" s="80">
        <v>5545782</v>
      </c>
      <c r="AT142" s="84">
        <v>2270924</v>
      </c>
      <c r="AU142" s="85">
        <v>8444039</v>
      </c>
      <c r="AV142" s="85">
        <v>3432262</v>
      </c>
      <c r="AW142" s="85">
        <v>13132990</v>
      </c>
      <c r="AX142" s="86">
        <v>3899702</v>
      </c>
      <c r="AY142" s="90">
        <v>93098.59</v>
      </c>
      <c r="AZ142" s="91">
        <v>4683197</v>
      </c>
      <c r="BA142" s="91">
        <v>4330518</v>
      </c>
      <c r="BB142" s="91">
        <v>3412218</v>
      </c>
      <c r="BC142" s="92">
        <v>1182674</v>
      </c>
      <c r="BD142" s="96">
        <v>810750.4</v>
      </c>
      <c r="BE142" s="97">
        <v>3257532</v>
      </c>
      <c r="BF142" s="97">
        <v>710943</v>
      </c>
      <c r="BG142" s="97">
        <v>4177642</v>
      </c>
      <c r="BH142" s="98">
        <v>5609713</v>
      </c>
      <c r="BI142" s="102">
        <v>0</v>
      </c>
      <c r="BJ142" s="103">
        <v>0</v>
      </c>
      <c r="BK142" s="103">
        <v>0</v>
      </c>
      <c r="BL142" s="104">
        <v>0</v>
      </c>
    </row>
    <row r="143" spans="1:64" x14ac:dyDescent="0.3">
      <c r="A143" s="1" t="s">
        <v>282</v>
      </c>
      <c r="B143" s="72">
        <v>11236.74</v>
      </c>
      <c r="C143" s="73">
        <v>3733.1709999999998</v>
      </c>
      <c r="D143" s="73">
        <v>10398.799999999999</v>
      </c>
      <c r="E143" s="73">
        <v>131451.4</v>
      </c>
      <c r="F143" s="76">
        <v>14697.47</v>
      </c>
      <c r="G143" s="78">
        <v>0</v>
      </c>
      <c r="H143" s="79">
        <v>4082.4450000000002</v>
      </c>
      <c r="I143" s="79">
        <v>6071.8559999999998</v>
      </c>
      <c r="J143" s="79">
        <v>2165.9650000000001</v>
      </c>
      <c r="K143" s="80">
        <v>13568.78</v>
      </c>
      <c r="L143" s="84">
        <v>18550.34</v>
      </c>
      <c r="M143" s="85">
        <v>3854.8490000000002</v>
      </c>
      <c r="N143" s="85">
        <v>11145.62</v>
      </c>
      <c r="O143" s="85">
        <v>14168.89</v>
      </c>
      <c r="P143" s="86">
        <v>0</v>
      </c>
      <c r="Q143" s="90">
        <v>10025.32</v>
      </c>
      <c r="R143" s="91">
        <v>152322.4</v>
      </c>
      <c r="S143" s="91">
        <v>18120.07</v>
      </c>
      <c r="T143" s="91">
        <v>25128.51</v>
      </c>
      <c r="U143" s="96">
        <v>0</v>
      </c>
      <c r="V143" s="97">
        <v>0</v>
      </c>
      <c r="W143" s="97">
        <v>0</v>
      </c>
      <c r="X143" s="97">
        <v>0</v>
      </c>
      <c r="Y143" s="97">
        <v>1747.296</v>
      </c>
      <c r="Z143" s="102">
        <v>1825331</v>
      </c>
      <c r="AA143" s="103">
        <v>3865668</v>
      </c>
      <c r="AB143" s="103">
        <v>0</v>
      </c>
      <c r="AC143" s="103">
        <v>1067668</v>
      </c>
      <c r="AD143" s="104">
        <v>2641.2510000000002</v>
      </c>
      <c r="AE143" s="108">
        <v>7733146</v>
      </c>
      <c r="AF143" s="109">
        <v>1737297</v>
      </c>
      <c r="AG143" s="109">
        <v>788486.3</v>
      </c>
      <c r="AH143" s="109">
        <v>6999020</v>
      </c>
      <c r="AI143" s="110">
        <v>6437476</v>
      </c>
      <c r="AJ143" s="72">
        <v>0</v>
      </c>
      <c r="AK143" s="73">
        <v>319257.2</v>
      </c>
      <c r="AL143" s="73">
        <v>1576620</v>
      </c>
      <c r="AM143" s="73">
        <v>4801032</v>
      </c>
      <c r="AN143" s="76">
        <v>2625362</v>
      </c>
      <c r="AO143" s="78">
        <v>0</v>
      </c>
      <c r="AP143" s="79">
        <v>1395851</v>
      </c>
      <c r="AQ143" s="79">
        <v>2178513</v>
      </c>
      <c r="AR143" s="79">
        <v>1036085</v>
      </c>
      <c r="AS143" s="80">
        <v>145336.5</v>
      </c>
      <c r="AT143" s="84">
        <v>141636.4</v>
      </c>
      <c r="AU143" s="85">
        <v>1071114</v>
      </c>
      <c r="AV143" s="85">
        <v>754183.8</v>
      </c>
      <c r="AW143" s="85">
        <v>1470630</v>
      </c>
      <c r="AX143" s="86">
        <v>4077790</v>
      </c>
      <c r="AY143" s="90">
        <v>3682.067</v>
      </c>
      <c r="AZ143" s="91">
        <v>709749.4</v>
      </c>
      <c r="BA143" s="91">
        <v>122641.2</v>
      </c>
      <c r="BB143" s="91">
        <v>1883676</v>
      </c>
      <c r="BC143" s="92">
        <v>418489.59999999998</v>
      </c>
      <c r="BD143" s="96">
        <v>9223.3230000000003</v>
      </c>
      <c r="BE143" s="97">
        <v>196676.5</v>
      </c>
      <c r="BF143" s="97">
        <v>1480003</v>
      </c>
      <c r="BG143" s="97">
        <v>79094.16</v>
      </c>
      <c r="BH143" s="98">
        <v>343599</v>
      </c>
      <c r="BI143" s="102">
        <v>0</v>
      </c>
      <c r="BJ143" s="103">
        <v>0</v>
      </c>
      <c r="BK143" s="103">
        <v>3191.913</v>
      </c>
      <c r="BL143" s="104">
        <v>0</v>
      </c>
    </row>
    <row r="144" spans="1:64" x14ac:dyDescent="0.3">
      <c r="A144" s="1" t="s">
        <v>136</v>
      </c>
      <c r="B144" s="72">
        <v>34085740</v>
      </c>
      <c r="C144" s="73">
        <v>33118420</v>
      </c>
      <c r="D144" s="73">
        <v>24722030</v>
      </c>
      <c r="E144" s="73">
        <v>70461010</v>
      </c>
      <c r="F144" s="76">
        <v>60446980</v>
      </c>
      <c r="G144" s="78">
        <v>28540840</v>
      </c>
      <c r="H144" s="79">
        <v>37821200</v>
      </c>
      <c r="I144" s="79">
        <v>60813490</v>
      </c>
      <c r="J144" s="79">
        <v>24637000</v>
      </c>
      <c r="K144" s="80">
        <v>41172780</v>
      </c>
      <c r="L144" s="84">
        <v>52575900</v>
      </c>
      <c r="M144" s="85">
        <v>75298290</v>
      </c>
      <c r="N144" s="85">
        <v>50882470</v>
      </c>
      <c r="O144" s="85">
        <v>66439750</v>
      </c>
      <c r="P144" s="86">
        <v>36916750</v>
      </c>
      <c r="Q144" s="90">
        <v>75251080</v>
      </c>
      <c r="R144" s="91">
        <v>130903200</v>
      </c>
      <c r="S144" s="91">
        <v>65982280</v>
      </c>
      <c r="T144" s="91">
        <v>42096840</v>
      </c>
      <c r="U144" s="96">
        <v>10081170</v>
      </c>
      <c r="V144" s="97">
        <v>11858720</v>
      </c>
      <c r="W144" s="97">
        <v>5685567</v>
      </c>
      <c r="X144" s="97">
        <v>5577112</v>
      </c>
      <c r="Y144" s="97">
        <v>3887894</v>
      </c>
      <c r="Z144" s="102">
        <v>2242916</v>
      </c>
      <c r="AA144" s="103">
        <v>9554808</v>
      </c>
      <c r="AB144" s="103">
        <v>8659737</v>
      </c>
      <c r="AC144" s="103">
        <v>1051880</v>
      </c>
      <c r="AD144" s="104">
        <v>56975360</v>
      </c>
      <c r="AE144" s="108">
        <v>24860400</v>
      </c>
      <c r="AF144" s="109">
        <v>11868690</v>
      </c>
      <c r="AG144" s="109">
        <v>8747477</v>
      </c>
      <c r="AH144" s="109">
        <v>16543990</v>
      </c>
      <c r="AI144" s="110">
        <v>19647100</v>
      </c>
      <c r="AJ144" s="72">
        <v>39677.31</v>
      </c>
      <c r="AK144" s="73">
        <v>8497022</v>
      </c>
      <c r="AL144" s="73">
        <v>42120550</v>
      </c>
      <c r="AM144" s="73">
        <v>25702810</v>
      </c>
      <c r="AN144" s="76">
        <v>52323500</v>
      </c>
      <c r="AO144" s="78">
        <v>263403.90000000002</v>
      </c>
      <c r="AP144" s="79">
        <v>43033270</v>
      </c>
      <c r="AQ144" s="79">
        <v>38799760</v>
      </c>
      <c r="AR144" s="79">
        <v>148912600</v>
      </c>
      <c r="AS144" s="80">
        <v>30227340</v>
      </c>
      <c r="AT144" s="84">
        <v>14842330</v>
      </c>
      <c r="AU144" s="85">
        <v>29555450</v>
      </c>
      <c r="AV144" s="85">
        <v>18911940</v>
      </c>
      <c r="AW144" s="85">
        <v>60425440</v>
      </c>
      <c r="AX144" s="86">
        <v>6839812</v>
      </c>
      <c r="AY144" s="90">
        <v>679629.8</v>
      </c>
      <c r="AZ144" s="91">
        <v>29097670</v>
      </c>
      <c r="BA144" s="91">
        <v>105990.39999999999</v>
      </c>
      <c r="BB144" s="91">
        <v>13768880</v>
      </c>
      <c r="BC144" s="92">
        <v>2318495</v>
      </c>
      <c r="BD144" s="96">
        <v>8532221</v>
      </c>
      <c r="BE144" s="97">
        <v>15264180</v>
      </c>
      <c r="BF144" s="97">
        <v>2994547</v>
      </c>
      <c r="BG144" s="97">
        <v>10829080</v>
      </c>
      <c r="BH144" s="98">
        <v>19909240</v>
      </c>
      <c r="BI144" s="102">
        <v>30663.26</v>
      </c>
      <c r="BJ144" s="103">
        <v>3662.59</v>
      </c>
      <c r="BK144" s="103">
        <v>0</v>
      </c>
      <c r="BL144" s="104">
        <v>0</v>
      </c>
    </row>
    <row r="145" spans="1:64" x14ac:dyDescent="0.3">
      <c r="A145" s="1" t="s">
        <v>137</v>
      </c>
      <c r="B145" s="72">
        <v>167376700</v>
      </c>
      <c r="C145" s="73">
        <v>462552500</v>
      </c>
      <c r="D145" s="73">
        <v>154638500</v>
      </c>
      <c r="E145" s="73">
        <v>322694800</v>
      </c>
      <c r="F145" s="76">
        <v>313768000</v>
      </c>
      <c r="G145" s="78">
        <v>430977600</v>
      </c>
      <c r="H145" s="79">
        <v>582497100</v>
      </c>
      <c r="I145" s="79">
        <v>332327300</v>
      </c>
      <c r="J145" s="79">
        <v>166895100</v>
      </c>
      <c r="K145" s="80">
        <v>368013000</v>
      </c>
      <c r="L145" s="84">
        <v>375161800</v>
      </c>
      <c r="M145" s="85">
        <v>541564100</v>
      </c>
      <c r="N145" s="85">
        <v>383627500</v>
      </c>
      <c r="O145" s="85">
        <v>382303200</v>
      </c>
      <c r="P145" s="86">
        <v>449469100</v>
      </c>
      <c r="Q145" s="90">
        <v>392086600</v>
      </c>
      <c r="R145" s="91">
        <v>506429600</v>
      </c>
      <c r="S145" s="91">
        <v>247904000</v>
      </c>
      <c r="T145" s="91">
        <v>160335900</v>
      </c>
      <c r="U145" s="96">
        <v>57257590</v>
      </c>
      <c r="V145" s="97">
        <v>83599760</v>
      </c>
      <c r="W145" s="97">
        <v>63183550</v>
      </c>
      <c r="X145" s="97">
        <v>28606570</v>
      </c>
      <c r="Y145" s="97">
        <v>21422200</v>
      </c>
      <c r="Z145" s="102">
        <v>15874220</v>
      </c>
      <c r="AA145" s="103">
        <v>54560310</v>
      </c>
      <c r="AB145" s="103">
        <v>59514360</v>
      </c>
      <c r="AC145" s="103">
        <v>6015678</v>
      </c>
      <c r="AD145" s="104">
        <v>150773600</v>
      </c>
      <c r="AE145" s="108">
        <v>146722000</v>
      </c>
      <c r="AF145" s="109">
        <v>69983600</v>
      </c>
      <c r="AG145" s="109">
        <v>46381780</v>
      </c>
      <c r="AH145" s="109">
        <v>144045000</v>
      </c>
      <c r="AI145" s="110">
        <v>135151400</v>
      </c>
      <c r="AJ145" s="72">
        <v>1428342</v>
      </c>
      <c r="AK145" s="73">
        <v>111051700</v>
      </c>
      <c r="AL145" s="73">
        <v>220024700</v>
      </c>
      <c r="AM145" s="73">
        <v>409462100</v>
      </c>
      <c r="AN145" s="76">
        <v>321249200</v>
      </c>
      <c r="AO145" s="78">
        <v>3552268</v>
      </c>
      <c r="AP145" s="79">
        <v>243981600</v>
      </c>
      <c r="AQ145" s="79">
        <v>270530700</v>
      </c>
      <c r="AR145" s="79">
        <v>613305500</v>
      </c>
      <c r="AS145" s="80">
        <v>144510400</v>
      </c>
      <c r="AT145" s="84">
        <v>142931300</v>
      </c>
      <c r="AU145" s="85">
        <v>266860500</v>
      </c>
      <c r="AV145" s="85">
        <v>164631500</v>
      </c>
      <c r="AW145" s="85">
        <v>365434000</v>
      </c>
      <c r="AX145" s="86">
        <v>77689570</v>
      </c>
      <c r="AY145" s="90">
        <v>1067164</v>
      </c>
      <c r="AZ145" s="91">
        <v>172384300</v>
      </c>
      <c r="BA145" s="91">
        <v>2597253</v>
      </c>
      <c r="BB145" s="91">
        <v>103773400</v>
      </c>
      <c r="BC145" s="92">
        <v>35287370</v>
      </c>
      <c r="BD145" s="96">
        <v>82466720</v>
      </c>
      <c r="BE145" s="97">
        <v>157558900</v>
      </c>
      <c r="BF145" s="97">
        <v>34524580</v>
      </c>
      <c r="BG145" s="97">
        <v>32187230</v>
      </c>
      <c r="BH145" s="98">
        <v>189094100</v>
      </c>
      <c r="BI145" s="102">
        <v>1090970</v>
      </c>
      <c r="BJ145" s="103">
        <v>786857.4</v>
      </c>
      <c r="BK145" s="103">
        <v>544600.1</v>
      </c>
      <c r="BL145" s="104">
        <v>141371.9</v>
      </c>
    </row>
    <row r="146" spans="1:64" x14ac:dyDescent="0.3">
      <c r="A146" s="1" t="s">
        <v>138</v>
      </c>
      <c r="B146" s="72">
        <v>1337661</v>
      </c>
      <c r="C146" s="73">
        <v>429198.6</v>
      </c>
      <c r="D146" s="73">
        <v>1041264</v>
      </c>
      <c r="E146" s="73">
        <v>3843073</v>
      </c>
      <c r="F146" s="76">
        <v>1934387</v>
      </c>
      <c r="G146" s="78">
        <v>280516.2</v>
      </c>
      <c r="H146" s="79">
        <v>191652.7</v>
      </c>
      <c r="I146" s="79">
        <v>1643356</v>
      </c>
      <c r="J146" s="79">
        <v>1156550</v>
      </c>
      <c r="K146" s="80">
        <v>2246702</v>
      </c>
      <c r="L146" s="84">
        <v>2653863</v>
      </c>
      <c r="M146" s="85">
        <v>1790369</v>
      </c>
      <c r="N146" s="85">
        <v>2008321</v>
      </c>
      <c r="O146" s="85">
        <v>4453366</v>
      </c>
      <c r="P146" s="86">
        <v>497916.9</v>
      </c>
      <c r="Q146" s="90">
        <v>1157342</v>
      </c>
      <c r="R146" s="91">
        <v>10053700</v>
      </c>
      <c r="S146" s="91">
        <v>2514294</v>
      </c>
      <c r="T146" s="91">
        <v>1546941</v>
      </c>
      <c r="U146" s="96">
        <v>90108.13</v>
      </c>
      <c r="V146" s="97">
        <v>108936.9</v>
      </c>
      <c r="W146" s="97">
        <v>353473.8</v>
      </c>
      <c r="X146" s="97">
        <v>12633.79</v>
      </c>
      <c r="Y146" s="97">
        <v>37620.5</v>
      </c>
      <c r="Z146" s="102">
        <v>1905258</v>
      </c>
      <c r="AA146" s="103">
        <v>2364663</v>
      </c>
      <c r="AB146" s="103">
        <v>96056.69</v>
      </c>
      <c r="AC146" s="103">
        <v>1097289</v>
      </c>
      <c r="AD146" s="104">
        <v>378400.9</v>
      </c>
      <c r="AE146" s="108">
        <v>6045600</v>
      </c>
      <c r="AF146" s="109">
        <v>6237312</v>
      </c>
      <c r="AG146" s="109">
        <v>2880198</v>
      </c>
      <c r="AH146" s="109">
        <v>4063942</v>
      </c>
      <c r="AI146" s="110">
        <v>1951643</v>
      </c>
      <c r="AJ146" s="72">
        <v>259747.5</v>
      </c>
      <c r="AK146" s="73">
        <v>425273.5</v>
      </c>
      <c r="AL146" s="73">
        <v>1639050</v>
      </c>
      <c r="AM146" s="73">
        <v>447254.5</v>
      </c>
      <c r="AN146" s="76">
        <v>2123204</v>
      </c>
      <c r="AO146" s="78">
        <v>44869.75</v>
      </c>
      <c r="AP146" s="79">
        <v>2960032</v>
      </c>
      <c r="AQ146" s="79">
        <v>1745186</v>
      </c>
      <c r="AR146" s="79">
        <v>4549476</v>
      </c>
      <c r="AS146" s="80">
        <v>494355.9</v>
      </c>
      <c r="AT146" s="84">
        <v>116378.1</v>
      </c>
      <c r="AU146" s="85">
        <v>413145</v>
      </c>
      <c r="AV146" s="85">
        <v>958391.1</v>
      </c>
      <c r="AW146" s="85">
        <v>1834126</v>
      </c>
      <c r="AX146" s="86">
        <v>883154.4</v>
      </c>
      <c r="AY146" s="90">
        <v>49601.279999999999</v>
      </c>
      <c r="AZ146" s="91">
        <v>1569301</v>
      </c>
      <c r="BA146" s="91">
        <v>3367602</v>
      </c>
      <c r="BB146" s="91">
        <v>2519190</v>
      </c>
      <c r="BC146" s="92">
        <v>982163.2</v>
      </c>
      <c r="BD146" s="96">
        <v>46642.82</v>
      </c>
      <c r="BE146" s="97">
        <v>1112052</v>
      </c>
      <c r="BF146" s="97">
        <v>243448.4</v>
      </c>
      <c r="BG146" s="97">
        <v>578845.6</v>
      </c>
      <c r="BH146" s="98">
        <v>1121031</v>
      </c>
      <c r="BI146" s="102">
        <v>0</v>
      </c>
      <c r="BJ146" s="103">
        <v>0</v>
      </c>
      <c r="BK146" s="103">
        <v>0</v>
      </c>
      <c r="BL146" s="104">
        <v>0</v>
      </c>
    </row>
    <row r="147" spans="1:64" x14ac:dyDescent="0.3">
      <c r="A147" s="1" t="s">
        <v>139</v>
      </c>
      <c r="B147" s="72">
        <v>5786772</v>
      </c>
      <c r="C147" s="73">
        <v>27011750</v>
      </c>
      <c r="D147" s="73">
        <v>712587.8</v>
      </c>
      <c r="E147" s="73">
        <v>3967695</v>
      </c>
      <c r="F147" s="76">
        <v>699632</v>
      </c>
      <c r="G147" s="78">
        <v>648685.19999999995</v>
      </c>
      <c r="H147" s="79">
        <v>8066772</v>
      </c>
      <c r="I147" s="79">
        <v>4734416</v>
      </c>
      <c r="J147" s="79">
        <v>113430.2</v>
      </c>
      <c r="K147" s="80">
        <v>1073866</v>
      </c>
      <c r="L147" s="84">
        <v>2048816</v>
      </c>
      <c r="M147" s="85">
        <v>24531070</v>
      </c>
      <c r="N147" s="85">
        <v>2067460</v>
      </c>
      <c r="O147" s="85">
        <v>513677.6</v>
      </c>
      <c r="P147" s="86">
        <v>864504.6</v>
      </c>
      <c r="Q147" s="90">
        <v>1843700</v>
      </c>
      <c r="R147" s="91">
        <v>553172.6</v>
      </c>
      <c r="S147" s="91">
        <v>1383392</v>
      </c>
      <c r="T147" s="91">
        <v>633006.19999999995</v>
      </c>
      <c r="U147" s="96">
        <v>415362.9</v>
      </c>
      <c r="V147" s="97">
        <v>971923</v>
      </c>
      <c r="W147" s="97">
        <v>5653728</v>
      </c>
      <c r="X147" s="97">
        <v>528794.9</v>
      </c>
      <c r="Y147" s="97">
        <v>573678</v>
      </c>
      <c r="Z147" s="102">
        <v>430331.3</v>
      </c>
      <c r="AA147" s="103">
        <v>1263300</v>
      </c>
      <c r="AB147" s="103">
        <v>1883910</v>
      </c>
      <c r="AC147" s="103">
        <v>273370.09999999998</v>
      </c>
      <c r="AD147" s="104">
        <v>1199096</v>
      </c>
      <c r="AE147" s="108">
        <v>235694.2</v>
      </c>
      <c r="AF147" s="109">
        <v>425062.5</v>
      </c>
      <c r="AG147" s="109">
        <v>13180.23</v>
      </c>
      <c r="AH147" s="109">
        <v>2002801</v>
      </c>
      <c r="AI147" s="110">
        <v>607615.9</v>
      </c>
      <c r="AJ147" s="72">
        <v>20535.32</v>
      </c>
      <c r="AK147" s="73">
        <v>623164.1</v>
      </c>
      <c r="AL147" s="73">
        <v>780389.6</v>
      </c>
      <c r="AM147" s="73">
        <v>1602887</v>
      </c>
      <c r="AN147" s="76">
        <v>751369.9</v>
      </c>
      <c r="AO147" s="78">
        <v>0</v>
      </c>
      <c r="AP147" s="79">
        <v>485534.9</v>
      </c>
      <c r="AQ147" s="79">
        <v>1010143</v>
      </c>
      <c r="AR147" s="79">
        <v>691012.3</v>
      </c>
      <c r="AS147" s="80">
        <v>116767</v>
      </c>
      <c r="AT147" s="84">
        <v>255753.8</v>
      </c>
      <c r="AU147" s="85">
        <v>740381.1</v>
      </c>
      <c r="AV147" s="85">
        <v>351571.20000000001</v>
      </c>
      <c r="AW147" s="85">
        <v>105416.6</v>
      </c>
      <c r="AX147" s="86">
        <v>149481.20000000001</v>
      </c>
      <c r="AY147" s="90">
        <v>0</v>
      </c>
      <c r="AZ147" s="91">
        <v>6722.92</v>
      </c>
      <c r="BA147" s="91">
        <v>0</v>
      </c>
      <c r="BB147" s="91">
        <v>45045.38</v>
      </c>
      <c r="BC147" s="92">
        <v>36286.51</v>
      </c>
      <c r="BD147" s="96">
        <v>0</v>
      </c>
      <c r="BE147" s="97">
        <v>39185.879999999997</v>
      </c>
      <c r="BF147" s="97">
        <v>14140.78</v>
      </c>
      <c r="BG147" s="97">
        <v>8224.0779999999995</v>
      </c>
      <c r="BH147" s="98">
        <v>222320.8</v>
      </c>
      <c r="BI147" s="102">
        <v>0</v>
      </c>
      <c r="BJ147" s="103">
        <v>0</v>
      </c>
      <c r="BK147" s="103">
        <v>0</v>
      </c>
      <c r="BL147" s="104">
        <v>0</v>
      </c>
    </row>
    <row r="148" spans="1:64" x14ac:dyDescent="0.3">
      <c r="A148" s="1" t="s">
        <v>140</v>
      </c>
      <c r="B148" s="72">
        <v>31678950</v>
      </c>
      <c r="C148" s="73">
        <v>82849140</v>
      </c>
      <c r="D148" s="73">
        <v>22706760</v>
      </c>
      <c r="E148" s="73">
        <v>35935690</v>
      </c>
      <c r="F148" s="76">
        <v>22488370</v>
      </c>
      <c r="G148" s="78">
        <v>51800790</v>
      </c>
      <c r="H148" s="79">
        <v>49553010</v>
      </c>
      <c r="I148" s="79">
        <v>28352340</v>
      </c>
      <c r="J148" s="79">
        <v>28826490</v>
      </c>
      <c r="K148" s="80">
        <v>48216250</v>
      </c>
      <c r="L148" s="84">
        <v>41442380</v>
      </c>
      <c r="M148" s="85">
        <v>31059660</v>
      </c>
      <c r="N148" s="85">
        <v>47264660</v>
      </c>
      <c r="O148" s="85">
        <v>40584300</v>
      </c>
      <c r="P148" s="86">
        <v>27748900</v>
      </c>
      <c r="Q148" s="90">
        <v>36506070</v>
      </c>
      <c r="R148" s="91">
        <v>98664690</v>
      </c>
      <c r="S148" s="91">
        <v>48330180</v>
      </c>
      <c r="T148" s="91">
        <v>30256370</v>
      </c>
      <c r="U148" s="96">
        <v>7907918</v>
      </c>
      <c r="V148" s="97">
        <v>11028940</v>
      </c>
      <c r="W148" s="97">
        <v>14308550</v>
      </c>
      <c r="X148" s="97">
        <v>13390560</v>
      </c>
      <c r="Y148" s="97">
        <v>5448653</v>
      </c>
      <c r="Z148" s="102">
        <v>31303560</v>
      </c>
      <c r="AA148" s="103">
        <v>8500697</v>
      </c>
      <c r="AB148" s="103">
        <v>32409150</v>
      </c>
      <c r="AC148" s="103">
        <v>17847760</v>
      </c>
      <c r="AD148" s="104">
        <v>18492720</v>
      </c>
      <c r="AE148" s="108">
        <v>19455370</v>
      </c>
      <c r="AF148" s="109">
        <v>529098.80000000005</v>
      </c>
      <c r="AG148" s="109">
        <v>4168899</v>
      </c>
      <c r="AH148" s="109">
        <v>10518400</v>
      </c>
      <c r="AI148" s="110">
        <v>11495560</v>
      </c>
      <c r="AJ148" s="72">
        <v>54797640</v>
      </c>
      <c r="AK148" s="73">
        <v>34348040</v>
      </c>
      <c r="AL148" s="73">
        <v>10432690</v>
      </c>
      <c r="AM148" s="73">
        <v>12610460</v>
      </c>
      <c r="AN148" s="76">
        <v>19903680</v>
      </c>
      <c r="AO148" s="78">
        <v>33456540</v>
      </c>
      <c r="AP148" s="79">
        <v>32036250</v>
      </c>
      <c r="AQ148" s="79">
        <v>11387680</v>
      </c>
      <c r="AR148" s="79">
        <v>43895560</v>
      </c>
      <c r="AS148" s="80">
        <v>16019380</v>
      </c>
      <c r="AT148" s="84">
        <v>57295780</v>
      </c>
      <c r="AU148" s="85">
        <v>64063250</v>
      </c>
      <c r="AV148" s="85">
        <v>40778720</v>
      </c>
      <c r="AW148" s="85">
        <v>13300780</v>
      </c>
      <c r="AX148" s="86">
        <v>68186230</v>
      </c>
      <c r="AY148" s="90">
        <v>15767910</v>
      </c>
      <c r="AZ148" s="91">
        <v>7254524</v>
      </c>
      <c r="BA148" s="91">
        <v>415540.8</v>
      </c>
      <c r="BB148" s="91">
        <v>132493400</v>
      </c>
      <c r="BC148" s="92">
        <v>50542290</v>
      </c>
      <c r="BD148" s="96">
        <v>6320625</v>
      </c>
      <c r="BE148" s="97">
        <v>28889540</v>
      </c>
      <c r="BF148" s="97">
        <v>28364250</v>
      </c>
      <c r="BG148" s="97">
        <v>10240000</v>
      </c>
      <c r="BH148" s="98">
        <v>94606190</v>
      </c>
      <c r="BI148" s="102">
        <v>6751704</v>
      </c>
      <c r="BJ148" s="103">
        <v>1512991</v>
      </c>
      <c r="BK148" s="103">
        <v>396999</v>
      </c>
      <c r="BL148" s="104">
        <v>155546.20000000001</v>
      </c>
    </row>
    <row r="149" spans="1:64" x14ac:dyDescent="0.3">
      <c r="A149" s="1" t="s">
        <v>141</v>
      </c>
      <c r="B149" s="72">
        <v>27147210</v>
      </c>
      <c r="C149" s="73">
        <v>30896330</v>
      </c>
      <c r="D149" s="73">
        <v>29154910</v>
      </c>
      <c r="E149" s="73">
        <v>17133370</v>
      </c>
      <c r="F149" s="76">
        <v>28357620</v>
      </c>
      <c r="G149" s="78">
        <v>37232230</v>
      </c>
      <c r="H149" s="79">
        <v>36812600</v>
      </c>
      <c r="I149" s="79">
        <v>21558620</v>
      </c>
      <c r="J149" s="79">
        <v>27466700</v>
      </c>
      <c r="K149" s="80">
        <v>43046220</v>
      </c>
      <c r="L149" s="84">
        <v>28257530</v>
      </c>
      <c r="M149" s="85">
        <v>26735350</v>
      </c>
      <c r="N149" s="85">
        <v>35007060</v>
      </c>
      <c r="O149" s="85">
        <v>30989890</v>
      </c>
      <c r="P149" s="86">
        <v>45798260</v>
      </c>
      <c r="Q149" s="90">
        <v>23092140</v>
      </c>
      <c r="R149" s="91">
        <v>34716060</v>
      </c>
      <c r="S149" s="91">
        <v>34051750</v>
      </c>
      <c r="T149" s="91">
        <v>24175480</v>
      </c>
      <c r="U149" s="96">
        <v>26623340</v>
      </c>
      <c r="V149" s="97">
        <v>39268840</v>
      </c>
      <c r="W149" s="97">
        <v>26737760</v>
      </c>
      <c r="X149" s="97">
        <v>33777570</v>
      </c>
      <c r="Y149" s="97">
        <v>17253590</v>
      </c>
      <c r="Z149" s="102">
        <v>21030400</v>
      </c>
      <c r="AA149" s="103">
        <v>14160950</v>
      </c>
      <c r="AB149" s="103">
        <v>20757010</v>
      </c>
      <c r="AC149" s="103">
        <v>21156880</v>
      </c>
      <c r="AD149" s="104">
        <v>8511941</v>
      </c>
      <c r="AE149" s="108">
        <v>5722452</v>
      </c>
      <c r="AF149" s="109">
        <v>10462380</v>
      </c>
      <c r="AG149" s="109">
        <v>5086780</v>
      </c>
      <c r="AH149" s="109">
        <v>9006438</v>
      </c>
      <c r="AI149" s="110">
        <v>11298990</v>
      </c>
      <c r="AJ149" s="72">
        <v>440475.9</v>
      </c>
      <c r="AK149" s="73">
        <v>15440990</v>
      </c>
      <c r="AL149" s="73">
        <v>15281980</v>
      </c>
      <c r="AM149" s="73">
        <v>30012400</v>
      </c>
      <c r="AN149" s="76">
        <v>16966410</v>
      </c>
      <c r="AO149" s="78">
        <v>27828.66</v>
      </c>
      <c r="AP149" s="79">
        <v>17314080</v>
      </c>
      <c r="AQ149" s="79">
        <v>16882330</v>
      </c>
      <c r="AR149" s="79">
        <v>33867990</v>
      </c>
      <c r="AS149" s="80">
        <v>13875710</v>
      </c>
      <c r="AT149" s="84">
        <v>12825110</v>
      </c>
      <c r="AU149" s="85">
        <v>28430660</v>
      </c>
      <c r="AV149" s="85">
        <v>16378860</v>
      </c>
      <c r="AW149" s="85">
        <v>32225310</v>
      </c>
      <c r="AX149" s="86">
        <v>3856138</v>
      </c>
      <c r="AY149" s="90">
        <v>895576.1</v>
      </c>
      <c r="AZ149" s="91">
        <v>28178110</v>
      </c>
      <c r="BA149" s="91">
        <v>389882.8</v>
      </c>
      <c r="BB149" s="91">
        <v>6334058</v>
      </c>
      <c r="BC149" s="92">
        <v>9706906</v>
      </c>
      <c r="BD149" s="96">
        <v>33056150</v>
      </c>
      <c r="BE149" s="97">
        <v>23508520</v>
      </c>
      <c r="BF149" s="97">
        <v>5607252</v>
      </c>
      <c r="BG149" s="97">
        <v>4820430</v>
      </c>
      <c r="BH149" s="98">
        <v>25679190</v>
      </c>
      <c r="BI149" s="102">
        <v>6729358</v>
      </c>
      <c r="BJ149" s="103">
        <v>5715016</v>
      </c>
      <c r="BK149" s="103">
        <v>2336185</v>
      </c>
      <c r="BL149" s="104">
        <v>976633.7</v>
      </c>
    </row>
    <row r="150" spans="1:64" x14ac:dyDescent="0.3">
      <c r="A150" s="1" t="s">
        <v>142</v>
      </c>
      <c r="B150" s="72">
        <v>2052842000</v>
      </c>
      <c r="C150" s="73">
        <v>1342993000</v>
      </c>
      <c r="D150" s="73">
        <v>1987366000</v>
      </c>
      <c r="E150" s="73">
        <v>2599366000</v>
      </c>
      <c r="F150" s="76">
        <v>2900564000</v>
      </c>
      <c r="G150" s="78">
        <v>1619859000</v>
      </c>
      <c r="H150" s="79">
        <v>1228021000</v>
      </c>
      <c r="I150" s="79">
        <v>2938542000</v>
      </c>
      <c r="J150" s="79">
        <v>1935926000</v>
      </c>
      <c r="K150" s="80">
        <v>2780857000</v>
      </c>
      <c r="L150" s="84">
        <v>3132386000</v>
      </c>
      <c r="M150" s="85">
        <v>3361337000</v>
      </c>
      <c r="N150" s="85">
        <v>2985897000</v>
      </c>
      <c r="O150" s="85">
        <v>2643691000</v>
      </c>
      <c r="P150" s="86">
        <v>1823768000</v>
      </c>
      <c r="Q150" s="90">
        <v>2422543000</v>
      </c>
      <c r="R150" s="91">
        <v>4061282000</v>
      </c>
      <c r="S150" s="91">
        <v>2405561000</v>
      </c>
      <c r="T150" s="91">
        <v>1917359000</v>
      </c>
      <c r="U150" s="96">
        <v>1030274000</v>
      </c>
      <c r="V150" s="97">
        <v>1090008000</v>
      </c>
      <c r="W150" s="97">
        <v>1640147000</v>
      </c>
      <c r="X150" s="97">
        <v>855433900</v>
      </c>
      <c r="Y150" s="97">
        <v>587154000</v>
      </c>
      <c r="Z150" s="102">
        <v>114453800</v>
      </c>
      <c r="AA150" s="103">
        <v>257950600</v>
      </c>
      <c r="AB150" s="103">
        <v>337130300</v>
      </c>
      <c r="AC150" s="103">
        <v>49421000</v>
      </c>
      <c r="AD150" s="104">
        <v>1546515000</v>
      </c>
      <c r="AE150" s="108">
        <v>615735500</v>
      </c>
      <c r="AF150" s="109">
        <v>332059900</v>
      </c>
      <c r="AG150" s="109">
        <v>220152500</v>
      </c>
      <c r="AH150" s="109">
        <v>706741600</v>
      </c>
      <c r="AI150" s="110">
        <v>565942700</v>
      </c>
      <c r="AJ150" s="72">
        <v>22836830</v>
      </c>
      <c r="AK150" s="73">
        <v>254460100</v>
      </c>
      <c r="AL150" s="73">
        <v>547388200</v>
      </c>
      <c r="AM150" s="73">
        <v>447091300</v>
      </c>
      <c r="AN150" s="76">
        <v>764625200</v>
      </c>
      <c r="AO150" s="78">
        <v>67613650</v>
      </c>
      <c r="AP150" s="79">
        <v>1130356000</v>
      </c>
      <c r="AQ150" s="79">
        <v>907574700</v>
      </c>
      <c r="AR150" s="79">
        <v>2233474000</v>
      </c>
      <c r="AS150" s="80">
        <v>321235700</v>
      </c>
      <c r="AT150" s="84">
        <v>478118500</v>
      </c>
      <c r="AU150" s="85">
        <v>793175000</v>
      </c>
      <c r="AV150" s="85">
        <v>769611000</v>
      </c>
      <c r="AW150" s="85">
        <v>1842956000</v>
      </c>
      <c r="AX150" s="86">
        <v>217550100</v>
      </c>
      <c r="AY150" s="90">
        <v>9724649</v>
      </c>
      <c r="AZ150" s="91">
        <v>1164668000</v>
      </c>
      <c r="BA150" s="91">
        <v>14007560</v>
      </c>
      <c r="BB150" s="91">
        <v>308362600</v>
      </c>
      <c r="BC150" s="92">
        <v>159163600</v>
      </c>
      <c r="BD150" s="96">
        <v>560245400</v>
      </c>
      <c r="BE150" s="97">
        <v>934694500</v>
      </c>
      <c r="BF150" s="97">
        <v>160170900</v>
      </c>
      <c r="BG150" s="97">
        <v>98156540</v>
      </c>
      <c r="BH150" s="98">
        <v>1088014000</v>
      </c>
      <c r="BI150" s="102">
        <v>23978710</v>
      </c>
      <c r="BJ150" s="103">
        <v>17671270</v>
      </c>
      <c r="BK150" s="103">
        <v>12782320</v>
      </c>
      <c r="BL150" s="104">
        <v>3536427</v>
      </c>
    </row>
    <row r="151" spans="1:64" x14ac:dyDescent="0.3">
      <c r="A151" s="1" t="s">
        <v>143</v>
      </c>
      <c r="B151" s="72">
        <v>36836310</v>
      </c>
      <c r="C151" s="73">
        <v>28008610</v>
      </c>
      <c r="D151" s="73">
        <v>26219290</v>
      </c>
      <c r="E151" s="73">
        <v>147120000</v>
      </c>
      <c r="F151" s="76">
        <v>36597900</v>
      </c>
      <c r="G151" s="78">
        <v>37690480</v>
      </c>
      <c r="H151" s="79">
        <v>38242270</v>
      </c>
      <c r="I151" s="79">
        <v>53676600</v>
      </c>
      <c r="J151" s="79">
        <v>32459660</v>
      </c>
      <c r="K151" s="80">
        <v>28085340</v>
      </c>
      <c r="L151" s="84">
        <v>442776400</v>
      </c>
      <c r="M151" s="85">
        <v>106008900</v>
      </c>
      <c r="N151" s="85">
        <v>50507450</v>
      </c>
      <c r="O151" s="85">
        <v>270987400</v>
      </c>
      <c r="P151" s="86">
        <v>97641510</v>
      </c>
      <c r="Q151" s="90">
        <v>302967300</v>
      </c>
      <c r="R151" s="91">
        <v>54034410</v>
      </c>
      <c r="S151" s="91">
        <v>381021700</v>
      </c>
      <c r="T151" s="91">
        <v>21473550</v>
      </c>
      <c r="U151" s="96">
        <v>454155200</v>
      </c>
      <c r="V151" s="97">
        <v>638621800</v>
      </c>
      <c r="W151" s="97">
        <v>822655000</v>
      </c>
      <c r="X151" s="97">
        <v>446291300</v>
      </c>
      <c r="Y151" s="97">
        <v>131317200</v>
      </c>
      <c r="Z151" s="102">
        <v>4045690</v>
      </c>
      <c r="AA151" s="103">
        <v>3855136</v>
      </c>
      <c r="AB151" s="103">
        <v>443159700</v>
      </c>
      <c r="AC151" s="103">
        <v>1446447</v>
      </c>
      <c r="AD151" s="104">
        <v>177260300</v>
      </c>
      <c r="AE151" s="108">
        <v>9375945</v>
      </c>
      <c r="AF151" s="109">
        <v>10025240</v>
      </c>
      <c r="AG151" s="109">
        <v>6842802</v>
      </c>
      <c r="AH151" s="109">
        <v>29766510</v>
      </c>
      <c r="AI151" s="110">
        <v>9741347</v>
      </c>
      <c r="AJ151" s="72">
        <v>53335.75</v>
      </c>
      <c r="AK151" s="73">
        <v>4848034</v>
      </c>
      <c r="AL151" s="73">
        <v>13344320</v>
      </c>
      <c r="AM151" s="73">
        <v>10942090</v>
      </c>
      <c r="AN151" s="76">
        <v>31974420</v>
      </c>
      <c r="AO151" s="78">
        <v>300865.90000000002</v>
      </c>
      <c r="AP151" s="79">
        <v>10771920</v>
      </c>
      <c r="AQ151" s="79">
        <v>7387917</v>
      </c>
      <c r="AR151" s="79">
        <v>26173450</v>
      </c>
      <c r="AS151" s="80">
        <v>7039046</v>
      </c>
      <c r="AT151" s="84">
        <v>3626544</v>
      </c>
      <c r="AU151" s="85">
        <v>3615041</v>
      </c>
      <c r="AV151" s="85">
        <v>3224670</v>
      </c>
      <c r="AW151" s="85">
        <v>21961860</v>
      </c>
      <c r="AX151" s="86">
        <v>4138052</v>
      </c>
      <c r="AY151" s="90">
        <v>33159.550000000003</v>
      </c>
      <c r="AZ151" s="91">
        <v>11008600</v>
      </c>
      <c r="BA151" s="91">
        <v>253497.1</v>
      </c>
      <c r="BB151" s="91">
        <v>6750658</v>
      </c>
      <c r="BC151" s="92">
        <v>1505148</v>
      </c>
      <c r="BD151" s="96">
        <v>615360.9</v>
      </c>
      <c r="BE151" s="97">
        <v>16257050</v>
      </c>
      <c r="BF151" s="97">
        <v>1640658</v>
      </c>
      <c r="BG151" s="97">
        <v>214099.3</v>
      </c>
      <c r="BH151" s="98">
        <v>4744440</v>
      </c>
      <c r="BI151" s="102">
        <v>304856.09999999998</v>
      </c>
      <c r="BJ151" s="103">
        <v>136514.20000000001</v>
      </c>
      <c r="BK151" s="103">
        <v>39526.379999999997</v>
      </c>
      <c r="BL151" s="104">
        <v>92500.64</v>
      </c>
    </row>
    <row r="152" spans="1:64" x14ac:dyDescent="0.3">
      <c r="A152" s="1" t="s">
        <v>144</v>
      </c>
      <c r="B152" s="72">
        <v>128755300</v>
      </c>
      <c r="C152" s="73">
        <v>74358140</v>
      </c>
      <c r="D152" s="73">
        <v>107880600</v>
      </c>
      <c r="E152" s="73">
        <v>232098700</v>
      </c>
      <c r="F152" s="76">
        <v>170506200</v>
      </c>
      <c r="G152" s="78">
        <v>95487670</v>
      </c>
      <c r="H152" s="79">
        <v>71734850</v>
      </c>
      <c r="I152" s="79">
        <v>189421700</v>
      </c>
      <c r="J152" s="79">
        <v>108386100</v>
      </c>
      <c r="K152" s="80">
        <v>179436300</v>
      </c>
      <c r="L152" s="84">
        <v>314483600</v>
      </c>
      <c r="M152" s="85">
        <v>203410400</v>
      </c>
      <c r="N152" s="85">
        <v>158618800</v>
      </c>
      <c r="O152" s="85">
        <v>201454100</v>
      </c>
      <c r="P152" s="86">
        <v>118897900</v>
      </c>
      <c r="Q152" s="90">
        <v>275764300</v>
      </c>
      <c r="R152" s="91">
        <v>338490100</v>
      </c>
      <c r="S152" s="91">
        <v>328469500</v>
      </c>
      <c r="T152" s="91">
        <v>105042100</v>
      </c>
      <c r="U152" s="96">
        <v>122564400</v>
      </c>
      <c r="V152" s="97">
        <v>163405000</v>
      </c>
      <c r="W152" s="97">
        <v>176923800</v>
      </c>
      <c r="X152" s="97">
        <v>126951800</v>
      </c>
      <c r="Y152" s="97">
        <v>51060380</v>
      </c>
      <c r="Z152" s="102">
        <v>15077500</v>
      </c>
      <c r="AA152" s="103">
        <v>54039890</v>
      </c>
      <c r="AB152" s="103">
        <v>81085790</v>
      </c>
      <c r="AC152" s="103">
        <v>9080415</v>
      </c>
      <c r="AD152" s="104">
        <v>280344000</v>
      </c>
      <c r="AE152" s="108">
        <v>151903600</v>
      </c>
      <c r="AF152" s="109">
        <v>70018730</v>
      </c>
      <c r="AG152" s="109">
        <v>33628020</v>
      </c>
      <c r="AH152" s="109">
        <v>254071800</v>
      </c>
      <c r="AI152" s="110">
        <v>152583100</v>
      </c>
      <c r="AJ152" s="72">
        <v>1274508</v>
      </c>
      <c r="AK152" s="73">
        <v>44238060</v>
      </c>
      <c r="AL152" s="73">
        <v>230198500</v>
      </c>
      <c r="AM152" s="73">
        <v>157564400</v>
      </c>
      <c r="AN152" s="76">
        <v>325368300</v>
      </c>
      <c r="AO152" s="78">
        <v>1874171</v>
      </c>
      <c r="AP152" s="79">
        <v>460195200</v>
      </c>
      <c r="AQ152" s="79">
        <v>464375500</v>
      </c>
      <c r="AR152" s="79">
        <v>1434147000</v>
      </c>
      <c r="AS152" s="80">
        <v>68235180</v>
      </c>
      <c r="AT152" s="84">
        <v>140769400</v>
      </c>
      <c r="AU152" s="85">
        <v>321925000</v>
      </c>
      <c r="AV152" s="85">
        <v>318902300</v>
      </c>
      <c r="AW152" s="85">
        <v>848922600</v>
      </c>
      <c r="AX152" s="86">
        <v>86764380</v>
      </c>
      <c r="AY152" s="90">
        <v>358040.7</v>
      </c>
      <c r="AZ152" s="91">
        <v>345495600</v>
      </c>
      <c r="BA152" s="91">
        <v>864100.1</v>
      </c>
      <c r="BB152" s="91">
        <v>82148310</v>
      </c>
      <c r="BC152" s="92">
        <v>27880680</v>
      </c>
      <c r="BD152" s="96">
        <v>83525180</v>
      </c>
      <c r="BE152" s="97">
        <v>332477500</v>
      </c>
      <c r="BF152" s="97">
        <v>37783320</v>
      </c>
      <c r="BG152" s="97">
        <v>10444350</v>
      </c>
      <c r="BH152" s="98">
        <v>455430200</v>
      </c>
      <c r="BI152" s="102">
        <v>844656.1</v>
      </c>
      <c r="BJ152" s="103">
        <v>532831.80000000005</v>
      </c>
      <c r="BK152" s="103">
        <v>519995.3</v>
      </c>
      <c r="BL152" s="104">
        <v>44934.98</v>
      </c>
    </row>
    <row r="153" spans="1:64" x14ac:dyDescent="0.3">
      <c r="A153" s="1" t="s">
        <v>145</v>
      </c>
      <c r="B153" s="72">
        <v>865666.6</v>
      </c>
      <c r="C153" s="73">
        <v>910519.4</v>
      </c>
      <c r="D153" s="73">
        <v>563798.6</v>
      </c>
      <c r="E153" s="73">
        <v>2758455</v>
      </c>
      <c r="F153" s="76">
        <v>673351.6</v>
      </c>
      <c r="G153" s="78">
        <v>632235.80000000005</v>
      </c>
      <c r="H153" s="79">
        <v>1668716</v>
      </c>
      <c r="I153" s="79">
        <v>1119024</v>
      </c>
      <c r="J153" s="79">
        <v>411273.6</v>
      </c>
      <c r="K153" s="80">
        <v>976280.4</v>
      </c>
      <c r="L153" s="84">
        <v>6742790</v>
      </c>
      <c r="M153" s="85">
        <v>1099913</v>
      </c>
      <c r="N153" s="85">
        <v>918341.4</v>
      </c>
      <c r="O153" s="85">
        <v>3274332</v>
      </c>
      <c r="P153" s="86">
        <v>1336777</v>
      </c>
      <c r="Q153" s="90">
        <v>4935520</v>
      </c>
      <c r="R153" s="91">
        <v>1217603</v>
      </c>
      <c r="S153" s="91">
        <v>6791926</v>
      </c>
      <c r="T153" s="91">
        <v>538604.4</v>
      </c>
      <c r="U153" s="96">
        <v>11252310</v>
      </c>
      <c r="V153" s="97">
        <v>22129910</v>
      </c>
      <c r="W153" s="97">
        <v>57274200</v>
      </c>
      <c r="X153" s="97">
        <v>28143470</v>
      </c>
      <c r="Y153" s="97">
        <v>7507286</v>
      </c>
      <c r="Z153" s="102">
        <v>3091305</v>
      </c>
      <c r="AA153" s="103">
        <v>5347764</v>
      </c>
      <c r="AB153" s="103">
        <v>24055720</v>
      </c>
      <c r="AC153" s="103">
        <v>1464976</v>
      </c>
      <c r="AD153" s="104">
        <v>2731654</v>
      </c>
      <c r="AE153" s="108">
        <v>2284575</v>
      </c>
      <c r="AF153" s="109">
        <v>1984135</v>
      </c>
      <c r="AG153" s="109">
        <v>800992.9</v>
      </c>
      <c r="AH153" s="109">
        <v>8312904</v>
      </c>
      <c r="AI153" s="110">
        <v>1221215</v>
      </c>
      <c r="AJ153" s="72">
        <v>0</v>
      </c>
      <c r="AK153" s="73">
        <v>2507010</v>
      </c>
      <c r="AL153" s="73">
        <v>1775708</v>
      </c>
      <c r="AM153" s="73">
        <v>2041236</v>
      </c>
      <c r="AN153" s="76">
        <v>5726558</v>
      </c>
      <c r="AO153" s="78">
        <v>0</v>
      </c>
      <c r="AP153" s="79">
        <v>2175881</v>
      </c>
      <c r="AQ153" s="79">
        <v>3238424</v>
      </c>
      <c r="AR153" s="79">
        <v>2324842</v>
      </c>
      <c r="AS153" s="80">
        <v>2853599</v>
      </c>
      <c r="AT153" s="84">
        <v>1638203</v>
      </c>
      <c r="AU153" s="85">
        <v>778797.8</v>
      </c>
      <c r="AV153" s="85">
        <v>2466314</v>
      </c>
      <c r="AW153" s="85">
        <v>434609.2</v>
      </c>
      <c r="AX153" s="86">
        <v>4923030</v>
      </c>
      <c r="AY153" s="90">
        <v>116867.5</v>
      </c>
      <c r="AZ153" s="91">
        <v>351786.4</v>
      </c>
      <c r="BA153" s="91">
        <v>0</v>
      </c>
      <c r="BB153" s="91">
        <v>4766384</v>
      </c>
      <c r="BC153" s="92">
        <v>4371157</v>
      </c>
      <c r="BD153" s="96">
        <v>73358.009999999995</v>
      </c>
      <c r="BE153" s="97">
        <v>1828110</v>
      </c>
      <c r="BF153" s="97">
        <v>1484899</v>
      </c>
      <c r="BG153" s="97">
        <v>911002.2</v>
      </c>
      <c r="BH153" s="98">
        <v>713850.9</v>
      </c>
      <c r="BI153" s="102">
        <v>25142.560000000001</v>
      </c>
      <c r="BJ153" s="103">
        <v>0</v>
      </c>
      <c r="BK153" s="103">
        <v>0</v>
      </c>
      <c r="BL153" s="104">
        <v>0</v>
      </c>
    </row>
    <row r="154" spans="1:64" x14ac:dyDescent="0.3">
      <c r="A154" s="1" t="s">
        <v>145</v>
      </c>
      <c r="B154" s="72">
        <v>53095.13</v>
      </c>
      <c r="C154" s="73">
        <v>88197.64</v>
      </c>
      <c r="D154" s="73">
        <v>0</v>
      </c>
      <c r="E154" s="73">
        <v>69600.41</v>
      </c>
      <c r="F154" s="76">
        <v>33716.400000000001</v>
      </c>
      <c r="G154" s="78">
        <v>143331.79999999999</v>
      </c>
      <c r="H154" s="79">
        <v>75771.66</v>
      </c>
      <c r="I154" s="79">
        <v>26419.43</v>
      </c>
      <c r="J154" s="79">
        <v>6988.6419999999998</v>
      </c>
      <c r="K154" s="80">
        <v>55490.46</v>
      </c>
      <c r="L154" s="84">
        <v>70570.62</v>
      </c>
      <c r="M154" s="85">
        <v>115754.2</v>
      </c>
      <c r="N154" s="85">
        <v>51011.7</v>
      </c>
      <c r="O154" s="85">
        <v>116512.6</v>
      </c>
      <c r="P154" s="86">
        <v>17272.2</v>
      </c>
      <c r="Q154" s="90">
        <v>139656.29999999999</v>
      </c>
      <c r="R154" s="91">
        <v>323534.5</v>
      </c>
      <c r="S154" s="91">
        <v>455824.6</v>
      </c>
      <c r="T154" s="91">
        <v>32964.68</v>
      </c>
      <c r="U154" s="96">
        <v>593904.69999999995</v>
      </c>
      <c r="V154" s="97">
        <v>525568.9</v>
      </c>
      <c r="W154" s="97">
        <v>1168404</v>
      </c>
      <c r="X154" s="97">
        <v>772536.2</v>
      </c>
      <c r="Y154" s="97">
        <v>282289.40000000002</v>
      </c>
      <c r="Z154" s="102">
        <v>93964.09</v>
      </c>
      <c r="AA154" s="103">
        <v>390903.7</v>
      </c>
      <c r="AB154" s="103">
        <v>1444053</v>
      </c>
      <c r="AC154" s="103">
        <v>37319.980000000003</v>
      </c>
      <c r="AD154" s="104">
        <v>1317070</v>
      </c>
      <c r="AE154" s="108">
        <v>10874750</v>
      </c>
      <c r="AF154" s="109">
        <v>179872.1</v>
      </c>
      <c r="AG154" s="109">
        <v>675468.1</v>
      </c>
      <c r="AH154" s="109">
        <v>226425.60000000001</v>
      </c>
      <c r="AI154" s="110">
        <v>18301.419999999998</v>
      </c>
      <c r="AJ154" s="72">
        <v>4565848</v>
      </c>
      <c r="AK154" s="73">
        <v>5433648</v>
      </c>
      <c r="AL154" s="73">
        <v>1096833</v>
      </c>
      <c r="AM154" s="73">
        <v>630086.40000000002</v>
      </c>
      <c r="AN154" s="76">
        <v>7210692</v>
      </c>
      <c r="AO154" s="78">
        <v>52756.45</v>
      </c>
      <c r="AP154" s="79">
        <v>655599.80000000005</v>
      </c>
      <c r="AQ154" s="79">
        <v>839976</v>
      </c>
      <c r="AR154" s="79">
        <v>1620247</v>
      </c>
      <c r="AS154" s="80">
        <v>218383.1</v>
      </c>
      <c r="AT154" s="84">
        <v>5383796</v>
      </c>
      <c r="AU154" s="85">
        <v>1639582</v>
      </c>
      <c r="AV154" s="85">
        <v>2604633</v>
      </c>
      <c r="AW154" s="85">
        <v>745348.3</v>
      </c>
      <c r="AX154" s="86">
        <v>38334830</v>
      </c>
      <c r="AY154" s="90">
        <v>121406.5</v>
      </c>
      <c r="AZ154" s="91">
        <v>1643112</v>
      </c>
      <c r="BA154" s="91">
        <v>10049.14</v>
      </c>
      <c r="BB154" s="91">
        <v>13812300</v>
      </c>
      <c r="BC154" s="92">
        <v>10906290</v>
      </c>
      <c r="BD154" s="96">
        <v>5146.9809999999998</v>
      </c>
      <c r="BE154" s="97">
        <v>11778030</v>
      </c>
      <c r="BF154" s="97">
        <v>3486968</v>
      </c>
      <c r="BG154" s="97">
        <v>280473.2</v>
      </c>
      <c r="BH154" s="98">
        <v>10372220</v>
      </c>
      <c r="BI154" s="102">
        <v>0</v>
      </c>
      <c r="BJ154" s="103">
        <v>0</v>
      </c>
      <c r="BK154" s="103">
        <v>0</v>
      </c>
      <c r="BL154" s="104">
        <v>0</v>
      </c>
    </row>
    <row r="155" spans="1:64" x14ac:dyDescent="0.3">
      <c r="A155" s="1" t="s">
        <v>146</v>
      </c>
      <c r="B155" s="72">
        <v>919641.2</v>
      </c>
      <c r="C155" s="73">
        <v>978558.3</v>
      </c>
      <c r="D155" s="73">
        <v>1702908</v>
      </c>
      <c r="E155" s="73">
        <v>941050.4</v>
      </c>
      <c r="F155" s="76">
        <v>580879.6</v>
      </c>
      <c r="G155" s="78">
        <v>752630</v>
      </c>
      <c r="H155" s="79">
        <v>407075.9</v>
      </c>
      <c r="I155" s="79">
        <v>1263472</v>
      </c>
      <c r="J155" s="79">
        <v>2453212</v>
      </c>
      <c r="K155" s="80">
        <v>2750722</v>
      </c>
      <c r="L155" s="84">
        <v>1214945</v>
      </c>
      <c r="M155" s="85">
        <v>576683.6</v>
      </c>
      <c r="N155" s="85">
        <v>2361283</v>
      </c>
      <c r="O155" s="85">
        <v>2295908</v>
      </c>
      <c r="P155" s="86">
        <v>351659.2</v>
      </c>
      <c r="Q155" s="90">
        <v>982460.2</v>
      </c>
      <c r="R155" s="91">
        <v>6447798</v>
      </c>
      <c r="S155" s="91">
        <v>3293989</v>
      </c>
      <c r="T155" s="91">
        <v>2040906</v>
      </c>
      <c r="U155" s="96">
        <v>715027.9</v>
      </c>
      <c r="V155" s="97">
        <v>913097.1</v>
      </c>
      <c r="W155" s="97">
        <v>95200.47</v>
      </c>
      <c r="X155" s="97">
        <v>1136252</v>
      </c>
      <c r="Y155" s="97">
        <v>235148</v>
      </c>
      <c r="Z155" s="102">
        <v>733528.1</v>
      </c>
      <c r="AA155" s="103">
        <v>135857.70000000001</v>
      </c>
      <c r="AB155" s="103">
        <v>2371378</v>
      </c>
      <c r="AC155" s="103">
        <v>311725.09999999998</v>
      </c>
      <c r="AD155" s="104">
        <v>1033230</v>
      </c>
      <c r="AE155" s="108">
        <v>2074530</v>
      </c>
      <c r="AF155" s="109">
        <v>33662.839999999997</v>
      </c>
      <c r="AG155" s="109">
        <v>53841.48</v>
      </c>
      <c r="AH155" s="109">
        <v>952566.8</v>
      </c>
      <c r="AI155" s="110">
        <v>486470.7</v>
      </c>
      <c r="AJ155" s="72">
        <v>1449402</v>
      </c>
      <c r="AK155" s="73">
        <v>2877456</v>
      </c>
      <c r="AL155" s="73">
        <v>378249.1</v>
      </c>
      <c r="AM155" s="73">
        <v>525592.19999999995</v>
      </c>
      <c r="AN155" s="76">
        <v>1810632</v>
      </c>
      <c r="AO155" s="78">
        <v>284477.40000000002</v>
      </c>
      <c r="AP155" s="79">
        <v>360714.8</v>
      </c>
      <c r="AQ155" s="79">
        <v>772416.3</v>
      </c>
      <c r="AR155" s="79">
        <v>1491745</v>
      </c>
      <c r="AS155" s="80">
        <v>1670080</v>
      </c>
      <c r="AT155" s="84">
        <v>4349048</v>
      </c>
      <c r="AU155" s="85">
        <v>245007.3</v>
      </c>
      <c r="AV155" s="85">
        <v>2765114</v>
      </c>
      <c r="AW155" s="85">
        <v>271443.20000000001</v>
      </c>
      <c r="AX155" s="86">
        <v>7537045</v>
      </c>
      <c r="AY155" s="90">
        <v>701254.9</v>
      </c>
      <c r="AZ155" s="91">
        <v>190497.7</v>
      </c>
      <c r="BA155" s="91">
        <v>0</v>
      </c>
      <c r="BB155" s="91">
        <v>7378716</v>
      </c>
      <c r="BC155" s="92">
        <v>3408360</v>
      </c>
      <c r="BD155" s="96">
        <v>127193.7</v>
      </c>
      <c r="BE155" s="97">
        <v>1908436</v>
      </c>
      <c r="BF155" s="97">
        <v>2330826</v>
      </c>
      <c r="BG155" s="97">
        <v>174261.1</v>
      </c>
      <c r="BH155" s="98">
        <v>763024.1</v>
      </c>
      <c r="BI155" s="102">
        <v>8120.8909999999996</v>
      </c>
      <c r="BJ155" s="103">
        <v>0</v>
      </c>
      <c r="BK155" s="103">
        <v>0</v>
      </c>
      <c r="BL155" s="104">
        <v>0</v>
      </c>
    </row>
    <row r="156" spans="1:64" x14ac:dyDescent="0.3">
      <c r="A156" s="1" t="s">
        <v>147</v>
      </c>
      <c r="B156" s="72">
        <v>2791205</v>
      </c>
      <c r="C156" s="73">
        <v>3457783</v>
      </c>
      <c r="D156" s="73">
        <v>3953213</v>
      </c>
      <c r="E156" s="73">
        <v>7537614</v>
      </c>
      <c r="F156" s="76">
        <v>1303175</v>
      </c>
      <c r="G156" s="78">
        <v>1247201</v>
      </c>
      <c r="H156" s="79">
        <v>13890850</v>
      </c>
      <c r="I156" s="79">
        <v>2962594</v>
      </c>
      <c r="J156" s="79">
        <v>1285128</v>
      </c>
      <c r="K156" s="80">
        <v>4012038</v>
      </c>
      <c r="L156" s="84">
        <v>2415430</v>
      </c>
      <c r="M156" s="85">
        <v>6509886</v>
      </c>
      <c r="N156" s="85">
        <v>1925060</v>
      </c>
      <c r="O156" s="85">
        <v>1858370</v>
      </c>
      <c r="P156" s="86">
        <v>976093.4</v>
      </c>
      <c r="Q156" s="90">
        <v>3981455</v>
      </c>
      <c r="R156" s="91">
        <v>1894408</v>
      </c>
      <c r="S156" s="91">
        <v>3028356</v>
      </c>
      <c r="T156" s="91">
        <v>1026587</v>
      </c>
      <c r="U156" s="96">
        <v>4758720</v>
      </c>
      <c r="V156" s="97">
        <v>2831314</v>
      </c>
      <c r="W156" s="97">
        <v>6639230</v>
      </c>
      <c r="X156" s="97">
        <v>3842772</v>
      </c>
      <c r="Y156" s="97">
        <v>1033697</v>
      </c>
      <c r="Z156" s="102">
        <v>2895710</v>
      </c>
      <c r="AA156" s="103">
        <v>1002167</v>
      </c>
      <c r="AB156" s="103">
        <v>4956533</v>
      </c>
      <c r="AC156" s="103">
        <v>1201719</v>
      </c>
      <c r="AD156" s="104">
        <v>6599680</v>
      </c>
      <c r="AE156" s="108">
        <v>5067986</v>
      </c>
      <c r="AF156" s="109">
        <v>2482117</v>
      </c>
      <c r="AG156" s="109">
        <v>8081154</v>
      </c>
      <c r="AH156" s="109">
        <v>2445496</v>
      </c>
      <c r="AI156" s="110">
        <v>1138661</v>
      </c>
      <c r="AJ156" s="72">
        <v>9401449</v>
      </c>
      <c r="AK156" s="73">
        <v>2918002</v>
      </c>
      <c r="AL156" s="73">
        <v>8494230</v>
      </c>
      <c r="AM156" s="73">
        <v>1830893</v>
      </c>
      <c r="AN156" s="76">
        <v>7624858</v>
      </c>
      <c r="AO156" s="78">
        <v>6163932</v>
      </c>
      <c r="AP156" s="79">
        <v>2837392</v>
      </c>
      <c r="AQ156" s="79">
        <v>4051260</v>
      </c>
      <c r="AR156" s="79">
        <v>8652340</v>
      </c>
      <c r="AS156" s="80">
        <v>27023650</v>
      </c>
      <c r="AT156" s="84">
        <v>7718054</v>
      </c>
      <c r="AU156" s="85">
        <v>8917476</v>
      </c>
      <c r="AV156" s="85">
        <v>10700980</v>
      </c>
      <c r="AW156" s="85">
        <v>3926942</v>
      </c>
      <c r="AX156" s="86">
        <v>1457382</v>
      </c>
      <c r="AY156" s="90">
        <v>16113400</v>
      </c>
      <c r="AZ156" s="91">
        <v>6003272</v>
      </c>
      <c r="BA156" s="91">
        <v>1824598</v>
      </c>
      <c r="BB156" s="91">
        <v>12227480</v>
      </c>
      <c r="BC156" s="92">
        <v>9078205</v>
      </c>
      <c r="BD156" s="96">
        <v>2700152</v>
      </c>
      <c r="BE156" s="97">
        <v>9489663</v>
      </c>
      <c r="BF156" s="97">
        <v>3784847</v>
      </c>
      <c r="BG156" s="97">
        <v>28783800</v>
      </c>
      <c r="BH156" s="98">
        <v>8671077</v>
      </c>
      <c r="BI156" s="102">
        <v>189557.4</v>
      </c>
      <c r="BJ156" s="103">
        <v>83161.05</v>
      </c>
      <c r="BK156" s="103">
        <v>8572.9760000000006</v>
      </c>
      <c r="BL156" s="104">
        <v>0</v>
      </c>
    </row>
    <row r="157" spans="1:64" x14ac:dyDescent="0.3">
      <c r="A157" s="1" t="s">
        <v>148</v>
      </c>
      <c r="B157" s="72">
        <v>79718.5</v>
      </c>
      <c r="C157" s="73">
        <v>76535.27</v>
      </c>
      <c r="D157" s="73">
        <v>52475.09</v>
      </c>
      <c r="E157" s="73">
        <v>103139</v>
      </c>
      <c r="F157" s="76">
        <v>53557.97</v>
      </c>
      <c r="G157" s="78">
        <v>18053.419999999998</v>
      </c>
      <c r="H157" s="79">
        <v>107609.7</v>
      </c>
      <c r="I157" s="79">
        <v>74445.919999999998</v>
      </c>
      <c r="J157" s="79">
        <v>38460.89</v>
      </c>
      <c r="K157" s="80">
        <v>227872.4</v>
      </c>
      <c r="L157" s="84">
        <v>137400.4</v>
      </c>
      <c r="M157" s="85">
        <v>118940.7</v>
      </c>
      <c r="N157" s="85">
        <v>41563.26</v>
      </c>
      <c r="O157" s="85">
        <v>68923.679999999993</v>
      </c>
      <c r="P157" s="86">
        <v>32656.51</v>
      </c>
      <c r="Q157" s="90">
        <v>170230.6</v>
      </c>
      <c r="R157" s="91">
        <v>33684.080000000002</v>
      </c>
      <c r="S157" s="91">
        <v>217102.9</v>
      </c>
      <c r="T157" s="91">
        <v>3349.1759999999999</v>
      </c>
      <c r="U157" s="96">
        <v>103454.7</v>
      </c>
      <c r="V157" s="97">
        <v>258354.5</v>
      </c>
      <c r="W157" s="97">
        <v>260786.5</v>
      </c>
      <c r="X157" s="97">
        <v>96844.59</v>
      </c>
      <c r="Y157" s="97">
        <v>119635.6</v>
      </c>
      <c r="Z157" s="102">
        <v>74908.3</v>
      </c>
      <c r="AA157" s="103">
        <v>107594.4</v>
      </c>
      <c r="AB157" s="103">
        <v>5933.2709999999997</v>
      </c>
      <c r="AC157" s="103">
        <v>107396.5</v>
      </c>
      <c r="AD157" s="104">
        <v>80810.880000000005</v>
      </c>
      <c r="AE157" s="108">
        <v>1111810</v>
      </c>
      <c r="AF157" s="109">
        <v>215263.3</v>
      </c>
      <c r="AG157" s="109">
        <v>293870.3</v>
      </c>
      <c r="AH157" s="109">
        <v>461691.1</v>
      </c>
      <c r="AI157" s="110">
        <v>167464.79999999999</v>
      </c>
      <c r="AJ157" s="72">
        <v>0</v>
      </c>
      <c r="AK157" s="73">
        <v>310677.8</v>
      </c>
      <c r="AL157" s="73">
        <v>297664.2</v>
      </c>
      <c r="AM157" s="73">
        <v>535004.4</v>
      </c>
      <c r="AN157" s="76">
        <v>284985.2</v>
      </c>
      <c r="AO157" s="78">
        <v>0</v>
      </c>
      <c r="AP157" s="79">
        <v>387602.6</v>
      </c>
      <c r="AQ157" s="79">
        <v>373721.9</v>
      </c>
      <c r="AR157" s="79">
        <v>686034.3</v>
      </c>
      <c r="AS157" s="80">
        <v>489881.59999999998</v>
      </c>
      <c r="AT157" s="84">
        <v>27196.61</v>
      </c>
      <c r="AU157" s="85">
        <v>166719.5</v>
      </c>
      <c r="AV157" s="85">
        <v>425333.5</v>
      </c>
      <c r="AW157" s="85">
        <v>279620.8</v>
      </c>
      <c r="AX157" s="86">
        <v>38914.81</v>
      </c>
      <c r="AY157" s="90">
        <v>0</v>
      </c>
      <c r="AZ157" s="91">
        <v>77062.210000000006</v>
      </c>
      <c r="BA157" s="91">
        <v>0</v>
      </c>
      <c r="BB157" s="91">
        <v>168579.20000000001</v>
      </c>
      <c r="BC157" s="92">
        <v>43854.86</v>
      </c>
      <c r="BD157" s="96">
        <v>6671.2020000000002</v>
      </c>
      <c r="BE157" s="97">
        <v>61208.89</v>
      </c>
      <c r="BF157" s="97">
        <v>107053.7</v>
      </c>
      <c r="BG157" s="97">
        <v>25133.13</v>
      </c>
      <c r="BH157" s="98">
        <v>250372.8</v>
      </c>
      <c r="BI157" s="102">
        <v>3388.65</v>
      </c>
      <c r="BJ157" s="103">
        <v>0</v>
      </c>
      <c r="BK157" s="103">
        <v>0</v>
      </c>
      <c r="BL157" s="104">
        <v>0</v>
      </c>
    </row>
    <row r="158" spans="1:64" x14ac:dyDescent="0.3">
      <c r="A158" s="1" t="s">
        <v>149</v>
      </c>
      <c r="B158" s="72">
        <v>277393.8</v>
      </c>
      <c r="C158" s="73">
        <v>1436112</v>
      </c>
      <c r="D158" s="73">
        <v>96496.320000000007</v>
      </c>
      <c r="E158" s="73">
        <v>1178265</v>
      </c>
      <c r="F158" s="76">
        <v>760582.8</v>
      </c>
      <c r="G158" s="78">
        <v>761830.3</v>
      </c>
      <c r="H158" s="79">
        <v>1142502</v>
      </c>
      <c r="I158" s="79">
        <v>551291.9</v>
      </c>
      <c r="J158" s="79">
        <v>120589.3</v>
      </c>
      <c r="K158" s="80">
        <v>793473.1</v>
      </c>
      <c r="L158" s="84">
        <v>755336.8</v>
      </c>
      <c r="M158" s="85">
        <v>688773.9</v>
      </c>
      <c r="N158" s="85">
        <v>947085.2</v>
      </c>
      <c r="O158" s="85">
        <v>970699.7</v>
      </c>
      <c r="P158" s="86">
        <v>692443.5</v>
      </c>
      <c r="Q158" s="90">
        <v>545980.80000000005</v>
      </c>
      <c r="R158" s="91">
        <v>1450970</v>
      </c>
      <c r="S158" s="91">
        <v>263603.20000000001</v>
      </c>
      <c r="T158" s="91">
        <v>213497.5</v>
      </c>
      <c r="U158" s="96">
        <v>7519.55</v>
      </c>
      <c r="V158" s="97">
        <v>8551.4320000000007</v>
      </c>
      <c r="W158" s="97">
        <v>9135.0609999999997</v>
      </c>
      <c r="X158" s="97">
        <v>10400.75</v>
      </c>
      <c r="Y158" s="97">
        <v>0</v>
      </c>
      <c r="Z158" s="102">
        <v>2501136</v>
      </c>
      <c r="AA158" s="103">
        <v>4862769</v>
      </c>
      <c r="AB158" s="103">
        <v>376175.7</v>
      </c>
      <c r="AC158" s="103">
        <v>1235231</v>
      </c>
      <c r="AD158" s="104">
        <v>520847.4</v>
      </c>
      <c r="AE158" s="108">
        <v>8719266</v>
      </c>
      <c r="AF158" s="109">
        <v>1882764</v>
      </c>
      <c r="AG158" s="109">
        <v>610810</v>
      </c>
      <c r="AH158" s="109">
        <v>3361236</v>
      </c>
      <c r="AI158" s="110">
        <v>3503861</v>
      </c>
      <c r="AJ158" s="72">
        <v>745930.6</v>
      </c>
      <c r="AK158" s="73">
        <v>2007897</v>
      </c>
      <c r="AL158" s="73">
        <v>737547.2</v>
      </c>
      <c r="AM158" s="73">
        <v>4994406</v>
      </c>
      <c r="AN158" s="76">
        <v>3691924</v>
      </c>
      <c r="AO158" s="78">
        <v>662571</v>
      </c>
      <c r="AP158" s="79">
        <v>874061.5</v>
      </c>
      <c r="AQ158" s="79">
        <v>1937430</v>
      </c>
      <c r="AR158" s="79">
        <v>2000872</v>
      </c>
      <c r="AS158" s="80">
        <v>1264661</v>
      </c>
      <c r="AT158" s="84">
        <v>4100106</v>
      </c>
      <c r="AU158" s="85">
        <v>1053689</v>
      </c>
      <c r="AV158" s="85">
        <v>1490260</v>
      </c>
      <c r="AW158" s="85">
        <v>3476318</v>
      </c>
      <c r="AX158" s="86">
        <v>3481750</v>
      </c>
      <c r="AY158" s="90">
        <v>517833.8</v>
      </c>
      <c r="AZ158" s="91">
        <v>965540.2</v>
      </c>
      <c r="BA158" s="91">
        <v>10791.68</v>
      </c>
      <c r="BB158" s="91">
        <v>2623576</v>
      </c>
      <c r="BC158" s="92">
        <v>1446569</v>
      </c>
      <c r="BD158" s="96">
        <v>241641.60000000001</v>
      </c>
      <c r="BE158" s="97">
        <v>875631.4</v>
      </c>
      <c r="BF158" s="97">
        <v>613853.1</v>
      </c>
      <c r="BG158" s="97">
        <v>491078.40000000002</v>
      </c>
      <c r="BH158" s="98">
        <v>1339297</v>
      </c>
      <c r="BI158" s="102">
        <v>0</v>
      </c>
      <c r="BJ158" s="103">
        <v>0</v>
      </c>
      <c r="BK158" s="103">
        <v>0</v>
      </c>
      <c r="BL158" s="104">
        <v>0</v>
      </c>
    </row>
    <row r="159" spans="1:64" x14ac:dyDescent="0.3">
      <c r="A159" s="1" t="s">
        <v>150</v>
      </c>
      <c r="B159" s="72">
        <v>1228556</v>
      </c>
      <c r="C159" s="73">
        <v>19512930</v>
      </c>
      <c r="D159" s="73">
        <v>1037472</v>
      </c>
      <c r="E159" s="73">
        <v>1478160</v>
      </c>
      <c r="F159" s="76">
        <v>1348644</v>
      </c>
      <c r="G159" s="78">
        <v>14981230</v>
      </c>
      <c r="H159" s="79">
        <v>13669890</v>
      </c>
      <c r="I159" s="79">
        <v>2458816</v>
      </c>
      <c r="J159" s="79">
        <v>946796.9</v>
      </c>
      <c r="K159" s="80">
        <v>2192541</v>
      </c>
      <c r="L159" s="84">
        <v>1304760</v>
      </c>
      <c r="M159" s="85">
        <v>1806670</v>
      </c>
      <c r="N159" s="85">
        <v>2765533</v>
      </c>
      <c r="O159" s="85">
        <v>2584338</v>
      </c>
      <c r="P159" s="86">
        <v>11156260</v>
      </c>
      <c r="Q159" s="90">
        <v>2298685</v>
      </c>
      <c r="R159" s="91">
        <v>2721351</v>
      </c>
      <c r="S159" s="91">
        <v>2873452</v>
      </c>
      <c r="T159" s="91">
        <v>983634.4</v>
      </c>
      <c r="U159" s="96">
        <v>856395.9</v>
      </c>
      <c r="V159" s="97">
        <v>690567.4</v>
      </c>
      <c r="W159" s="97">
        <v>152377.5</v>
      </c>
      <c r="X159" s="97">
        <v>457766.40000000002</v>
      </c>
      <c r="Y159" s="97">
        <v>337430.2</v>
      </c>
      <c r="Z159" s="102">
        <v>1895584</v>
      </c>
      <c r="AA159" s="103">
        <v>941062.4</v>
      </c>
      <c r="AB159" s="103">
        <v>6794113</v>
      </c>
      <c r="AC159" s="103">
        <v>704386.1</v>
      </c>
      <c r="AD159" s="104">
        <v>3606106</v>
      </c>
      <c r="AE159" s="108">
        <v>8099706</v>
      </c>
      <c r="AF159" s="109">
        <v>291043.59999999998</v>
      </c>
      <c r="AG159" s="109">
        <v>425476.4</v>
      </c>
      <c r="AH159" s="109">
        <v>1435912</v>
      </c>
      <c r="AI159" s="110">
        <v>1781316</v>
      </c>
      <c r="AJ159" s="72">
        <v>286184.5</v>
      </c>
      <c r="AK159" s="73">
        <v>4940644</v>
      </c>
      <c r="AL159" s="73">
        <v>2930530</v>
      </c>
      <c r="AM159" s="73">
        <v>11491730</v>
      </c>
      <c r="AN159" s="76">
        <v>7229289</v>
      </c>
      <c r="AO159" s="78">
        <v>717442.1</v>
      </c>
      <c r="AP159" s="79">
        <v>3393599</v>
      </c>
      <c r="AQ159" s="79">
        <v>8615239</v>
      </c>
      <c r="AR159" s="79">
        <v>7942922</v>
      </c>
      <c r="AS159" s="80">
        <v>1378081</v>
      </c>
      <c r="AT159" s="84">
        <v>6651788</v>
      </c>
      <c r="AU159" s="85">
        <v>2917608</v>
      </c>
      <c r="AV159" s="85">
        <v>7524981</v>
      </c>
      <c r="AW159" s="85">
        <v>2682037</v>
      </c>
      <c r="AX159" s="86">
        <v>3059979</v>
      </c>
      <c r="AY159" s="90">
        <v>39510.800000000003</v>
      </c>
      <c r="AZ159" s="91">
        <v>1042831</v>
      </c>
      <c r="BA159" s="91">
        <v>37655.199999999997</v>
      </c>
      <c r="BB159" s="91">
        <v>3400450</v>
      </c>
      <c r="BC159" s="92">
        <v>1413447</v>
      </c>
      <c r="BD159" s="96">
        <v>1959840</v>
      </c>
      <c r="BE159" s="97">
        <v>1137710</v>
      </c>
      <c r="BF159" s="97">
        <v>505996.5</v>
      </c>
      <c r="BG159" s="97">
        <v>1106424</v>
      </c>
      <c r="BH159" s="98">
        <v>4434456</v>
      </c>
      <c r="BI159" s="102">
        <v>145219.79999999999</v>
      </c>
      <c r="BJ159" s="103">
        <v>97956.25</v>
      </c>
      <c r="BK159" s="103">
        <v>30625.95</v>
      </c>
      <c r="BL159" s="104">
        <v>0</v>
      </c>
    </row>
    <row r="160" spans="1:64" x14ac:dyDescent="0.3">
      <c r="A160" s="1" t="s">
        <v>151</v>
      </c>
      <c r="B160" s="72">
        <v>2386915</v>
      </c>
      <c r="C160" s="73">
        <v>73602720</v>
      </c>
      <c r="D160" s="73">
        <v>2507864</v>
      </c>
      <c r="E160" s="73">
        <v>3361226</v>
      </c>
      <c r="F160" s="76">
        <v>2533398</v>
      </c>
      <c r="G160" s="78">
        <v>53450300</v>
      </c>
      <c r="H160" s="79">
        <v>45398000</v>
      </c>
      <c r="I160" s="79">
        <v>3590868</v>
      </c>
      <c r="J160" s="79">
        <v>2399421</v>
      </c>
      <c r="K160" s="80">
        <v>6634331</v>
      </c>
      <c r="L160" s="84">
        <v>2920062</v>
      </c>
      <c r="M160" s="85">
        <v>4979800</v>
      </c>
      <c r="N160" s="85">
        <v>6763298</v>
      </c>
      <c r="O160" s="85">
        <v>6891400</v>
      </c>
      <c r="P160" s="86">
        <v>40436030</v>
      </c>
      <c r="Q160" s="90">
        <v>4147850</v>
      </c>
      <c r="R160" s="91">
        <v>5000742</v>
      </c>
      <c r="S160" s="91">
        <v>3078567</v>
      </c>
      <c r="T160" s="91">
        <v>1188052</v>
      </c>
      <c r="U160" s="96">
        <v>2278559</v>
      </c>
      <c r="V160" s="97">
        <v>2132703</v>
      </c>
      <c r="W160" s="97">
        <v>913511.1</v>
      </c>
      <c r="X160" s="97">
        <v>865547.8</v>
      </c>
      <c r="Y160" s="97">
        <v>1318214</v>
      </c>
      <c r="Z160" s="102">
        <v>4357608</v>
      </c>
      <c r="AA160" s="103">
        <v>1092758</v>
      </c>
      <c r="AB160" s="103">
        <v>16071890</v>
      </c>
      <c r="AC160" s="103">
        <v>2181149</v>
      </c>
      <c r="AD160" s="104">
        <v>3978585</v>
      </c>
      <c r="AE160" s="108">
        <v>16878920</v>
      </c>
      <c r="AF160" s="109">
        <v>887798.3</v>
      </c>
      <c r="AG160" s="109">
        <v>1052588</v>
      </c>
      <c r="AH160" s="109">
        <v>4768994</v>
      </c>
      <c r="AI160" s="110">
        <v>3087502</v>
      </c>
      <c r="AJ160" s="72">
        <v>127235.8</v>
      </c>
      <c r="AK160" s="73">
        <v>29073610</v>
      </c>
      <c r="AL160" s="73">
        <v>4132195</v>
      </c>
      <c r="AM160" s="73">
        <v>44784620</v>
      </c>
      <c r="AN160" s="76">
        <v>12469900</v>
      </c>
      <c r="AO160" s="78">
        <v>1804872</v>
      </c>
      <c r="AP160" s="79">
        <v>3020009</v>
      </c>
      <c r="AQ160" s="79">
        <v>5372115</v>
      </c>
      <c r="AR160" s="79">
        <v>7345733</v>
      </c>
      <c r="AS160" s="80">
        <v>7674976</v>
      </c>
      <c r="AT160" s="84">
        <v>22735700</v>
      </c>
      <c r="AU160" s="85">
        <v>8457033</v>
      </c>
      <c r="AV160" s="85">
        <v>8959282</v>
      </c>
      <c r="AW160" s="85">
        <v>2563915</v>
      </c>
      <c r="AX160" s="86">
        <v>4406832</v>
      </c>
      <c r="AY160" s="90">
        <v>957367.1</v>
      </c>
      <c r="AZ160" s="91">
        <v>4833277</v>
      </c>
      <c r="BA160" s="91">
        <v>21379.74</v>
      </c>
      <c r="BB160" s="91">
        <v>9304991</v>
      </c>
      <c r="BC160" s="92">
        <v>8824452</v>
      </c>
      <c r="BD160" s="96">
        <v>4148674</v>
      </c>
      <c r="BE160" s="97">
        <v>2220993</v>
      </c>
      <c r="BF160" s="97">
        <v>5191902</v>
      </c>
      <c r="BG160" s="97">
        <v>3938643</v>
      </c>
      <c r="BH160" s="98">
        <v>4688456</v>
      </c>
      <c r="BI160" s="102">
        <v>825761.8</v>
      </c>
      <c r="BJ160" s="103">
        <v>429544</v>
      </c>
      <c r="BK160" s="103">
        <v>521437.4</v>
      </c>
      <c r="BL160" s="104">
        <v>0</v>
      </c>
    </row>
    <row r="161" spans="1:64" x14ac:dyDescent="0.3">
      <c r="A161" s="1" t="s">
        <v>152</v>
      </c>
      <c r="B161" s="72">
        <v>17624180</v>
      </c>
      <c r="C161" s="73">
        <v>13187770</v>
      </c>
      <c r="D161" s="73">
        <v>18833140</v>
      </c>
      <c r="E161" s="73">
        <v>18089420</v>
      </c>
      <c r="F161" s="76">
        <v>20150360</v>
      </c>
      <c r="G161" s="78">
        <v>11342260</v>
      </c>
      <c r="H161" s="79">
        <v>13093680</v>
      </c>
      <c r="I161" s="79">
        <v>19155350</v>
      </c>
      <c r="J161" s="79">
        <v>18513560</v>
      </c>
      <c r="K161" s="80">
        <v>24004500</v>
      </c>
      <c r="L161" s="84">
        <v>22790530</v>
      </c>
      <c r="M161" s="85">
        <v>24144210</v>
      </c>
      <c r="N161" s="85">
        <v>28258360</v>
      </c>
      <c r="O161" s="85">
        <v>29860020</v>
      </c>
      <c r="P161" s="86">
        <v>16161010</v>
      </c>
      <c r="Q161" s="90">
        <v>18942100</v>
      </c>
      <c r="R161" s="91">
        <v>20233090</v>
      </c>
      <c r="S161" s="91">
        <v>12976060</v>
      </c>
      <c r="T161" s="91">
        <v>15946720</v>
      </c>
      <c r="U161" s="96">
        <v>13465540</v>
      </c>
      <c r="V161" s="97">
        <v>9581878</v>
      </c>
      <c r="W161" s="97">
        <v>3025942</v>
      </c>
      <c r="X161" s="97">
        <v>15726200</v>
      </c>
      <c r="Y161" s="97">
        <v>7445996</v>
      </c>
      <c r="Z161" s="102">
        <v>8360682</v>
      </c>
      <c r="AA161" s="103">
        <v>5751068</v>
      </c>
      <c r="AB161" s="103">
        <v>15828400</v>
      </c>
      <c r="AC161" s="103">
        <v>5957272</v>
      </c>
      <c r="AD161" s="104">
        <v>17009480</v>
      </c>
      <c r="AE161" s="108">
        <v>10214810</v>
      </c>
      <c r="AF161" s="109">
        <v>3904238</v>
      </c>
      <c r="AG161" s="109">
        <v>7071494</v>
      </c>
      <c r="AH161" s="109">
        <v>14749600</v>
      </c>
      <c r="AI161" s="110">
        <v>4839644</v>
      </c>
      <c r="AJ161" s="72">
        <v>3180434</v>
      </c>
      <c r="AK161" s="73">
        <v>9387792</v>
      </c>
      <c r="AL161" s="73">
        <v>6542234</v>
      </c>
      <c r="AM161" s="73">
        <v>9440788</v>
      </c>
      <c r="AN161" s="76">
        <v>9933576</v>
      </c>
      <c r="AO161" s="78">
        <v>471634.9</v>
      </c>
      <c r="AP161" s="79">
        <v>9230655</v>
      </c>
      <c r="AQ161" s="79">
        <v>9429135</v>
      </c>
      <c r="AR161" s="79">
        <v>11567100</v>
      </c>
      <c r="AS161" s="80">
        <v>8114588</v>
      </c>
      <c r="AT161" s="84">
        <v>7673498</v>
      </c>
      <c r="AU161" s="85">
        <v>6088265</v>
      </c>
      <c r="AV161" s="85">
        <v>9911166</v>
      </c>
      <c r="AW161" s="85">
        <v>5298350</v>
      </c>
      <c r="AX161" s="86">
        <v>12507910</v>
      </c>
      <c r="AY161" s="90">
        <v>1532299</v>
      </c>
      <c r="AZ161" s="91">
        <v>4683610</v>
      </c>
      <c r="BA161" s="91">
        <v>691215.8</v>
      </c>
      <c r="BB161" s="91">
        <v>8502901</v>
      </c>
      <c r="BC161" s="92">
        <v>5981540</v>
      </c>
      <c r="BD161" s="96">
        <v>1625159</v>
      </c>
      <c r="BE161" s="97">
        <v>3766444</v>
      </c>
      <c r="BF161" s="97">
        <v>6332524</v>
      </c>
      <c r="BG161" s="97">
        <v>13918840</v>
      </c>
      <c r="BH161" s="98">
        <v>5384862</v>
      </c>
      <c r="BI161" s="102">
        <v>8921.1830000000009</v>
      </c>
      <c r="BJ161" s="103">
        <v>8651.9750000000004</v>
      </c>
      <c r="BK161" s="103">
        <v>0</v>
      </c>
      <c r="BL161" s="104">
        <v>0</v>
      </c>
    </row>
    <row r="162" spans="1:64" x14ac:dyDescent="0.3">
      <c r="A162" s="1" t="s">
        <v>153</v>
      </c>
      <c r="B162" s="72">
        <v>247776700</v>
      </c>
      <c r="C162" s="73">
        <v>1434699000</v>
      </c>
      <c r="D162" s="73">
        <v>264329400</v>
      </c>
      <c r="E162" s="73">
        <v>240184400</v>
      </c>
      <c r="F162" s="76">
        <v>277822800</v>
      </c>
      <c r="G162" s="78">
        <v>1368493000</v>
      </c>
      <c r="H162" s="79">
        <v>973087700</v>
      </c>
      <c r="I162" s="79">
        <v>396812000</v>
      </c>
      <c r="J162" s="79">
        <v>222152800</v>
      </c>
      <c r="K162" s="80">
        <v>500447300</v>
      </c>
      <c r="L162" s="84">
        <v>480321700</v>
      </c>
      <c r="M162" s="85">
        <v>433578600</v>
      </c>
      <c r="N162" s="85">
        <v>508760600</v>
      </c>
      <c r="O162" s="85">
        <v>357656300</v>
      </c>
      <c r="P162" s="86">
        <v>1197003000</v>
      </c>
      <c r="Q162" s="90">
        <v>376522100</v>
      </c>
      <c r="R162" s="91">
        <v>483952800</v>
      </c>
      <c r="S162" s="91">
        <v>412077800</v>
      </c>
      <c r="T162" s="91">
        <v>211009500</v>
      </c>
      <c r="U162" s="96">
        <v>156637700</v>
      </c>
      <c r="V162" s="97">
        <v>231152100</v>
      </c>
      <c r="W162" s="97">
        <v>254822900</v>
      </c>
      <c r="X162" s="97">
        <v>228786700</v>
      </c>
      <c r="Y162" s="97">
        <v>101356200</v>
      </c>
      <c r="Z162" s="102">
        <v>249335500</v>
      </c>
      <c r="AA162" s="103">
        <v>60949680</v>
      </c>
      <c r="AB162" s="103">
        <v>386808300</v>
      </c>
      <c r="AC162" s="103">
        <v>100743500</v>
      </c>
      <c r="AD162" s="104">
        <v>275035400</v>
      </c>
      <c r="AE162" s="108">
        <v>141795600</v>
      </c>
      <c r="AF162" s="109">
        <v>32152880</v>
      </c>
      <c r="AG162" s="109">
        <v>42038640</v>
      </c>
      <c r="AH162" s="109">
        <v>127280100</v>
      </c>
      <c r="AI162" s="110">
        <v>51217340</v>
      </c>
      <c r="AJ162" s="72">
        <v>17850590</v>
      </c>
      <c r="AK162" s="73">
        <v>253948900</v>
      </c>
      <c r="AL162" s="73">
        <v>96141370</v>
      </c>
      <c r="AM162" s="73">
        <v>354829300</v>
      </c>
      <c r="AN162" s="76">
        <v>156421200</v>
      </c>
      <c r="AO162" s="78">
        <v>77218260</v>
      </c>
      <c r="AP162" s="79">
        <v>149471100</v>
      </c>
      <c r="AQ162" s="79">
        <v>286304200</v>
      </c>
      <c r="AR162" s="79">
        <v>326760700</v>
      </c>
      <c r="AS162" s="80">
        <v>54281150</v>
      </c>
      <c r="AT162" s="84">
        <v>359926100</v>
      </c>
      <c r="AU162" s="85">
        <v>205237500</v>
      </c>
      <c r="AV162" s="85">
        <v>368308500</v>
      </c>
      <c r="AW162" s="85">
        <v>151773100</v>
      </c>
      <c r="AX162" s="86">
        <v>81258040</v>
      </c>
      <c r="AY162" s="90">
        <v>13990700</v>
      </c>
      <c r="AZ162" s="91">
        <v>106639600</v>
      </c>
      <c r="BA162" s="91">
        <v>4694346</v>
      </c>
      <c r="BB162" s="91">
        <v>101418100</v>
      </c>
      <c r="BC162" s="92">
        <v>68601720</v>
      </c>
      <c r="BD162" s="96">
        <v>299823400</v>
      </c>
      <c r="BE162" s="97">
        <v>174466200</v>
      </c>
      <c r="BF162" s="97">
        <v>42645510</v>
      </c>
      <c r="BG162" s="97">
        <v>5080207</v>
      </c>
      <c r="BH162" s="98">
        <v>295363900</v>
      </c>
      <c r="BI162" s="102">
        <v>48386710</v>
      </c>
      <c r="BJ162" s="103">
        <v>27442100</v>
      </c>
      <c r="BK162" s="103">
        <v>21731290</v>
      </c>
      <c r="BL162" s="104">
        <v>5895516</v>
      </c>
    </row>
    <row r="163" spans="1:64" x14ac:dyDescent="0.3">
      <c r="A163" s="1" t="s">
        <v>154</v>
      </c>
      <c r="B163" s="72">
        <v>8799873</v>
      </c>
      <c r="C163" s="73">
        <v>60032240</v>
      </c>
      <c r="D163" s="73">
        <v>7369841</v>
      </c>
      <c r="E163" s="73">
        <v>8969401</v>
      </c>
      <c r="F163" s="76">
        <v>7024986</v>
      </c>
      <c r="G163" s="78">
        <v>49781580</v>
      </c>
      <c r="H163" s="79">
        <v>34655830</v>
      </c>
      <c r="I163" s="79">
        <v>15980850</v>
      </c>
      <c r="J163" s="79">
        <v>6778242</v>
      </c>
      <c r="K163" s="80">
        <v>14336980</v>
      </c>
      <c r="L163" s="84">
        <v>26401760</v>
      </c>
      <c r="M163" s="85">
        <v>6881598</v>
      </c>
      <c r="N163" s="85">
        <v>14195320</v>
      </c>
      <c r="O163" s="85">
        <v>14296920</v>
      </c>
      <c r="P163" s="86">
        <v>45909360</v>
      </c>
      <c r="Q163" s="90">
        <v>16444320</v>
      </c>
      <c r="R163" s="91">
        <v>15940320</v>
      </c>
      <c r="S163" s="91">
        <v>23579490</v>
      </c>
      <c r="T163" s="91">
        <v>5597262</v>
      </c>
      <c r="U163" s="96">
        <v>11112160</v>
      </c>
      <c r="V163" s="97">
        <v>16289960</v>
      </c>
      <c r="W163" s="97">
        <v>18866460</v>
      </c>
      <c r="X163" s="97">
        <v>16353330</v>
      </c>
      <c r="Y163" s="97">
        <v>4877830</v>
      </c>
      <c r="Z163" s="102">
        <v>7811087</v>
      </c>
      <c r="AA163" s="103">
        <v>920620.2</v>
      </c>
      <c r="AB163" s="103">
        <v>45508320</v>
      </c>
      <c r="AC163" s="103">
        <v>2439957</v>
      </c>
      <c r="AD163" s="104">
        <v>17089360</v>
      </c>
      <c r="AE163" s="108">
        <v>5211906</v>
      </c>
      <c r="AF163" s="109">
        <v>446196.9</v>
      </c>
      <c r="AG163" s="109">
        <v>1108549</v>
      </c>
      <c r="AH163" s="109">
        <v>5119300</v>
      </c>
      <c r="AI163" s="110">
        <v>1679419</v>
      </c>
      <c r="AJ163" s="72">
        <v>962636.5</v>
      </c>
      <c r="AK163" s="73">
        <v>20616610</v>
      </c>
      <c r="AL163" s="73">
        <v>5264788</v>
      </c>
      <c r="AM163" s="73">
        <v>46532520</v>
      </c>
      <c r="AN163" s="76">
        <v>8685387</v>
      </c>
      <c r="AO163" s="78">
        <v>4326550</v>
      </c>
      <c r="AP163" s="79">
        <v>5548480</v>
      </c>
      <c r="AQ163" s="79">
        <v>17021130</v>
      </c>
      <c r="AR163" s="79">
        <v>20873010</v>
      </c>
      <c r="AS163" s="80">
        <v>3288124</v>
      </c>
      <c r="AT163" s="84">
        <v>44901980</v>
      </c>
      <c r="AU163" s="85">
        <v>17864880</v>
      </c>
      <c r="AV163" s="85">
        <v>22503310</v>
      </c>
      <c r="AW163" s="85">
        <v>3875638</v>
      </c>
      <c r="AX163" s="86">
        <v>5844970</v>
      </c>
      <c r="AY163" s="90">
        <v>900992.3</v>
      </c>
      <c r="AZ163" s="91">
        <v>2417929</v>
      </c>
      <c r="BA163" s="91">
        <v>0</v>
      </c>
      <c r="BB163" s="91">
        <v>7764900</v>
      </c>
      <c r="BC163" s="92">
        <v>6591506</v>
      </c>
      <c r="BD163" s="96">
        <v>31046240</v>
      </c>
      <c r="BE163" s="97">
        <v>4803710</v>
      </c>
      <c r="BF163" s="97">
        <v>3747335</v>
      </c>
      <c r="BG163" s="97">
        <v>0</v>
      </c>
      <c r="BH163" s="98">
        <v>16004360</v>
      </c>
      <c r="BI163" s="102">
        <v>3376343</v>
      </c>
      <c r="BJ163" s="103">
        <v>2115863</v>
      </c>
      <c r="BK163" s="103">
        <v>1785756</v>
      </c>
      <c r="BL163" s="104">
        <v>147015.20000000001</v>
      </c>
    </row>
    <row r="164" spans="1:64" x14ac:dyDescent="0.3">
      <c r="A164" s="1" t="s">
        <v>155</v>
      </c>
      <c r="B164" s="72">
        <v>4241576</v>
      </c>
      <c r="C164" s="73">
        <v>11416470</v>
      </c>
      <c r="D164" s="73">
        <v>4818492</v>
      </c>
      <c r="E164" s="73">
        <v>5498552</v>
      </c>
      <c r="F164" s="76">
        <v>6305657</v>
      </c>
      <c r="G164" s="78">
        <v>10950590</v>
      </c>
      <c r="H164" s="79">
        <v>6905838</v>
      </c>
      <c r="I164" s="79">
        <v>7285602</v>
      </c>
      <c r="J164" s="79">
        <v>4186800</v>
      </c>
      <c r="K164" s="80">
        <v>6793948</v>
      </c>
      <c r="L164" s="84">
        <v>9443458</v>
      </c>
      <c r="M164" s="85">
        <v>8396273</v>
      </c>
      <c r="N164" s="85">
        <v>6845509</v>
      </c>
      <c r="O164" s="85">
        <v>9457698</v>
      </c>
      <c r="P164" s="86">
        <v>9830815</v>
      </c>
      <c r="Q164" s="90">
        <v>10019390</v>
      </c>
      <c r="R164" s="91">
        <v>15116920</v>
      </c>
      <c r="S164" s="91">
        <v>10292780</v>
      </c>
      <c r="T164" s="91">
        <v>3303037</v>
      </c>
      <c r="U164" s="96">
        <v>7439934</v>
      </c>
      <c r="V164" s="97">
        <v>6268478</v>
      </c>
      <c r="W164" s="97">
        <v>8707512</v>
      </c>
      <c r="X164" s="97">
        <v>6795072</v>
      </c>
      <c r="Y164" s="97">
        <v>2059078</v>
      </c>
      <c r="Z164" s="102">
        <v>280948.59999999998</v>
      </c>
      <c r="AA164" s="103">
        <v>549876.69999999995</v>
      </c>
      <c r="AB164" s="103">
        <v>8123222</v>
      </c>
      <c r="AC164" s="103">
        <v>118018</v>
      </c>
      <c r="AD164" s="104">
        <v>8663427</v>
      </c>
      <c r="AE164" s="108">
        <v>1047058</v>
      </c>
      <c r="AF164" s="109">
        <v>494622.5</v>
      </c>
      <c r="AG164" s="109">
        <v>278256.2</v>
      </c>
      <c r="AH164" s="109">
        <v>2821568</v>
      </c>
      <c r="AI164" s="110">
        <v>1224384</v>
      </c>
      <c r="AJ164" s="72">
        <v>0</v>
      </c>
      <c r="AK164" s="73">
        <v>1210863</v>
      </c>
      <c r="AL164" s="73">
        <v>1789810</v>
      </c>
      <c r="AM164" s="73">
        <v>4363592</v>
      </c>
      <c r="AN164" s="76">
        <v>3230001</v>
      </c>
      <c r="AO164" s="78">
        <v>0</v>
      </c>
      <c r="AP164" s="79">
        <v>1381052</v>
      </c>
      <c r="AQ164" s="79">
        <v>1500895</v>
      </c>
      <c r="AR164" s="79">
        <v>3700392</v>
      </c>
      <c r="AS164" s="80">
        <v>1712574</v>
      </c>
      <c r="AT164" s="84">
        <v>1130154</v>
      </c>
      <c r="AU164" s="85">
        <v>943050.2</v>
      </c>
      <c r="AV164" s="85">
        <v>594332.6</v>
      </c>
      <c r="AW164" s="85">
        <v>1329200</v>
      </c>
      <c r="AX164" s="86">
        <v>276638.5</v>
      </c>
      <c r="AY164" s="90">
        <v>0</v>
      </c>
      <c r="AZ164" s="91">
        <v>467744.4</v>
      </c>
      <c r="BA164" s="91">
        <v>21277.54</v>
      </c>
      <c r="BB164" s="91">
        <v>395270.9</v>
      </c>
      <c r="BC164" s="92">
        <v>106290.6</v>
      </c>
      <c r="BD164" s="96">
        <v>515086.1</v>
      </c>
      <c r="BE164" s="97">
        <v>367042.2</v>
      </c>
      <c r="BF164" s="97">
        <v>174818.5</v>
      </c>
      <c r="BG164" s="97">
        <v>40637.699999999997</v>
      </c>
      <c r="BH164" s="98">
        <v>557848.1</v>
      </c>
      <c r="BI164" s="102">
        <v>73754.34</v>
      </c>
      <c r="BJ164" s="103">
        <v>56785.57</v>
      </c>
      <c r="BK164" s="103">
        <v>2102.018</v>
      </c>
      <c r="BL164" s="104">
        <v>0</v>
      </c>
    </row>
    <row r="165" spans="1:64" x14ac:dyDescent="0.3">
      <c r="A165" s="1" t="s">
        <v>156</v>
      </c>
      <c r="B165" s="72">
        <v>7979744</v>
      </c>
      <c r="C165" s="73">
        <v>12744690</v>
      </c>
      <c r="D165" s="73">
        <v>6514794</v>
      </c>
      <c r="E165" s="73">
        <v>9775066</v>
      </c>
      <c r="F165" s="76">
        <v>5903777</v>
      </c>
      <c r="G165" s="78">
        <v>10525820</v>
      </c>
      <c r="H165" s="79">
        <v>13557490</v>
      </c>
      <c r="I165" s="79">
        <v>11665840</v>
      </c>
      <c r="J165" s="79">
        <v>5292518</v>
      </c>
      <c r="K165" s="80">
        <v>12002040</v>
      </c>
      <c r="L165" s="84">
        <v>18645290</v>
      </c>
      <c r="M165" s="85">
        <v>16667050</v>
      </c>
      <c r="N165" s="85">
        <v>5347810</v>
      </c>
      <c r="O165" s="85">
        <v>8699012</v>
      </c>
      <c r="P165" s="86">
        <v>3282170</v>
      </c>
      <c r="Q165" s="90">
        <v>7529296</v>
      </c>
      <c r="R165" s="91">
        <v>23003130</v>
      </c>
      <c r="S165" s="91">
        <v>11868040</v>
      </c>
      <c r="T165" s="91">
        <v>5188860</v>
      </c>
      <c r="U165" s="96">
        <v>8794355</v>
      </c>
      <c r="V165" s="97">
        <v>11975040</v>
      </c>
      <c r="W165" s="97">
        <v>16045990</v>
      </c>
      <c r="X165" s="97">
        <v>21384720</v>
      </c>
      <c r="Y165" s="97">
        <v>2714776</v>
      </c>
      <c r="Z165" s="102">
        <v>19380430</v>
      </c>
      <c r="AA165" s="103">
        <v>5482518</v>
      </c>
      <c r="AB165" s="103">
        <v>7289112</v>
      </c>
      <c r="AC165" s="103">
        <v>10695190</v>
      </c>
      <c r="AD165" s="104">
        <v>16607470</v>
      </c>
      <c r="AE165" s="108">
        <v>20182170</v>
      </c>
      <c r="AF165" s="109">
        <v>10257770</v>
      </c>
      <c r="AG165" s="109">
        <v>17048710</v>
      </c>
      <c r="AH165" s="109">
        <v>13764760</v>
      </c>
      <c r="AI165" s="110">
        <v>4312834</v>
      </c>
      <c r="AJ165" s="72">
        <v>5436280</v>
      </c>
      <c r="AK165" s="73">
        <v>4791798</v>
      </c>
      <c r="AL165" s="73">
        <v>6261050</v>
      </c>
      <c r="AM165" s="73">
        <v>8616264</v>
      </c>
      <c r="AN165" s="76">
        <v>11900300</v>
      </c>
      <c r="AO165" s="78">
        <v>8930289</v>
      </c>
      <c r="AP165" s="79">
        <v>6781717</v>
      </c>
      <c r="AQ165" s="79">
        <v>5233835</v>
      </c>
      <c r="AR165" s="79">
        <v>11291390</v>
      </c>
      <c r="AS165" s="80">
        <v>17389510</v>
      </c>
      <c r="AT165" s="84">
        <v>6124784</v>
      </c>
      <c r="AU165" s="85">
        <v>2781670</v>
      </c>
      <c r="AV165" s="85">
        <v>6200328</v>
      </c>
      <c r="AW165" s="85">
        <v>7188326</v>
      </c>
      <c r="AX165" s="86">
        <v>3244783</v>
      </c>
      <c r="AY165" s="90">
        <v>23114120</v>
      </c>
      <c r="AZ165" s="91">
        <v>2785734</v>
      </c>
      <c r="BA165" s="91">
        <v>5438966</v>
      </c>
      <c r="BB165" s="91">
        <v>12244000</v>
      </c>
      <c r="BC165" s="92">
        <v>5932832</v>
      </c>
      <c r="BD165" s="96">
        <v>1955204</v>
      </c>
      <c r="BE165" s="97">
        <v>4025458</v>
      </c>
      <c r="BF165" s="97">
        <v>1422354</v>
      </c>
      <c r="BG165" s="97">
        <v>27366170</v>
      </c>
      <c r="BH165" s="98">
        <v>2778466</v>
      </c>
      <c r="BI165" s="102">
        <v>647511.9</v>
      </c>
      <c r="BJ165" s="103">
        <v>233363</v>
      </c>
      <c r="BK165" s="103">
        <v>15402</v>
      </c>
      <c r="BL165" s="104">
        <v>0</v>
      </c>
    </row>
    <row r="166" spans="1:64" x14ac:dyDescent="0.3">
      <c r="A166" s="1" t="s">
        <v>157</v>
      </c>
      <c r="B166" s="72">
        <v>88071870</v>
      </c>
      <c r="C166" s="73">
        <v>243046600</v>
      </c>
      <c r="D166" s="73">
        <v>45688740</v>
      </c>
      <c r="E166" s="73">
        <v>187836200</v>
      </c>
      <c r="F166" s="76">
        <v>89836210</v>
      </c>
      <c r="G166" s="78">
        <v>215430700</v>
      </c>
      <c r="H166" s="79">
        <v>256943700</v>
      </c>
      <c r="I166" s="79">
        <v>77945510</v>
      </c>
      <c r="J166" s="79">
        <v>44440370</v>
      </c>
      <c r="K166" s="80">
        <v>102505100</v>
      </c>
      <c r="L166" s="84">
        <v>121491200</v>
      </c>
      <c r="M166" s="85">
        <v>126379500</v>
      </c>
      <c r="N166" s="85">
        <v>139379800</v>
      </c>
      <c r="O166" s="85">
        <v>130083100</v>
      </c>
      <c r="P166" s="86">
        <v>105494600</v>
      </c>
      <c r="Q166" s="90">
        <v>86994700</v>
      </c>
      <c r="R166" s="91">
        <v>151446000</v>
      </c>
      <c r="S166" s="91">
        <v>27706660</v>
      </c>
      <c r="T166" s="91">
        <v>45988520</v>
      </c>
      <c r="U166" s="96">
        <v>13183410</v>
      </c>
      <c r="V166" s="97">
        <v>14527050</v>
      </c>
      <c r="W166" s="97">
        <v>8982108</v>
      </c>
      <c r="X166" s="97">
        <v>12214720</v>
      </c>
      <c r="Y166" s="97">
        <v>4658078</v>
      </c>
      <c r="Z166" s="102">
        <v>21641250</v>
      </c>
      <c r="AA166" s="103">
        <v>35159260</v>
      </c>
      <c r="AB166" s="103">
        <v>50009210</v>
      </c>
      <c r="AC166" s="103">
        <v>23163570</v>
      </c>
      <c r="AD166" s="104">
        <v>31268560</v>
      </c>
      <c r="AE166" s="108">
        <v>97110790</v>
      </c>
      <c r="AF166" s="109">
        <v>24988110</v>
      </c>
      <c r="AG166" s="109">
        <v>23064670</v>
      </c>
      <c r="AH166" s="109">
        <v>81451000</v>
      </c>
      <c r="AI166" s="110">
        <v>54465820</v>
      </c>
      <c r="AJ166" s="72">
        <v>864297.8</v>
      </c>
      <c r="AK166" s="73">
        <v>87160780</v>
      </c>
      <c r="AL166" s="73">
        <v>87679700</v>
      </c>
      <c r="AM166" s="73">
        <v>208744100</v>
      </c>
      <c r="AN166" s="76">
        <v>205482200</v>
      </c>
      <c r="AO166" s="78">
        <v>1384150</v>
      </c>
      <c r="AP166" s="79">
        <v>56261640</v>
      </c>
      <c r="AQ166" s="79">
        <v>72696720</v>
      </c>
      <c r="AR166" s="79">
        <v>273406900</v>
      </c>
      <c r="AS166" s="80">
        <v>117868600</v>
      </c>
      <c r="AT166" s="84">
        <v>126322500</v>
      </c>
      <c r="AU166" s="85">
        <v>96460300</v>
      </c>
      <c r="AV166" s="85">
        <v>107819700</v>
      </c>
      <c r="AW166" s="85">
        <v>198962300</v>
      </c>
      <c r="AX166" s="86">
        <v>19156700</v>
      </c>
      <c r="AY166" s="90">
        <v>2769932</v>
      </c>
      <c r="AZ166" s="91">
        <v>89735600</v>
      </c>
      <c r="BA166" s="91">
        <v>731742.2</v>
      </c>
      <c r="BB166" s="91">
        <v>53843190</v>
      </c>
      <c r="BC166" s="92">
        <v>47584240</v>
      </c>
      <c r="BD166" s="96">
        <v>38988340</v>
      </c>
      <c r="BE166" s="97">
        <v>67694940</v>
      </c>
      <c r="BF166" s="97">
        <v>14163770</v>
      </c>
      <c r="BG166" s="97">
        <v>33631900</v>
      </c>
      <c r="BH166" s="98">
        <v>98315290</v>
      </c>
      <c r="BI166" s="102">
        <v>3856323</v>
      </c>
      <c r="BJ166" s="103">
        <v>2751811</v>
      </c>
      <c r="BK166" s="103">
        <v>2348940</v>
      </c>
      <c r="BL166" s="104">
        <v>146820.9</v>
      </c>
    </row>
    <row r="167" spans="1:64" x14ac:dyDescent="0.3">
      <c r="A167" s="1" t="s">
        <v>158</v>
      </c>
      <c r="B167" s="72">
        <v>3629216</v>
      </c>
      <c r="C167" s="73">
        <v>7222467</v>
      </c>
      <c r="D167" s="73">
        <v>3100922</v>
      </c>
      <c r="E167" s="73">
        <v>3377190</v>
      </c>
      <c r="F167" s="76">
        <v>1574443</v>
      </c>
      <c r="G167" s="78">
        <v>3835625</v>
      </c>
      <c r="H167" s="79">
        <v>2966977</v>
      </c>
      <c r="I167" s="79">
        <v>2228096</v>
      </c>
      <c r="J167" s="79">
        <v>1866169</v>
      </c>
      <c r="K167" s="80">
        <v>3789.4110000000001</v>
      </c>
      <c r="L167" s="84">
        <v>8353070</v>
      </c>
      <c r="M167" s="85">
        <v>2754798</v>
      </c>
      <c r="N167" s="85">
        <v>4525672</v>
      </c>
      <c r="O167" s="85">
        <v>8423239</v>
      </c>
      <c r="P167" s="86">
        <v>1415473</v>
      </c>
      <c r="Q167" s="90">
        <v>7837941</v>
      </c>
      <c r="R167" s="91">
        <v>20228930</v>
      </c>
      <c r="S167" s="91">
        <v>7141298</v>
      </c>
      <c r="T167" s="91">
        <v>7788764</v>
      </c>
      <c r="U167" s="96">
        <v>979063.9</v>
      </c>
      <c r="V167" s="97">
        <v>1167456</v>
      </c>
      <c r="W167" s="97">
        <v>1588710</v>
      </c>
      <c r="X167" s="97">
        <v>2814526</v>
      </c>
      <c r="Y167" s="97">
        <v>435848</v>
      </c>
      <c r="Z167" s="102">
        <v>30048810</v>
      </c>
      <c r="AA167" s="103">
        <v>10478720</v>
      </c>
      <c r="AB167" s="103">
        <v>3717913</v>
      </c>
      <c r="AC167" s="103">
        <v>18164260</v>
      </c>
      <c r="AD167" s="104">
        <v>1712377</v>
      </c>
      <c r="AE167" s="108">
        <v>21114800</v>
      </c>
      <c r="AF167" s="109">
        <v>0</v>
      </c>
      <c r="AG167" s="109">
        <v>2675109</v>
      </c>
      <c r="AH167" s="109">
        <v>0</v>
      </c>
      <c r="AI167" s="110">
        <v>38411.74</v>
      </c>
      <c r="AJ167" s="72">
        <v>41253560</v>
      </c>
      <c r="AK167" s="73">
        <v>6802181</v>
      </c>
      <c r="AL167" s="73">
        <v>12691220</v>
      </c>
      <c r="AM167" s="73">
        <v>20169250</v>
      </c>
      <c r="AN167" s="76">
        <v>60034670</v>
      </c>
      <c r="AO167" s="78">
        <v>6393238</v>
      </c>
      <c r="AP167" s="79">
        <v>29146960</v>
      </c>
      <c r="AQ167" s="79">
        <v>14071110</v>
      </c>
      <c r="AR167" s="79">
        <v>15754460</v>
      </c>
      <c r="AS167" s="80">
        <v>10954000</v>
      </c>
      <c r="AT167" s="84">
        <v>21055860</v>
      </c>
      <c r="AU167" s="85">
        <v>4721498</v>
      </c>
      <c r="AV167" s="85">
        <v>8403976</v>
      </c>
      <c r="AW167" s="85">
        <v>42938560</v>
      </c>
      <c r="AX167" s="86">
        <v>24382470</v>
      </c>
      <c r="AY167" s="90">
        <v>17334830</v>
      </c>
      <c r="AZ167" s="91">
        <v>4567594</v>
      </c>
      <c r="BA167" s="91">
        <v>432238</v>
      </c>
      <c r="BB167" s="91">
        <v>35323720</v>
      </c>
      <c r="BC167" s="92">
        <v>7122050</v>
      </c>
      <c r="BD167" s="96">
        <v>1245388</v>
      </c>
      <c r="BE167" s="97">
        <v>6853324</v>
      </c>
      <c r="BF167" s="97">
        <v>2275418</v>
      </c>
      <c r="BG167" s="97">
        <v>9696786</v>
      </c>
      <c r="BH167" s="98">
        <v>8185204</v>
      </c>
      <c r="BI167" s="102">
        <v>115337.5</v>
      </c>
      <c r="BJ167" s="103">
        <v>79418.34</v>
      </c>
      <c r="BK167" s="103">
        <v>78573.679999999993</v>
      </c>
      <c r="BL167" s="104">
        <v>0</v>
      </c>
    </row>
    <row r="168" spans="1:64" x14ac:dyDescent="0.3">
      <c r="A168" s="1" t="s">
        <v>159</v>
      </c>
      <c r="B168" s="72">
        <v>1597863</v>
      </c>
      <c r="C168" s="73">
        <v>1630243</v>
      </c>
      <c r="D168" s="73">
        <v>954280.5</v>
      </c>
      <c r="E168" s="73">
        <v>1681391</v>
      </c>
      <c r="F168" s="76">
        <v>1133594</v>
      </c>
      <c r="G168" s="78">
        <v>2200588</v>
      </c>
      <c r="H168" s="79">
        <v>1033042</v>
      </c>
      <c r="I168" s="79">
        <v>1503507</v>
      </c>
      <c r="J168" s="79">
        <v>1432497</v>
      </c>
      <c r="K168" s="80">
        <v>1314182</v>
      </c>
      <c r="L168" s="84">
        <v>3156791</v>
      </c>
      <c r="M168" s="85">
        <v>1919648</v>
      </c>
      <c r="N168" s="85">
        <v>4885891</v>
      </c>
      <c r="O168" s="85">
        <v>4487952</v>
      </c>
      <c r="P168" s="86">
        <v>2050649</v>
      </c>
      <c r="Q168" s="90">
        <v>3733925</v>
      </c>
      <c r="R168" s="91">
        <v>5824910</v>
      </c>
      <c r="S168" s="91">
        <v>4589800</v>
      </c>
      <c r="T168" s="91">
        <v>1993725</v>
      </c>
      <c r="U168" s="96">
        <v>2421693</v>
      </c>
      <c r="V168" s="97">
        <v>2250704</v>
      </c>
      <c r="W168" s="97">
        <v>1421284</v>
      </c>
      <c r="X168" s="97">
        <v>2250837</v>
      </c>
      <c r="Y168" s="97">
        <v>992732</v>
      </c>
      <c r="Z168" s="102">
        <v>767815.8</v>
      </c>
      <c r="AA168" s="103">
        <v>49047.27</v>
      </c>
      <c r="AB168" s="103">
        <v>2557056</v>
      </c>
      <c r="AC168" s="103">
        <v>201758.1</v>
      </c>
      <c r="AD168" s="104">
        <v>1714661</v>
      </c>
      <c r="AE168" s="108">
        <v>486005.7</v>
      </c>
      <c r="AF168" s="109">
        <v>45713.11</v>
      </c>
      <c r="AG168" s="109">
        <v>53361.66</v>
      </c>
      <c r="AH168" s="109">
        <v>1544976</v>
      </c>
      <c r="AI168" s="110">
        <v>627004.69999999995</v>
      </c>
      <c r="AJ168" s="72">
        <v>21986.48</v>
      </c>
      <c r="AK168" s="73">
        <v>1642746</v>
      </c>
      <c r="AL168" s="73">
        <v>1430227</v>
      </c>
      <c r="AM168" s="73">
        <v>2630682</v>
      </c>
      <c r="AN168" s="76">
        <v>3520652</v>
      </c>
      <c r="AO168" s="78">
        <v>0</v>
      </c>
      <c r="AP168" s="79">
        <v>2419044</v>
      </c>
      <c r="AQ168" s="79">
        <v>2872408</v>
      </c>
      <c r="AR168" s="79">
        <v>6861174</v>
      </c>
      <c r="AS168" s="80">
        <v>1449672</v>
      </c>
      <c r="AT168" s="84">
        <v>2516681</v>
      </c>
      <c r="AU168" s="85">
        <v>1560167</v>
      </c>
      <c r="AV168" s="85">
        <v>4176298</v>
      </c>
      <c r="AW168" s="85">
        <v>3626209</v>
      </c>
      <c r="AX168" s="86">
        <v>1107724</v>
      </c>
      <c r="AY168" s="90">
        <v>65504.21</v>
      </c>
      <c r="AZ168" s="91">
        <v>1139034</v>
      </c>
      <c r="BA168" s="91">
        <v>8045.9740000000002</v>
      </c>
      <c r="BB168" s="91">
        <v>1920708</v>
      </c>
      <c r="BC168" s="92">
        <v>1451724</v>
      </c>
      <c r="BD168" s="96">
        <v>725765.5</v>
      </c>
      <c r="BE168" s="97">
        <v>2778635</v>
      </c>
      <c r="BF168" s="97">
        <v>558969.19999999995</v>
      </c>
      <c r="BG168" s="97">
        <v>64910.59</v>
      </c>
      <c r="BH168" s="98">
        <v>2974648</v>
      </c>
      <c r="BI168" s="102">
        <v>61471.63</v>
      </c>
      <c r="BJ168" s="103">
        <v>47238.11</v>
      </c>
      <c r="BK168" s="103">
        <v>15243.01</v>
      </c>
      <c r="BL168" s="104">
        <v>0</v>
      </c>
    </row>
    <row r="169" spans="1:64" x14ac:dyDescent="0.3">
      <c r="A169" s="1" t="s">
        <v>160</v>
      </c>
      <c r="B169" s="72">
        <v>291479100</v>
      </c>
      <c r="C169" s="73">
        <v>446764000</v>
      </c>
      <c r="D169" s="73">
        <v>237826000</v>
      </c>
      <c r="E169" s="73">
        <v>334763500</v>
      </c>
      <c r="F169" s="76">
        <v>261675700</v>
      </c>
      <c r="G169" s="78">
        <v>419705900</v>
      </c>
      <c r="H169" s="79">
        <v>387068800</v>
      </c>
      <c r="I169" s="79">
        <v>270191500</v>
      </c>
      <c r="J169" s="79">
        <v>220539100</v>
      </c>
      <c r="K169" s="80">
        <v>424365200</v>
      </c>
      <c r="L169" s="84">
        <v>438361100</v>
      </c>
      <c r="M169" s="85">
        <v>352111100</v>
      </c>
      <c r="N169" s="85">
        <v>351624100</v>
      </c>
      <c r="O169" s="85">
        <v>488305200</v>
      </c>
      <c r="P169" s="86">
        <v>315345100</v>
      </c>
      <c r="Q169" s="90">
        <v>359871500</v>
      </c>
      <c r="R169" s="91">
        <v>686501400</v>
      </c>
      <c r="S169" s="91">
        <v>444041100</v>
      </c>
      <c r="T169" s="91">
        <v>247884600</v>
      </c>
      <c r="U169" s="96">
        <v>125681300</v>
      </c>
      <c r="V169" s="97">
        <v>171540700</v>
      </c>
      <c r="W169" s="97">
        <v>195564000</v>
      </c>
      <c r="X169" s="97">
        <v>173926400</v>
      </c>
      <c r="Y169" s="97">
        <v>59085790</v>
      </c>
      <c r="Z169" s="102">
        <v>224205700</v>
      </c>
      <c r="AA169" s="103">
        <v>67516750</v>
      </c>
      <c r="AB169" s="103">
        <v>221191100</v>
      </c>
      <c r="AC169" s="103">
        <v>95681210</v>
      </c>
      <c r="AD169" s="104">
        <v>185323700</v>
      </c>
      <c r="AE169" s="108">
        <v>126641600</v>
      </c>
      <c r="AF169" s="109">
        <v>41621680</v>
      </c>
      <c r="AG169" s="109">
        <v>34763620</v>
      </c>
      <c r="AH169" s="109">
        <v>132680800</v>
      </c>
      <c r="AI169" s="110">
        <v>91773370</v>
      </c>
      <c r="AJ169" s="72">
        <v>682564.9</v>
      </c>
      <c r="AK169" s="73">
        <v>207065300</v>
      </c>
      <c r="AL169" s="73">
        <v>189455100</v>
      </c>
      <c r="AM169" s="73">
        <v>350929600</v>
      </c>
      <c r="AN169" s="76">
        <v>293748000</v>
      </c>
      <c r="AO169" s="78">
        <v>8987590</v>
      </c>
      <c r="AP169" s="79">
        <v>126404200</v>
      </c>
      <c r="AQ169" s="79">
        <v>156801600</v>
      </c>
      <c r="AR169" s="79">
        <v>481785000</v>
      </c>
      <c r="AS169" s="80">
        <v>168888800</v>
      </c>
      <c r="AT169" s="84">
        <v>159716200</v>
      </c>
      <c r="AU169" s="85">
        <v>159974000</v>
      </c>
      <c r="AV169" s="85">
        <v>186217100</v>
      </c>
      <c r="AW169" s="85">
        <v>271498600</v>
      </c>
      <c r="AX169" s="86">
        <v>53813400</v>
      </c>
      <c r="AY169" s="90">
        <v>5016978</v>
      </c>
      <c r="AZ169" s="91">
        <v>147291200</v>
      </c>
      <c r="BA169" s="91">
        <v>2041731</v>
      </c>
      <c r="BB169" s="91">
        <v>141305200</v>
      </c>
      <c r="BC169" s="92">
        <v>80366100</v>
      </c>
      <c r="BD169" s="96">
        <v>37128940</v>
      </c>
      <c r="BE169" s="97">
        <v>146828400</v>
      </c>
      <c r="BF169" s="97">
        <v>47687790</v>
      </c>
      <c r="BG169" s="97">
        <v>20933230</v>
      </c>
      <c r="BH169" s="98">
        <v>178891800</v>
      </c>
      <c r="BI169" s="102">
        <v>3322813</v>
      </c>
      <c r="BJ169" s="103">
        <v>2493926</v>
      </c>
      <c r="BK169" s="103">
        <v>1651896</v>
      </c>
      <c r="BL169" s="104">
        <v>162409.60000000001</v>
      </c>
    </row>
    <row r="170" spans="1:64" x14ac:dyDescent="0.3">
      <c r="A170" s="1" t="s">
        <v>161</v>
      </c>
      <c r="B170" s="72">
        <v>17022730</v>
      </c>
      <c r="C170" s="73">
        <v>34265880</v>
      </c>
      <c r="D170" s="73">
        <v>7745368</v>
      </c>
      <c r="E170" s="73">
        <v>19485380</v>
      </c>
      <c r="F170" s="76">
        <v>16734370</v>
      </c>
      <c r="G170" s="78">
        <v>39251770</v>
      </c>
      <c r="H170" s="79">
        <v>183802400</v>
      </c>
      <c r="I170" s="79">
        <v>13513010</v>
      </c>
      <c r="J170" s="79">
        <v>3418346</v>
      </c>
      <c r="K170" s="80">
        <v>31379170</v>
      </c>
      <c r="L170" s="84">
        <v>5481827</v>
      </c>
      <c r="M170" s="85">
        <v>18740710</v>
      </c>
      <c r="N170" s="85">
        <v>32759230</v>
      </c>
      <c r="O170" s="85">
        <v>40196140</v>
      </c>
      <c r="P170" s="86">
        <v>46081570</v>
      </c>
      <c r="Q170" s="90">
        <v>55128600</v>
      </c>
      <c r="R170" s="91">
        <v>870049.4</v>
      </c>
      <c r="S170" s="91">
        <v>12064350</v>
      </c>
      <c r="T170" s="91">
        <v>8540935</v>
      </c>
      <c r="U170" s="96">
        <v>21080190</v>
      </c>
      <c r="V170" s="97">
        <v>25547930</v>
      </c>
      <c r="W170" s="97">
        <v>49621860</v>
      </c>
      <c r="X170" s="97">
        <v>13223030</v>
      </c>
      <c r="Y170" s="97">
        <v>34641680</v>
      </c>
      <c r="Z170" s="102">
        <v>1390116</v>
      </c>
      <c r="AA170" s="103">
        <v>949437.2</v>
      </c>
      <c r="AB170" s="103">
        <v>14197650</v>
      </c>
      <c r="AC170" s="103">
        <v>2248876</v>
      </c>
      <c r="AD170" s="104">
        <v>6800776</v>
      </c>
      <c r="AE170" s="108">
        <v>14911270</v>
      </c>
      <c r="AF170" s="109">
        <v>33581140</v>
      </c>
      <c r="AG170" s="109">
        <v>13547770</v>
      </c>
      <c r="AH170" s="109">
        <v>19733040</v>
      </c>
      <c r="AI170" s="110">
        <v>2784875</v>
      </c>
      <c r="AJ170" s="72">
        <v>7067375</v>
      </c>
      <c r="AK170" s="73">
        <v>9823299</v>
      </c>
      <c r="AL170" s="73">
        <v>1370179</v>
      </c>
      <c r="AM170" s="73">
        <v>21449260</v>
      </c>
      <c r="AN170" s="76">
        <v>5097071</v>
      </c>
      <c r="AO170" s="78">
        <v>39014090</v>
      </c>
      <c r="AP170" s="79">
        <v>9456016</v>
      </c>
      <c r="AQ170" s="79">
        <v>8808462</v>
      </c>
      <c r="AR170" s="79">
        <v>30318900</v>
      </c>
      <c r="AS170" s="80">
        <v>2922202</v>
      </c>
      <c r="AT170" s="84">
        <v>17472820</v>
      </c>
      <c r="AU170" s="85">
        <v>16701590</v>
      </c>
      <c r="AV170" s="85">
        <v>26788940</v>
      </c>
      <c r="AW170" s="85">
        <v>6963239</v>
      </c>
      <c r="AX170" s="86">
        <v>10081100</v>
      </c>
      <c r="AY170" s="90">
        <v>16163780</v>
      </c>
      <c r="AZ170" s="91">
        <v>7192839</v>
      </c>
      <c r="BA170" s="91">
        <v>3811.75</v>
      </c>
      <c r="BB170" s="91">
        <v>11532940</v>
      </c>
      <c r="BC170" s="92">
        <v>10846340</v>
      </c>
      <c r="BD170" s="96">
        <v>7677752</v>
      </c>
      <c r="BE170" s="97">
        <v>4642344</v>
      </c>
      <c r="BF170" s="97">
        <v>4798684</v>
      </c>
      <c r="BG170" s="97">
        <v>3081828</v>
      </c>
      <c r="BH170" s="98">
        <v>24203170</v>
      </c>
      <c r="BI170" s="102">
        <v>830322.2</v>
      </c>
      <c r="BJ170" s="103">
        <v>448558.7</v>
      </c>
      <c r="BK170" s="103">
        <v>1070134</v>
      </c>
      <c r="BL170" s="104">
        <v>3093.0459999999998</v>
      </c>
    </row>
    <row r="171" spans="1:64" x14ac:dyDescent="0.3">
      <c r="A171" s="1" t="s">
        <v>162</v>
      </c>
      <c r="B171" s="72">
        <v>40915340</v>
      </c>
      <c r="C171" s="73">
        <v>103499900</v>
      </c>
      <c r="D171" s="73">
        <v>43370470</v>
      </c>
      <c r="E171" s="73">
        <v>67326580</v>
      </c>
      <c r="F171" s="76">
        <v>53372640</v>
      </c>
      <c r="G171" s="78">
        <v>100087000</v>
      </c>
      <c r="H171" s="79">
        <v>121587000</v>
      </c>
      <c r="I171" s="79">
        <v>54406570</v>
      </c>
      <c r="J171" s="79">
        <v>37873890</v>
      </c>
      <c r="K171" s="80">
        <v>63261260</v>
      </c>
      <c r="L171" s="84">
        <v>53329600</v>
      </c>
      <c r="M171" s="85">
        <v>78661940</v>
      </c>
      <c r="N171" s="85">
        <v>71715460</v>
      </c>
      <c r="O171" s="85">
        <v>53678980</v>
      </c>
      <c r="P171" s="86">
        <v>80703360</v>
      </c>
      <c r="Q171" s="90">
        <v>57685000</v>
      </c>
      <c r="R171" s="91">
        <v>45432180</v>
      </c>
      <c r="S171" s="91">
        <v>83709040</v>
      </c>
      <c r="T171" s="91">
        <v>32907100</v>
      </c>
      <c r="U171" s="96">
        <v>42388200</v>
      </c>
      <c r="V171" s="97">
        <v>51201860</v>
      </c>
      <c r="W171" s="97">
        <v>90849980</v>
      </c>
      <c r="X171" s="97">
        <v>26187970</v>
      </c>
      <c r="Y171" s="97">
        <v>13695020</v>
      </c>
      <c r="Z171" s="102">
        <v>14991600</v>
      </c>
      <c r="AA171" s="103">
        <v>8660288</v>
      </c>
      <c r="AB171" s="103">
        <v>42387170</v>
      </c>
      <c r="AC171" s="103">
        <v>7253810</v>
      </c>
      <c r="AD171" s="104">
        <v>26510240</v>
      </c>
      <c r="AE171" s="108">
        <v>14369080</v>
      </c>
      <c r="AF171" s="109">
        <v>18125030</v>
      </c>
      <c r="AG171" s="109">
        <v>6791800</v>
      </c>
      <c r="AH171" s="109">
        <v>26827820</v>
      </c>
      <c r="AI171" s="110">
        <v>6886205</v>
      </c>
      <c r="AJ171" s="72">
        <v>15517200</v>
      </c>
      <c r="AK171" s="73">
        <v>14010960</v>
      </c>
      <c r="AL171" s="73">
        <v>3576573</v>
      </c>
      <c r="AM171" s="73">
        <v>38285550</v>
      </c>
      <c r="AN171" s="76">
        <v>11290360</v>
      </c>
      <c r="AO171" s="78">
        <v>14862900</v>
      </c>
      <c r="AP171" s="79">
        <v>9723961</v>
      </c>
      <c r="AQ171" s="79">
        <v>10098370</v>
      </c>
      <c r="AR171" s="79">
        <v>11649860</v>
      </c>
      <c r="AS171" s="80">
        <v>1006132</v>
      </c>
      <c r="AT171" s="84">
        <v>10397640</v>
      </c>
      <c r="AU171" s="85">
        <v>10374620</v>
      </c>
      <c r="AV171" s="85">
        <v>12411090</v>
      </c>
      <c r="AW171" s="85">
        <v>12215550</v>
      </c>
      <c r="AX171" s="86">
        <v>4486370</v>
      </c>
      <c r="AY171" s="90">
        <v>5729700</v>
      </c>
      <c r="AZ171" s="91">
        <v>2923808</v>
      </c>
      <c r="BA171" s="91">
        <v>2548974</v>
      </c>
      <c r="BB171" s="91">
        <v>2248554</v>
      </c>
      <c r="BC171" s="92">
        <v>7104951</v>
      </c>
      <c r="BD171" s="96">
        <v>7053126</v>
      </c>
      <c r="BE171" s="97">
        <v>4882074</v>
      </c>
      <c r="BF171" s="97">
        <v>2158560</v>
      </c>
      <c r="BG171" s="97">
        <v>2059285</v>
      </c>
      <c r="BH171" s="98">
        <v>6654311</v>
      </c>
      <c r="BI171" s="102">
        <v>1297612</v>
      </c>
      <c r="BJ171" s="103">
        <v>892925.8</v>
      </c>
      <c r="BK171" s="103">
        <v>271583.59999999998</v>
      </c>
      <c r="BL171" s="104">
        <v>64624.72</v>
      </c>
    </row>
    <row r="172" spans="1:64" x14ac:dyDescent="0.3">
      <c r="A172" s="1" t="s">
        <v>163</v>
      </c>
      <c r="B172" s="72">
        <v>2250354</v>
      </c>
      <c r="C172" s="73">
        <v>1478431</v>
      </c>
      <c r="D172" s="73">
        <v>3183626</v>
      </c>
      <c r="E172" s="73">
        <v>5075751</v>
      </c>
      <c r="F172" s="76">
        <v>6427414</v>
      </c>
      <c r="G172" s="78">
        <v>2547427</v>
      </c>
      <c r="H172" s="79">
        <v>886003.19999999995</v>
      </c>
      <c r="I172" s="79">
        <v>4125492</v>
      </c>
      <c r="J172" s="79">
        <v>3806587</v>
      </c>
      <c r="K172" s="80">
        <v>6508158</v>
      </c>
      <c r="L172" s="84">
        <v>2469803</v>
      </c>
      <c r="M172" s="85">
        <v>4751910</v>
      </c>
      <c r="N172" s="85">
        <v>6282850</v>
      </c>
      <c r="O172" s="85">
        <v>6822458</v>
      </c>
      <c r="P172" s="86">
        <v>3612924</v>
      </c>
      <c r="Q172" s="90">
        <v>1758049</v>
      </c>
      <c r="R172" s="91">
        <v>88323.38</v>
      </c>
      <c r="S172" s="91">
        <v>8573023</v>
      </c>
      <c r="T172" s="91">
        <v>72899.19</v>
      </c>
      <c r="U172" s="96">
        <v>9817967</v>
      </c>
      <c r="V172" s="97">
        <v>2414781</v>
      </c>
      <c r="W172" s="97">
        <v>20082500</v>
      </c>
      <c r="X172" s="97">
        <v>7129929</v>
      </c>
      <c r="Y172" s="97">
        <v>8235970</v>
      </c>
      <c r="Z172" s="102">
        <v>33806.480000000003</v>
      </c>
      <c r="AA172" s="103">
        <v>12847.64</v>
      </c>
      <c r="AB172" s="103">
        <v>2785292</v>
      </c>
      <c r="AC172" s="103">
        <v>30087.41</v>
      </c>
      <c r="AD172" s="104">
        <v>1840034</v>
      </c>
      <c r="AE172" s="108">
        <v>177509.7</v>
      </c>
      <c r="AF172" s="109">
        <v>202380.2</v>
      </c>
      <c r="AG172" s="109">
        <v>149328.29999999999</v>
      </c>
      <c r="AH172" s="109">
        <v>32857.550000000003</v>
      </c>
      <c r="AI172" s="110">
        <v>11783.83</v>
      </c>
      <c r="AJ172" s="72">
        <v>175860.8</v>
      </c>
      <c r="AK172" s="73">
        <v>150461.20000000001</v>
      </c>
      <c r="AL172" s="73">
        <v>10154.86</v>
      </c>
      <c r="AM172" s="73">
        <v>136396.20000000001</v>
      </c>
      <c r="AN172" s="76">
        <v>190258.2</v>
      </c>
      <c r="AO172" s="78">
        <v>1183892</v>
      </c>
      <c r="AP172" s="79">
        <v>18497.439999999999</v>
      </c>
      <c r="AQ172" s="79">
        <v>17204.57</v>
      </c>
      <c r="AR172" s="79">
        <v>21859.61</v>
      </c>
      <c r="AS172" s="80">
        <v>33098.92</v>
      </c>
      <c r="AT172" s="84">
        <v>48902.91</v>
      </c>
      <c r="AU172" s="85">
        <v>0</v>
      </c>
      <c r="AV172" s="85">
        <v>6687.1220000000003</v>
      </c>
      <c r="AW172" s="85">
        <v>0</v>
      </c>
      <c r="AX172" s="86">
        <v>43769.96</v>
      </c>
      <c r="AY172" s="90">
        <v>313140.09999999998</v>
      </c>
      <c r="AZ172" s="91">
        <v>0</v>
      </c>
      <c r="BA172" s="91">
        <v>190280.8</v>
      </c>
      <c r="BB172" s="91">
        <v>243339.5</v>
      </c>
      <c r="BC172" s="92">
        <v>98143.77</v>
      </c>
      <c r="BD172" s="96">
        <v>104036.5</v>
      </c>
      <c r="BE172" s="97">
        <v>7276.0209999999997</v>
      </c>
      <c r="BF172" s="97">
        <v>7344.3339999999998</v>
      </c>
      <c r="BG172" s="97">
        <v>21262.11</v>
      </c>
      <c r="BH172" s="98">
        <v>12721.9</v>
      </c>
      <c r="BI172" s="102">
        <v>343550</v>
      </c>
      <c r="BJ172" s="103">
        <v>205444.3</v>
      </c>
      <c r="BK172" s="103">
        <v>0</v>
      </c>
      <c r="BL172" s="104">
        <v>0</v>
      </c>
    </row>
    <row r="173" spans="1:64" x14ac:dyDescent="0.3">
      <c r="A173" s="1" t="s">
        <v>164</v>
      </c>
      <c r="B173" s="72">
        <v>954374</v>
      </c>
      <c r="C173" s="73">
        <v>2057321</v>
      </c>
      <c r="D173" s="73">
        <v>733838.6</v>
      </c>
      <c r="E173" s="73">
        <v>2097211</v>
      </c>
      <c r="F173" s="76">
        <v>2031384</v>
      </c>
      <c r="G173" s="78">
        <v>1370658</v>
      </c>
      <c r="H173" s="79">
        <v>758565.8</v>
      </c>
      <c r="I173" s="79">
        <v>2742631</v>
      </c>
      <c r="J173" s="79">
        <v>1076388</v>
      </c>
      <c r="K173" s="80">
        <v>1720197</v>
      </c>
      <c r="L173" s="84">
        <v>3213363</v>
      </c>
      <c r="M173" s="85">
        <v>1735098</v>
      </c>
      <c r="N173" s="85">
        <v>1190996</v>
      </c>
      <c r="O173" s="85">
        <v>2033388</v>
      </c>
      <c r="P173" s="86">
        <v>1101226</v>
      </c>
      <c r="Q173" s="90">
        <v>618945.1</v>
      </c>
      <c r="R173" s="91">
        <v>288669.2</v>
      </c>
      <c r="S173" s="91">
        <v>1055623</v>
      </c>
      <c r="T173" s="91">
        <v>72014.83</v>
      </c>
      <c r="U173" s="96">
        <v>206633</v>
      </c>
      <c r="V173" s="97">
        <v>458032</v>
      </c>
      <c r="W173" s="97">
        <v>2239104</v>
      </c>
      <c r="X173" s="97">
        <v>645640.4</v>
      </c>
      <c r="Y173" s="97">
        <v>199797.9</v>
      </c>
      <c r="Z173" s="102">
        <v>344560.8</v>
      </c>
      <c r="AA173" s="103">
        <v>92751.42</v>
      </c>
      <c r="AB173" s="103">
        <v>272304.90000000002</v>
      </c>
      <c r="AC173" s="103">
        <v>102938.4</v>
      </c>
      <c r="AD173" s="104">
        <v>582322.80000000005</v>
      </c>
      <c r="AE173" s="108">
        <v>848635.1</v>
      </c>
      <c r="AF173" s="109">
        <v>122874.5</v>
      </c>
      <c r="AG173" s="109">
        <v>1407499</v>
      </c>
      <c r="AH173" s="109">
        <v>1222232</v>
      </c>
      <c r="AI173" s="110">
        <v>708332.1</v>
      </c>
      <c r="AJ173" s="72">
        <v>275287.40000000002</v>
      </c>
      <c r="AK173" s="73">
        <v>1178213</v>
      </c>
      <c r="AL173" s="73">
        <v>2508349</v>
      </c>
      <c r="AM173" s="73">
        <v>1645656</v>
      </c>
      <c r="AN173" s="76">
        <v>3325519</v>
      </c>
      <c r="AO173" s="78">
        <v>314941.90000000002</v>
      </c>
      <c r="AP173" s="79">
        <v>1196895</v>
      </c>
      <c r="AQ173" s="79">
        <v>667169.19999999995</v>
      </c>
      <c r="AR173" s="79">
        <v>5304206</v>
      </c>
      <c r="AS173" s="80">
        <v>747068.9</v>
      </c>
      <c r="AT173" s="84">
        <v>753399.8</v>
      </c>
      <c r="AU173" s="85">
        <v>976668.4</v>
      </c>
      <c r="AV173" s="85">
        <v>262610</v>
      </c>
      <c r="AW173" s="85">
        <v>2437220</v>
      </c>
      <c r="AX173" s="86">
        <v>237349</v>
      </c>
      <c r="AY173" s="90">
        <v>261942.3</v>
      </c>
      <c r="AZ173" s="91">
        <v>848564.6</v>
      </c>
      <c r="BA173" s="91">
        <v>11955.12</v>
      </c>
      <c r="BB173" s="91">
        <v>647367.69999999995</v>
      </c>
      <c r="BC173" s="92">
        <v>208434</v>
      </c>
      <c r="BD173" s="96">
        <v>553430.80000000005</v>
      </c>
      <c r="BE173" s="97">
        <v>517545.5</v>
      </c>
      <c r="BF173" s="97">
        <v>57961.33</v>
      </c>
      <c r="BG173" s="97">
        <v>5269.56</v>
      </c>
      <c r="BH173" s="98">
        <v>425145.3</v>
      </c>
      <c r="BI173" s="102">
        <v>83581.17</v>
      </c>
      <c r="BJ173" s="103">
        <v>23680.47</v>
      </c>
      <c r="BK173" s="103">
        <v>10973.41</v>
      </c>
      <c r="BL173" s="104">
        <v>5390.3209999999999</v>
      </c>
    </row>
    <row r="174" spans="1:64" x14ac:dyDescent="0.3">
      <c r="A174" s="1" t="s">
        <v>165</v>
      </c>
      <c r="B174" s="72">
        <v>5210040</v>
      </c>
      <c r="C174" s="73">
        <v>12426550</v>
      </c>
      <c r="D174" s="73">
        <v>6853544</v>
      </c>
      <c r="E174" s="73">
        <v>4143946</v>
      </c>
      <c r="F174" s="76">
        <v>3352262</v>
      </c>
      <c r="G174" s="78">
        <v>11378640</v>
      </c>
      <c r="H174" s="79">
        <v>8241505</v>
      </c>
      <c r="I174" s="79">
        <v>5605436</v>
      </c>
      <c r="J174" s="79">
        <v>4782657</v>
      </c>
      <c r="K174" s="80">
        <v>5504841</v>
      </c>
      <c r="L174" s="84">
        <v>11297820</v>
      </c>
      <c r="M174" s="85">
        <v>5381492</v>
      </c>
      <c r="N174" s="85">
        <v>5613084</v>
      </c>
      <c r="O174" s="85">
        <v>8240340</v>
      </c>
      <c r="P174" s="86">
        <v>6874451</v>
      </c>
      <c r="Q174" s="90">
        <v>17070870</v>
      </c>
      <c r="R174" s="91">
        <v>23371510</v>
      </c>
      <c r="S174" s="91">
        <v>13905450</v>
      </c>
      <c r="T174" s="91">
        <v>14821900</v>
      </c>
      <c r="U174" s="96">
        <v>4535090</v>
      </c>
      <c r="V174" s="97">
        <v>12573040</v>
      </c>
      <c r="W174" s="97">
        <v>7123304</v>
      </c>
      <c r="X174" s="97">
        <v>6829116</v>
      </c>
      <c r="Y174" s="97">
        <v>2493779</v>
      </c>
      <c r="Z174" s="102">
        <v>30138320</v>
      </c>
      <c r="AA174" s="103">
        <v>10054710</v>
      </c>
      <c r="AB174" s="103">
        <v>13921180</v>
      </c>
      <c r="AC174" s="103">
        <v>18157980</v>
      </c>
      <c r="AD174" s="104">
        <v>7278055</v>
      </c>
      <c r="AE174" s="108">
        <v>15618140</v>
      </c>
      <c r="AF174" s="109">
        <v>9916799</v>
      </c>
      <c r="AG174" s="109">
        <v>4445793</v>
      </c>
      <c r="AH174" s="109">
        <v>24996820</v>
      </c>
      <c r="AI174" s="110">
        <v>6407438</v>
      </c>
      <c r="AJ174" s="72">
        <v>31872580</v>
      </c>
      <c r="AK174" s="73">
        <v>6121852</v>
      </c>
      <c r="AL174" s="73">
        <v>2418022</v>
      </c>
      <c r="AM174" s="73">
        <v>17528920</v>
      </c>
      <c r="AN174" s="76">
        <v>8790917</v>
      </c>
      <c r="AO174" s="78">
        <v>5622656</v>
      </c>
      <c r="AP174" s="79">
        <v>7777582</v>
      </c>
      <c r="AQ174" s="79">
        <v>5048405</v>
      </c>
      <c r="AR174" s="79">
        <v>11149430</v>
      </c>
      <c r="AS174" s="80">
        <v>459432.8</v>
      </c>
      <c r="AT174" s="84">
        <v>9519513</v>
      </c>
      <c r="AU174" s="85">
        <v>3217733</v>
      </c>
      <c r="AV174" s="85">
        <v>7904233</v>
      </c>
      <c r="AW174" s="85">
        <v>14154790</v>
      </c>
      <c r="AX174" s="86">
        <v>5222088</v>
      </c>
      <c r="AY174" s="90">
        <v>11952560</v>
      </c>
      <c r="AZ174" s="91">
        <v>3708616</v>
      </c>
      <c r="BA174" s="91">
        <v>3148440</v>
      </c>
      <c r="BB174" s="91">
        <v>1778226</v>
      </c>
      <c r="BC174" s="92">
        <v>7614510</v>
      </c>
      <c r="BD174" s="96">
        <v>1626722</v>
      </c>
      <c r="BE174" s="97">
        <v>6478506</v>
      </c>
      <c r="BF174" s="97">
        <v>1147133</v>
      </c>
      <c r="BG174" s="97">
        <v>914658.3</v>
      </c>
      <c r="BH174" s="98">
        <v>5629708</v>
      </c>
      <c r="BI174" s="102">
        <v>44535.38</v>
      </c>
      <c r="BJ174" s="103">
        <v>23102.41</v>
      </c>
      <c r="BK174" s="103">
        <v>85308.42</v>
      </c>
      <c r="BL174" s="104">
        <v>0</v>
      </c>
    </row>
    <row r="175" spans="1:64" x14ac:dyDescent="0.3">
      <c r="A175" s="1" t="s">
        <v>166</v>
      </c>
      <c r="B175" s="72">
        <v>893250.4</v>
      </c>
      <c r="C175" s="73">
        <v>6514354</v>
      </c>
      <c r="D175" s="73">
        <v>533180.5</v>
      </c>
      <c r="E175" s="73">
        <v>793648.7</v>
      </c>
      <c r="F175" s="76">
        <v>2607005</v>
      </c>
      <c r="G175" s="78">
        <v>4972020</v>
      </c>
      <c r="H175" s="79">
        <v>3095394</v>
      </c>
      <c r="I175" s="79">
        <v>1351174</v>
      </c>
      <c r="J175" s="79">
        <v>490691.8</v>
      </c>
      <c r="K175" s="80">
        <v>3228019</v>
      </c>
      <c r="L175" s="84">
        <v>1669193</v>
      </c>
      <c r="M175" s="85">
        <v>2908804</v>
      </c>
      <c r="N175" s="85">
        <v>2005219</v>
      </c>
      <c r="O175" s="85">
        <v>1093690</v>
      </c>
      <c r="P175" s="86">
        <v>2914269</v>
      </c>
      <c r="Q175" s="90">
        <v>3923485</v>
      </c>
      <c r="R175" s="91">
        <v>851178.1</v>
      </c>
      <c r="S175" s="91">
        <v>4526832</v>
      </c>
      <c r="T175" s="91">
        <v>704970.4</v>
      </c>
      <c r="U175" s="96">
        <v>2853944</v>
      </c>
      <c r="V175" s="97">
        <v>4210038</v>
      </c>
      <c r="W175" s="97">
        <v>1640739</v>
      </c>
      <c r="X175" s="97">
        <v>84436.52</v>
      </c>
      <c r="Y175" s="97">
        <v>1819300</v>
      </c>
      <c r="Z175" s="102">
        <v>4859860</v>
      </c>
      <c r="AA175" s="103">
        <v>1255120</v>
      </c>
      <c r="AB175" s="103">
        <v>2801756</v>
      </c>
      <c r="AC175" s="103">
        <v>2704830</v>
      </c>
      <c r="AD175" s="104">
        <v>1547712</v>
      </c>
      <c r="AE175" s="108">
        <v>5085274</v>
      </c>
      <c r="AF175" s="109">
        <v>2033037</v>
      </c>
      <c r="AG175" s="109">
        <v>3057743</v>
      </c>
      <c r="AH175" s="109">
        <v>9179224</v>
      </c>
      <c r="AI175" s="110">
        <v>1482766</v>
      </c>
      <c r="AJ175" s="72">
        <v>6619385</v>
      </c>
      <c r="AK175" s="73">
        <v>2240311</v>
      </c>
      <c r="AL175" s="73">
        <v>3819126</v>
      </c>
      <c r="AM175" s="73">
        <v>3580631</v>
      </c>
      <c r="AN175" s="76">
        <v>8253573</v>
      </c>
      <c r="AO175" s="78">
        <v>1329955</v>
      </c>
      <c r="AP175" s="79">
        <v>2446911</v>
      </c>
      <c r="AQ175" s="79">
        <v>1751011</v>
      </c>
      <c r="AR175" s="79">
        <v>7643517</v>
      </c>
      <c r="AS175" s="80">
        <v>6933544</v>
      </c>
      <c r="AT175" s="84">
        <v>3915289</v>
      </c>
      <c r="AU175" s="85">
        <v>2271153</v>
      </c>
      <c r="AV175" s="85">
        <v>3369787</v>
      </c>
      <c r="AW175" s="85">
        <v>4117238</v>
      </c>
      <c r="AX175" s="86">
        <v>1590928</v>
      </c>
      <c r="AY175" s="90">
        <v>24124610</v>
      </c>
      <c r="AZ175" s="91">
        <v>640407.9</v>
      </c>
      <c r="BA175" s="91">
        <v>3522663</v>
      </c>
      <c r="BB175" s="91">
        <v>6854647</v>
      </c>
      <c r="BC175" s="92">
        <v>3478490</v>
      </c>
      <c r="BD175" s="96">
        <v>1462080</v>
      </c>
      <c r="BE175" s="97">
        <v>2727558</v>
      </c>
      <c r="BF175" s="97">
        <v>1473857</v>
      </c>
      <c r="BG175" s="97">
        <v>10971280</v>
      </c>
      <c r="BH175" s="98">
        <v>2457963</v>
      </c>
      <c r="BI175" s="102">
        <v>121703</v>
      </c>
      <c r="BJ175" s="103">
        <v>60000.77</v>
      </c>
      <c r="BK175" s="103">
        <v>41527.56</v>
      </c>
      <c r="BL175" s="104">
        <v>0</v>
      </c>
    </row>
  </sheetData>
  <sortState xmlns:xlrd2="http://schemas.microsoft.com/office/spreadsheetml/2017/richdata2" columnSort="1" ref="G1:BL175">
    <sortCondition ref="G1:BL1"/>
    <sortCondition ref="G2:BL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2A69-C970-4674-9738-8F0571A7BDF8}">
  <dimension ref="A1:BL175"/>
  <sheetViews>
    <sheetView workbookViewId="0">
      <selection activeCell="A142" sqref="A142:XFD142"/>
    </sheetView>
  </sheetViews>
  <sheetFormatPr defaultRowHeight="14.4" x14ac:dyDescent="0.3"/>
  <cols>
    <col min="1" max="1" width="32.21875" bestFit="1" customWidth="1"/>
    <col min="2" max="2" width="10.44140625" style="74" bestFit="1" customWidth="1"/>
    <col min="3" max="5" width="10.44140625" style="75" bestFit="1" customWidth="1"/>
    <col min="6" max="6" width="10.44140625" style="77" bestFit="1" customWidth="1"/>
    <col min="7" max="7" width="19.6640625" style="81" bestFit="1" customWidth="1"/>
    <col min="8" max="10" width="19.6640625" style="82" bestFit="1" customWidth="1"/>
    <col min="11" max="11" width="19.6640625" style="83" bestFit="1" customWidth="1"/>
    <col min="12" max="12" width="13.5546875" style="87" bestFit="1" customWidth="1"/>
    <col min="13" max="15" width="13.5546875" style="88" bestFit="1" customWidth="1"/>
    <col min="16" max="16" width="13.5546875" style="89" bestFit="1" customWidth="1"/>
    <col min="17" max="17" width="13.5546875" style="93" bestFit="1" customWidth="1"/>
    <col min="18" max="20" width="13.5546875" style="94" bestFit="1" customWidth="1"/>
    <col min="21" max="21" width="13.5546875" style="99" bestFit="1" customWidth="1"/>
    <col min="22" max="25" width="13.5546875" style="100" bestFit="1" customWidth="1"/>
    <col min="26" max="26" width="9" style="105" bestFit="1" customWidth="1"/>
    <col min="27" max="29" width="9" style="106" bestFit="1" customWidth="1"/>
    <col min="30" max="30" width="9" style="107" bestFit="1" customWidth="1"/>
    <col min="31" max="31" width="11.5546875" style="111" bestFit="1" customWidth="1"/>
    <col min="32" max="34" width="11.5546875" style="112" bestFit="1" customWidth="1"/>
    <col min="35" max="35" width="11.5546875" style="113" bestFit="1" customWidth="1"/>
    <col min="36" max="36" width="16.88671875" style="74" bestFit="1" customWidth="1"/>
    <col min="37" max="39" width="16.88671875" style="75" bestFit="1" customWidth="1"/>
    <col min="40" max="40" width="16.88671875" style="77" bestFit="1" customWidth="1"/>
    <col min="41" max="41" width="16.88671875" style="81" bestFit="1" customWidth="1"/>
    <col min="42" max="44" width="16.88671875" style="82" bestFit="1" customWidth="1"/>
    <col min="45" max="45" width="16.88671875" style="83" bestFit="1" customWidth="1"/>
    <col min="46" max="46" width="18" style="87" bestFit="1" customWidth="1"/>
    <col min="47" max="49" width="18" style="88" bestFit="1" customWidth="1"/>
    <col min="50" max="50" width="18" style="89" bestFit="1" customWidth="1"/>
    <col min="51" max="51" width="9" style="93" bestFit="1" customWidth="1"/>
    <col min="52" max="54" width="9" style="94" bestFit="1" customWidth="1"/>
    <col min="55" max="55" width="9" style="95" bestFit="1" customWidth="1"/>
    <col min="56" max="56" width="19.77734375" style="99" bestFit="1" customWidth="1"/>
    <col min="57" max="59" width="19.77734375" style="100" bestFit="1" customWidth="1"/>
    <col min="60" max="60" width="19.77734375" style="101" bestFit="1" customWidth="1"/>
    <col min="61" max="61" width="9.77734375" style="105" bestFit="1" customWidth="1"/>
    <col min="62" max="63" width="9.77734375" style="106" bestFit="1" customWidth="1"/>
    <col min="64" max="64" width="9.77734375" style="107" bestFit="1" customWidth="1"/>
  </cols>
  <sheetData>
    <row r="1" spans="1:64" ht="15.6" x14ac:dyDescent="0.3">
      <c r="A1" s="69" t="str">
        <f>raw!A1</f>
        <v>Sample Name</v>
      </c>
      <c r="B1" s="49" t="str">
        <f>raw!B1</f>
        <v>Uninfected</v>
      </c>
      <c r="C1" s="50" t="str">
        <f>raw!C1</f>
        <v>Uninfected</v>
      </c>
      <c r="D1" s="50" t="str">
        <f>raw!D1</f>
        <v>Uninfected</v>
      </c>
      <c r="E1" s="50" t="str">
        <f>raw!E1</f>
        <v>Uninfected</v>
      </c>
      <c r="F1" s="51" t="str">
        <f>raw!F1</f>
        <v>Uninfected</v>
      </c>
      <c r="G1" s="3" t="str">
        <f>raw!G1</f>
        <v>1 hour post infection</v>
      </c>
      <c r="H1" s="4" t="str">
        <f>raw!H1</f>
        <v>1 hour post infection</v>
      </c>
      <c r="I1" s="4" t="str">
        <f>raw!I1</f>
        <v>1 hour post infection</v>
      </c>
      <c r="J1" s="4" t="str">
        <f>raw!J1</f>
        <v>1 hour post infection</v>
      </c>
      <c r="K1" s="5" t="str">
        <f>raw!K1</f>
        <v>1 hour post infection</v>
      </c>
      <c r="L1" s="22" t="str">
        <f>raw!L1</f>
        <v>12 hours alive</v>
      </c>
      <c r="M1" s="23" t="str">
        <f>raw!M1</f>
        <v>12 hours alive</v>
      </c>
      <c r="N1" s="23" t="str">
        <f>raw!N1</f>
        <v>12 hours alive</v>
      </c>
      <c r="O1" s="23" t="str">
        <f>raw!O1</f>
        <v>12 hours alive</v>
      </c>
      <c r="P1" s="24" t="str">
        <f>raw!P1</f>
        <v>12 hours alive</v>
      </c>
      <c r="Q1" s="12" t="str">
        <f>raw!Q1</f>
        <v>24 hours alive</v>
      </c>
      <c r="R1" s="13" t="str">
        <f>raw!R1</f>
        <v>24 hours alive</v>
      </c>
      <c r="S1" s="13" t="str">
        <f>raw!S1</f>
        <v>24 hours alive</v>
      </c>
      <c r="T1" s="13" t="str">
        <f>raw!T1</f>
        <v>24 hours alive</v>
      </c>
      <c r="U1" s="43" t="str">
        <f>raw!U1</f>
        <v>24 hours dead</v>
      </c>
      <c r="V1" s="41" t="str">
        <f>raw!V1</f>
        <v>24 hours dead</v>
      </c>
      <c r="W1" s="41" t="str">
        <f>raw!W1</f>
        <v>24 hours dead</v>
      </c>
      <c r="X1" s="41" t="str">
        <f>raw!X1</f>
        <v>24 hours dead</v>
      </c>
      <c r="Y1" s="41" t="str">
        <f>raw!Y1</f>
        <v>24 hours dead</v>
      </c>
      <c r="Z1" s="31" t="str">
        <f>raw!Z1</f>
        <v>2 days</v>
      </c>
      <c r="AA1" s="35" t="str">
        <f>raw!AA1</f>
        <v>2 days</v>
      </c>
      <c r="AB1" s="32" t="str">
        <f>raw!AB1</f>
        <v>2 days</v>
      </c>
      <c r="AC1" s="32" t="str">
        <f>raw!AC1</f>
        <v>2 days</v>
      </c>
      <c r="AD1" s="33" t="str">
        <f>raw!AD1</f>
        <v>2 days</v>
      </c>
      <c r="AE1" s="60" t="str">
        <f>raw!AE1</f>
        <v>4 days</v>
      </c>
      <c r="AF1" s="61" t="str">
        <f>raw!AF1</f>
        <v>4 days</v>
      </c>
      <c r="AG1" s="61" t="str">
        <f>raw!AG1</f>
        <v>4 days</v>
      </c>
      <c r="AH1" s="61" t="str">
        <f>raw!AH1</f>
        <v>4 days</v>
      </c>
      <c r="AI1" s="62" t="str">
        <f>raw!AI1</f>
        <v>4 days</v>
      </c>
      <c r="AJ1" s="49" t="str">
        <f>raw!AJ1</f>
        <v>6 days</v>
      </c>
      <c r="AK1" s="50" t="str">
        <f>raw!AK1</f>
        <v>6 days</v>
      </c>
      <c r="AL1" s="50" t="str">
        <f>raw!AL1</f>
        <v>6 days</v>
      </c>
      <c r="AM1" s="50" t="str">
        <f>raw!AM1</f>
        <v>6 days</v>
      </c>
      <c r="AN1" s="51" t="str">
        <f>raw!AN1</f>
        <v>6 days</v>
      </c>
      <c r="AO1" s="3" t="str">
        <f>raw!AO1</f>
        <v>8 days</v>
      </c>
      <c r="AP1" s="4" t="str">
        <f>raw!AP1</f>
        <v>8 days</v>
      </c>
      <c r="AQ1" s="4" t="str">
        <f>raw!AQ1</f>
        <v>8 days</v>
      </c>
      <c r="AR1" s="4" t="str">
        <f>raw!AR1</f>
        <v>8 days</v>
      </c>
      <c r="AS1" s="5" t="str">
        <f>raw!AS1</f>
        <v>8 days</v>
      </c>
      <c r="AT1" s="22" t="str">
        <f>raw!AT1</f>
        <v>10 days</v>
      </c>
      <c r="AU1" s="23" t="str">
        <f>raw!AU1</f>
        <v>10 days</v>
      </c>
      <c r="AV1" s="23" t="str">
        <f>raw!AV1</f>
        <v>10 days</v>
      </c>
      <c r="AW1" s="23" t="str">
        <f>raw!AW1</f>
        <v>10 days</v>
      </c>
      <c r="AX1" s="24" t="str">
        <f>raw!AX1</f>
        <v>10 days</v>
      </c>
      <c r="AY1" s="12" t="str">
        <f>raw!AY1</f>
        <v>12 days</v>
      </c>
      <c r="AZ1" s="13" t="str">
        <f>raw!AZ1</f>
        <v>12 days</v>
      </c>
      <c r="BA1" s="13" t="str">
        <f>raw!BA1</f>
        <v>12 days</v>
      </c>
      <c r="BB1" s="13" t="str">
        <f>raw!BB1</f>
        <v>12 days</v>
      </c>
      <c r="BC1" s="14" t="str">
        <f>raw!BC1</f>
        <v>12 days</v>
      </c>
      <c r="BD1" s="40" t="str">
        <f>raw!BD1</f>
        <v>16 days</v>
      </c>
      <c r="BE1" s="41" t="str">
        <f>raw!BE1</f>
        <v>16 days</v>
      </c>
      <c r="BF1" s="41" t="str">
        <f>raw!BF1</f>
        <v>16 days</v>
      </c>
      <c r="BG1" s="41" t="str">
        <f>raw!BG1</f>
        <v>16 days</v>
      </c>
      <c r="BH1" s="42" t="str">
        <f>raw!BH1</f>
        <v>16 days</v>
      </c>
      <c r="BI1" s="31" t="str">
        <f>raw!BI1</f>
        <v>Nematode</v>
      </c>
      <c r="BJ1" s="32" t="str">
        <f>raw!BJ1</f>
        <v>Nematode</v>
      </c>
      <c r="BK1" s="32" t="str">
        <f>raw!BK1</f>
        <v>Nematode</v>
      </c>
      <c r="BL1" s="33" t="str">
        <f>raw!BL1</f>
        <v>Nematode</v>
      </c>
    </row>
    <row r="2" spans="1:64" ht="15.6" x14ac:dyDescent="0.3">
      <c r="A2" s="70" t="str">
        <f>raw!A2</f>
        <v>Replicate</v>
      </c>
      <c r="B2" s="52">
        <f>raw!B2</f>
        <v>1</v>
      </c>
      <c r="C2" s="53">
        <f>raw!C2</f>
        <v>2</v>
      </c>
      <c r="D2" s="53">
        <f>raw!D2</f>
        <v>3</v>
      </c>
      <c r="E2" s="53">
        <f>raw!E2</f>
        <v>4</v>
      </c>
      <c r="F2" s="54">
        <f>raw!F2</f>
        <v>5</v>
      </c>
      <c r="G2" s="6">
        <f>raw!G2</f>
        <v>1</v>
      </c>
      <c r="H2" s="7">
        <f>raw!H2</f>
        <v>2</v>
      </c>
      <c r="I2" s="7">
        <f>raw!I2</f>
        <v>3</v>
      </c>
      <c r="J2" s="7">
        <f>raw!J2</f>
        <v>4</v>
      </c>
      <c r="K2" s="8">
        <f>raw!K2</f>
        <v>5</v>
      </c>
      <c r="L2" s="25">
        <f>raw!L2</f>
        <v>1</v>
      </c>
      <c r="M2" s="26">
        <f>raw!M2</f>
        <v>2</v>
      </c>
      <c r="N2" s="26">
        <f>raw!N2</f>
        <v>3</v>
      </c>
      <c r="O2" s="26">
        <f>raw!O2</f>
        <v>4</v>
      </c>
      <c r="P2" s="27">
        <f>raw!P2</f>
        <v>5</v>
      </c>
      <c r="Q2" s="15">
        <f>raw!Q2</f>
        <v>1</v>
      </c>
      <c r="R2" s="16">
        <f>raw!R2</f>
        <v>3</v>
      </c>
      <c r="S2" s="16">
        <f>raw!S2</f>
        <v>4</v>
      </c>
      <c r="T2" s="16">
        <f>raw!T2</f>
        <v>5</v>
      </c>
      <c r="U2" s="43">
        <f>raw!U2</f>
        <v>1</v>
      </c>
      <c r="V2" s="44">
        <f>raw!V2</f>
        <v>2</v>
      </c>
      <c r="W2" s="44">
        <f>raw!W2</f>
        <v>3</v>
      </c>
      <c r="X2" s="44">
        <f>raw!X2</f>
        <v>4</v>
      </c>
      <c r="Y2" s="44">
        <f>raw!Y2</f>
        <v>5</v>
      </c>
      <c r="Z2" s="34">
        <f>raw!Z2</f>
        <v>1</v>
      </c>
      <c r="AA2" s="35">
        <f>raw!AA2</f>
        <v>2</v>
      </c>
      <c r="AB2" s="35">
        <f>raw!AB2</f>
        <v>3</v>
      </c>
      <c r="AC2" s="35">
        <f>raw!AC2</f>
        <v>4</v>
      </c>
      <c r="AD2" s="36">
        <f>raw!AD2</f>
        <v>5</v>
      </c>
      <c r="AE2" s="63">
        <f>raw!AE2</f>
        <v>1</v>
      </c>
      <c r="AF2" s="64">
        <f>raw!AF2</f>
        <v>2</v>
      </c>
      <c r="AG2" s="64">
        <f>raw!AG2</f>
        <v>3</v>
      </c>
      <c r="AH2" s="64">
        <f>raw!AH2</f>
        <v>4</v>
      </c>
      <c r="AI2" s="65">
        <f>raw!AI2</f>
        <v>5</v>
      </c>
      <c r="AJ2" s="52">
        <f>raw!AJ2</f>
        <v>1</v>
      </c>
      <c r="AK2" s="53">
        <f>raw!AK2</f>
        <v>2</v>
      </c>
      <c r="AL2" s="53">
        <f>raw!AL2</f>
        <v>3</v>
      </c>
      <c r="AM2" s="53">
        <f>raw!AM2</f>
        <v>4</v>
      </c>
      <c r="AN2" s="54">
        <f>raw!AN2</f>
        <v>5</v>
      </c>
      <c r="AO2" s="6">
        <f>raw!AO2</f>
        <v>1</v>
      </c>
      <c r="AP2" s="7">
        <f>raw!AP2</f>
        <v>2</v>
      </c>
      <c r="AQ2" s="7">
        <f>raw!AQ2</f>
        <v>3</v>
      </c>
      <c r="AR2" s="7">
        <f>raw!AR2</f>
        <v>4</v>
      </c>
      <c r="AS2" s="8">
        <f>raw!AS2</f>
        <v>5</v>
      </c>
      <c r="AT2" s="25">
        <f>raw!AT2</f>
        <v>1</v>
      </c>
      <c r="AU2" s="26">
        <f>raw!AU2</f>
        <v>2</v>
      </c>
      <c r="AV2" s="26">
        <f>raw!AV2</f>
        <v>3</v>
      </c>
      <c r="AW2" s="26">
        <f>raw!AW2</f>
        <v>4</v>
      </c>
      <c r="AX2" s="27">
        <f>raw!AX2</f>
        <v>5</v>
      </c>
      <c r="AY2" s="15">
        <f>raw!AY2</f>
        <v>1</v>
      </c>
      <c r="AZ2" s="16">
        <f>raw!AZ2</f>
        <v>2</v>
      </c>
      <c r="BA2" s="16">
        <f>raw!BA2</f>
        <v>3</v>
      </c>
      <c r="BB2" s="16">
        <f>raw!BB2</f>
        <v>4</v>
      </c>
      <c r="BC2" s="17">
        <f>raw!BC2</f>
        <v>5</v>
      </c>
      <c r="BD2" s="43">
        <f>raw!BD2</f>
        <v>1</v>
      </c>
      <c r="BE2" s="44">
        <f>raw!BE2</f>
        <v>2</v>
      </c>
      <c r="BF2" s="44">
        <f>raw!BF2</f>
        <v>3</v>
      </c>
      <c r="BG2" s="44">
        <f>raw!BG2</f>
        <v>4</v>
      </c>
      <c r="BH2" s="45">
        <f>raw!BH2</f>
        <v>5</v>
      </c>
      <c r="BI2" s="34" t="str">
        <f>raw!BI2</f>
        <v>A</v>
      </c>
      <c r="BJ2" s="35" t="str">
        <f>raw!BJ2</f>
        <v>B</v>
      </c>
      <c r="BK2" s="35" t="str">
        <f>raw!BK2</f>
        <v>C</v>
      </c>
      <c r="BL2" s="36" t="str">
        <f>raw!BL2</f>
        <v>D</v>
      </c>
    </row>
    <row r="3" spans="1:64" ht="15.6" x14ac:dyDescent="0.3">
      <c r="A3" s="70" t="str">
        <f>raw!A3</f>
        <v>Group</v>
      </c>
      <c r="B3" s="52" t="str">
        <f>raw!B3</f>
        <v>P1 T0</v>
      </c>
      <c r="C3" s="53" t="str">
        <f>raw!C3</f>
        <v>P2 T0</v>
      </c>
      <c r="D3" s="53" t="str">
        <f>raw!D3</f>
        <v>P3 T0</v>
      </c>
      <c r="E3" s="53" t="str">
        <f>raw!E3</f>
        <v>P4 T0</v>
      </c>
      <c r="F3" s="54" t="str">
        <f>raw!F3</f>
        <v>P5 T0</v>
      </c>
      <c r="G3" s="6" t="str">
        <f>raw!G3</f>
        <v>P1 T1H</v>
      </c>
      <c r="H3" s="7" t="str">
        <f>raw!H3</f>
        <v>P2 T1H</v>
      </c>
      <c r="I3" s="7" t="str">
        <f>raw!I3</f>
        <v>P3 T1H</v>
      </c>
      <c r="J3" s="7" t="str">
        <f>raw!J3</f>
        <v>P4 T1H</v>
      </c>
      <c r="K3" s="8" t="str">
        <f>raw!K3</f>
        <v>P5 T1H</v>
      </c>
      <c r="L3" s="25" t="str">
        <f>raw!L3</f>
        <v>P1 T12H</v>
      </c>
      <c r="M3" s="26" t="str">
        <f>raw!M3</f>
        <v>P2 T12H</v>
      </c>
      <c r="N3" s="26" t="str">
        <f>raw!N3</f>
        <v>P3 T12H</v>
      </c>
      <c r="O3" s="26" t="str">
        <f>raw!O3</f>
        <v>P4 T12H</v>
      </c>
      <c r="P3" s="27" t="str">
        <f>raw!P3</f>
        <v>P5 T12H</v>
      </c>
      <c r="Q3" s="15" t="str">
        <f>raw!Q3</f>
        <v>P1 T24H</v>
      </c>
      <c r="R3" s="16" t="str">
        <f>raw!R3</f>
        <v>P3 T24H</v>
      </c>
      <c r="S3" s="16" t="str">
        <f>raw!S3</f>
        <v>P4 T24H</v>
      </c>
      <c r="T3" s="16" t="str">
        <f>raw!T3</f>
        <v>P5 T24H</v>
      </c>
      <c r="U3" s="43" t="str">
        <f>raw!U3</f>
        <v>P1 T24H Dead</v>
      </c>
      <c r="V3" s="44" t="str">
        <f>raw!V3</f>
        <v>P2 T24H Dead</v>
      </c>
      <c r="W3" s="44" t="str">
        <f>raw!W3</f>
        <v>P3 T24H Dead</v>
      </c>
      <c r="X3" s="44" t="str">
        <f>raw!X3</f>
        <v>P4 T24H Dead</v>
      </c>
      <c r="Y3" s="44" t="str">
        <f>raw!Y3</f>
        <v>P5 T24H Dead</v>
      </c>
      <c r="Z3" s="34" t="str">
        <f>raw!Z3</f>
        <v>P1 T48H</v>
      </c>
      <c r="AA3" s="35" t="str">
        <f>raw!AA3</f>
        <v>P2 T48H</v>
      </c>
      <c r="AB3" s="35" t="str">
        <f>raw!AB3</f>
        <v>P3 T48H</v>
      </c>
      <c r="AC3" s="35" t="str">
        <f>raw!AC3</f>
        <v>P4 T48H</v>
      </c>
      <c r="AD3" s="36" t="str">
        <f>raw!AD3</f>
        <v>P5 T48H</v>
      </c>
      <c r="AE3" s="63" t="str">
        <f>raw!AE3</f>
        <v>P1 96 hours</v>
      </c>
      <c r="AF3" s="64" t="str">
        <f>raw!AF3</f>
        <v>P2 96 hours</v>
      </c>
      <c r="AG3" s="64" t="str">
        <f>raw!AG3</f>
        <v>P3 96 hours</v>
      </c>
      <c r="AH3" s="64" t="str">
        <f>raw!AH3</f>
        <v>P4 96 hours</v>
      </c>
      <c r="AI3" s="65" t="str">
        <f>raw!AI3</f>
        <v>P5 96 hours</v>
      </c>
      <c r="AJ3" s="52" t="str">
        <f>raw!AJ3</f>
        <v>P1 6D (144 hours)</v>
      </c>
      <c r="AK3" s="53" t="str">
        <f>raw!AK3</f>
        <v>P2 6D (144 hours)</v>
      </c>
      <c r="AL3" s="53" t="str">
        <f>raw!AL3</f>
        <v>P3 6D (144 hours)</v>
      </c>
      <c r="AM3" s="53" t="str">
        <f>raw!AM3</f>
        <v>P4 6D (144 hours)</v>
      </c>
      <c r="AN3" s="54" t="str">
        <f>raw!AN3</f>
        <v>P5 6D (144 hours)</v>
      </c>
      <c r="AO3" s="6" t="str">
        <f>raw!AO3</f>
        <v>P1 8D (192 hours)</v>
      </c>
      <c r="AP3" s="7" t="str">
        <f>raw!AP3</f>
        <v>P2 8D (192 hours)</v>
      </c>
      <c r="AQ3" s="7" t="str">
        <f>raw!AQ3</f>
        <v>P3 8D (192 hours)</v>
      </c>
      <c r="AR3" s="7" t="str">
        <f>raw!AR3</f>
        <v>P4 8D (192 hours)</v>
      </c>
      <c r="AS3" s="8" t="str">
        <f>raw!AS3</f>
        <v>P5 8D (192 hours)</v>
      </c>
      <c r="AT3" s="25" t="str">
        <f>raw!AT3</f>
        <v>P1 10D (240 hours)</v>
      </c>
      <c r="AU3" s="26" t="str">
        <f>raw!AU3</f>
        <v>P2 10D (240 hours)</v>
      </c>
      <c r="AV3" s="26" t="str">
        <f>raw!AV3</f>
        <v>P3 10D (240 hours)</v>
      </c>
      <c r="AW3" s="26" t="str">
        <f>raw!AW3</f>
        <v>P4 10D (240 hours)</v>
      </c>
      <c r="AX3" s="27" t="str">
        <f>raw!AX3</f>
        <v>P5 10D (240 hours)</v>
      </c>
      <c r="AY3" s="15" t="str">
        <f>raw!AY3</f>
        <v>P1 D12</v>
      </c>
      <c r="AZ3" s="16" t="str">
        <f>raw!AZ3</f>
        <v>P2 D12</v>
      </c>
      <c r="BA3" s="16" t="str">
        <f>raw!BA3</f>
        <v>P3 D12</v>
      </c>
      <c r="BB3" s="16" t="str">
        <f>raw!BB3</f>
        <v>P4 D12</v>
      </c>
      <c r="BC3" s="17" t="str">
        <f>raw!BC3</f>
        <v>P5 D12</v>
      </c>
      <c r="BD3" s="43" t="str">
        <f>raw!BD3</f>
        <v>Plate 6 Sample 1 D16</v>
      </c>
      <c r="BE3" s="44" t="str">
        <f>raw!BE3</f>
        <v>Plate 6 Sample 2 D16</v>
      </c>
      <c r="BF3" s="44" t="str">
        <f>raw!BF3</f>
        <v>Plate 6 Sample 3 D16</v>
      </c>
      <c r="BG3" s="44" t="str">
        <f>raw!BG3</f>
        <v>Plate 6 Sample 4 D16</v>
      </c>
      <c r="BH3" s="45" t="str">
        <f>raw!BH3</f>
        <v>Plate 6 Sample 5 D16</v>
      </c>
      <c r="BI3" s="34">
        <f>raw!BI3</f>
        <v>61</v>
      </c>
      <c r="BJ3" s="35">
        <f>raw!BJ3</f>
        <v>62</v>
      </c>
      <c r="BK3" s="35">
        <f>raw!BK3</f>
        <v>63</v>
      </c>
      <c r="BL3" s="36">
        <f>raw!BL3</f>
        <v>64</v>
      </c>
    </row>
    <row r="4" spans="1:64" ht="15.6" x14ac:dyDescent="0.3">
      <c r="A4" s="70" t="str">
        <f>raw!A4</f>
        <v>Mass (g)</v>
      </c>
      <c r="B4" s="52">
        <f>raw!B4</f>
        <v>0.21</v>
      </c>
      <c r="C4" s="53">
        <f>raw!C4</f>
        <v>0.19</v>
      </c>
      <c r="D4" s="53">
        <f>raw!D4</f>
        <v>0.21</v>
      </c>
      <c r="E4" s="53">
        <f>raw!E4</f>
        <v>0.2</v>
      </c>
      <c r="F4" s="54">
        <f>raw!F4</f>
        <v>0.13</v>
      </c>
      <c r="G4" s="6">
        <f>raw!G4</f>
        <v>0.2</v>
      </c>
      <c r="H4" s="7">
        <f>raw!H4</f>
        <v>0.18</v>
      </c>
      <c r="I4" s="7">
        <f>raw!I4</f>
        <v>0.19</v>
      </c>
      <c r="J4" s="7">
        <f>raw!J4</f>
        <v>0.26</v>
      </c>
      <c r="K4" s="8">
        <f>raw!K4</f>
        <v>0.18</v>
      </c>
      <c r="L4" s="25">
        <f>raw!L4</f>
        <v>0.28999999999999998</v>
      </c>
      <c r="M4" s="26">
        <f>raw!M4</f>
        <v>0.28999999999999998</v>
      </c>
      <c r="N4" s="26">
        <f>raw!N4</f>
        <v>0.22</v>
      </c>
      <c r="O4" s="26">
        <f>raw!O4</f>
        <v>0.22</v>
      </c>
      <c r="P4" s="27">
        <f>raw!P4</f>
        <v>0.15</v>
      </c>
      <c r="Q4" s="15">
        <f>raw!Q4</f>
        <v>0.22</v>
      </c>
      <c r="R4" s="16">
        <f>raw!R4</f>
        <v>0.15</v>
      </c>
      <c r="S4" s="16">
        <f>raw!S4</f>
        <v>0.23</v>
      </c>
      <c r="T4" s="16">
        <f>raw!T4</f>
        <v>0.13</v>
      </c>
      <c r="U4" s="119">
        <f>raw!U4</f>
        <v>0.26</v>
      </c>
      <c r="V4" s="44">
        <f>raw!V4</f>
        <v>0.21</v>
      </c>
      <c r="W4" s="58">
        <f>raw!W4</f>
        <v>0.21</v>
      </c>
      <c r="X4" s="44">
        <f>raw!X4</f>
        <v>0.28000000000000003</v>
      </c>
      <c r="Y4" s="44">
        <f>raw!Y4</f>
        <v>0.13</v>
      </c>
      <c r="Z4" s="118">
        <f>raw!Z4</f>
        <v>0.24</v>
      </c>
      <c r="AA4" s="35">
        <f>raw!AA4</f>
        <v>0.12</v>
      </c>
      <c r="AB4" s="35">
        <f>raw!AB4</f>
        <v>0.23</v>
      </c>
      <c r="AC4" s="35">
        <f>raw!AC4</f>
        <v>0.19</v>
      </c>
      <c r="AD4" s="36">
        <f>raw!AD4</f>
        <v>0.16</v>
      </c>
      <c r="AE4" s="63">
        <f>raw!AE4</f>
        <v>0.26</v>
      </c>
      <c r="AF4" s="64">
        <f>raw!AF4</f>
        <v>0.21</v>
      </c>
      <c r="AG4" s="64">
        <f>raw!AG4</f>
        <v>0.21</v>
      </c>
      <c r="AH4" s="64">
        <f>raw!AH4</f>
        <v>0.21</v>
      </c>
      <c r="AI4" s="65">
        <f>raw!AI4</f>
        <v>0.19</v>
      </c>
      <c r="AJ4" s="52">
        <f>raw!AJ4</f>
        <v>0.18</v>
      </c>
      <c r="AK4" s="53">
        <f>raw!AK4</f>
        <v>0.14000000000000001</v>
      </c>
      <c r="AL4" s="53">
        <f>raw!AL4</f>
        <v>0.13</v>
      </c>
      <c r="AM4" s="53">
        <f>raw!AM4</f>
        <v>0.16</v>
      </c>
      <c r="AN4" s="54">
        <f>raw!AN4</f>
        <v>0.15</v>
      </c>
      <c r="AO4" s="6">
        <f>raw!AO4</f>
        <v>0.18</v>
      </c>
      <c r="AP4" s="7">
        <f>raw!AP4</f>
        <v>0.14000000000000001</v>
      </c>
      <c r="AQ4" s="7">
        <f>raw!AQ4</f>
        <v>0.17</v>
      </c>
      <c r="AR4" s="7">
        <f>raw!AR4</f>
        <v>0.24</v>
      </c>
      <c r="AS4" s="8">
        <f>raw!AS4</f>
        <v>0.13</v>
      </c>
      <c r="AT4" s="25">
        <f>raw!AT4</f>
        <v>0.15</v>
      </c>
      <c r="AU4" s="26">
        <f>raw!AU4</f>
        <v>0.14000000000000001</v>
      </c>
      <c r="AV4" s="26">
        <f>raw!AV4</f>
        <v>0.17</v>
      </c>
      <c r="AW4" s="26">
        <f>raw!AW4</f>
        <v>0.23</v>
      </c>
      <c r="AX4" s="27">
        <f>raw!AX4</f>
        <v>0.14000000000000001</v>
      </c>
      <c r="AY4" s="15">
        <f>raw!AY4</f>
        <v>0.23</v>
      </c>
      <c r="AZ4" s="16">
        <f>raw!AZ4</f>
        <v>0.11</v>
      </c>
      <c r="BA4" s="16">
        <f>raw!BA4</f>
        <v>0.19</v>
      </c>
      <c r="BB4" s="16">
        <f>raw!BB4</f>
        <v>0.25</v>
      </c>
      <c r="BC4" s="18">
        <f>raw!BC4</f>
        <v>0.2</v>
      </c>
      <c r="BD4" s="43">
        <f>raw!BD4</f>
        <v>0.05</v>
      </c>
      <c r="BE4" s="58">
        <f>raw!BE4</f>
        <v>0.1</v>
      </c>
      <c r="BF4" s="44">
        <f>raw!BF4</f>
        <v>0.06</v>
      </c>
      <c r="BG4" s="44">
        <f>raw!BG4</f>
        <v>0.15</v>
      </c>
      <c r="BH4" s="59">
        <f>raw!BH4</f>
        <v>0.2</v>
      </c>
      <c r="BI4" s="34">
        <f>raw!BI4</f>
        <v>0.05</v>
      </c>
      <c r="BJ4" s="35">
        <f>raw!BJ4</f>
        <v>0.03</v>
      </c>
      <c r="BK4" s="35">
        <f>raw!BK4</f>
        <v>0.04</v>
      </c>
      <c r="BL4" s="36">
        <f>raw!BL4</f>
        <v>0.05</v>
      </c>
    </row>
    <row r="5" spans="1:64" s="115" customFormat="1" ht="15.6" x14ac:dyDescent="0.3">
      <c r="A5" s="71" t="str">
        <f>raw!A5</f>
        <v>Sample #</v>
      </c>
      <c r="B5" s="55">
        <f>raw!B5</f>
        <v>26</v>
      </c>
      <c r="C5" s="56">
        <f>raw!C5</f>
        <v>59</v>
      </c>
      <c r="D5" s="56">
        <f>raw!D5</f>
        <v>25</v>
      </c>
      <c r="E5" s="56">
        <f>raw!E5</f>
        <v>34</v>
      </c>
      <c r="F5" s="57">
        <f>raw!F5</f>
        <v>8</v>
      </c>
      <c r="G5" s="9">
        <f>raw!G5</f>
        <v>55</v>
      </c>
      <c r="H5" s="10">
        <f>raw!H5</f>
        <v>58</v>
      </c>
      <c r="I5" s="10">
        <f>raw!I5</f>
        <v>19</v>
      </c>
      <c r="J5" s="10">
        <f>raw!J5</f>
        <v>28</v>
      </c>
      <c r="K5" s="11">
        <f>raw!K5</f>
        <v>21</v>
      </c>
      <c r="L5" s="28">
        <f>raw!L5</f>
        <v>48</v>
      </c>
      <c r="M5" s="29">
        <f>raw!M5</f>
        <v>3</v>
      </c>
      <c r="N5" s="29">
        <f>raw!N5</f>
        <v>16</v>
      </c>
      <c r="O5" s="29">
        <f>raw!O5</f>
        <v>24</v>
      </c>
      <c r="P5" s="30">
        <f>raw!P5</f>
        <v>54</v>
      </c>
      <c r="Q5" s="19">
        <f>raw!Q5</f>
        <v>36</v>
      </c>
      <c r="R5" s="20">
        <f>raw!R5</f>
        <v>43</v>
      </c>
      <c r="S5" s="20">
        <f>raw!S5</f>
        <v>47</v>
      </c>
      <c r="T5" s="20">
        <f>raw!T5</f>
        <v>27</v>
      </c>
      <c r="U5" s="46">
        <f>raw!U5</f>
        <v>14</v>
      </c>
      <c r="V5" s="47">
        <f>raw!V5</f>
        <v>41</v>
      </c>
      <c r="W5" s="47">
        <f>raw!W5</f>
        <v>53</v>
      </c>
      <c r="X5" s="47">
        <f>raw!X5</f>
        <v>40</v>
      </c>
      <c r="Y5" s="47">
        <f>raw!Y5</f>
        <v>17</v>
      </c>
      <c r="Z5" s="37">
        <f>raw!Z5</f>
        <v>45</v>
      </c>
      <c r="AA5" s="38">
        <f>raw!AA5</f>
        <v>9</v>
      </c>
      <c r="AB5" s="38">
        <f>raw!AB5</f>
        <v>50</v>
      </c>
      <c r="AC5" s="38">
        <f>raw!AC5</f>
        <v>32</v>
      </c>
      <c r="AD5" s="39">
        <f>raw!AD5</f>
        <v>10</v>
      </c>
      <c r="AE5" s="66">
        <f>raw!AE5</f>
        <v>7</v>
      </c>
      <c r="AF5" s="67">
        <f>raw!AF5</f>
        <v>20</v>
      </c>
      <c r="AG5" s="67">
        <f>raw!AG5</f>
        <v>13</v>
      </c>
      <c r="AH5" s="67">
        <f>raw!AH5</f>
        <v>42</v>
      </c>
      <c r="AI5" s="68">
        <f>raw!AI5</f>
        <v>23</v>
      </c>
      <c r="AJ5" s="55">
        <f>raw!AJ5</f>
        <v>31</v>
      </c>
      <c r="AK5" s="56">
        <f>raw!AK5</f>
        <v>52</v>
      </c>
      <c r="AL5" s="56">
        <f>raw!AL5</f>
        <v>38</v>
      </c>
      <c r="AM5" s="56">
        <f>raw!AM5</f>
        <v>56</v>
      </c>
      <c r="AN5" s="57">
        <f>raw!AN5</f>
        <v>44</v>
      </c>
      <c r="AO5" s="9">
        <f>raw!AO5</f>
        <v>60</v>
      </c>
      <c r="AP5" s="10">
        <f>raw!AP5</f>
        <v>29</v>
      </c>
      <c r="AQ5" s="10">
        <f>raw!AQ5</f>
        <v>18</v>
      </c>
      <c r="AR5" s="10">
        <f>raw!AR5</f>
        <v>39</v>
      </c>
      <c r="AS5" s="11">
        <f>raw!AS5</f>
        <v>4</v>
      </c>
      <c r="AT5" s="28">
        <f>raw!AT5</f>
        <v>51</v>
      </c>
      <c r="AU5" s="29">
        <f>raw!AU5</f>
        <v>57</v>
      </c>
      <c r="AV5" s="29">
        <f>raw!AV5</f>
        <v>5</v>
      </c>
      <c r="AW5" s="29">
        <f>raw!AW5</f>
        <v>30</v>
      </c>
      <c r="AX5" s="30">
        <f>raw!AX5</f>
        <v>33</v>
      </c>
      <c r="AY5" s="19">
        <f>raw!AY5</f>
        <v>12</v>
      </c>
      <c r="AZ5" s="20">
        <f>raw!AZ5</f>
        <v>6</v>
      </c>
      <c r="BA5" s="20">
        <f>raw!BA5</f>
        <v>2</v>
      </c>
      <c r="BB5" s="20">
        <f>raw!BB5</f>
        <v>22</v>
      </c>
      <c r="BC5" s="21">
        <f>raw!BC5</f>
        <v>11</v>
      </c>
      <c r="BD5" s="46">
        <f>raw!BD5</f>
        <v>49</v>
      </c>
      <c r="BE5" s="47">
        <f>raw!BE5</f>
        <v>37</v>
      </c>
      <c r="BF5" s="47">
        <f>raw!BF5</f>
        <v>46</v>
      </c>
      <c r="BG5" s="47">
        <f>raw!BG5</f>
        <v>1</v>
      </c>
      <c r="BH5" s="48">
        <f>raw!BH5</f>
        <v>15</v>
      </c>
      <c r="BI5" s="37" t="str">
        <f>raw!BI5</f>
        <v>A</v>
      </c>
      <c r="BJ5" s="38" t="str">
        <f>raw!BJ5</f>
        <v>B</v>
      </c>
      <c r="BK5" s="38" t="str">
        <f>raw!BK5</f>
        <v>C</v>
      </c>
      <c r="BL5" s="39" t="str">
        <f>raw!BL5</f>
        <v>D</v>
      </c>
    </row>
    <row r="6" spans="1:64" x14ac:dyDescent="0.3">
      <c r="A6" s="1" t="str">
        <f>raw!A6</f>
        <v>aminoisobutyric acid</v>
      </c>
      <c r="B6" s="72">
        <f>raw!B6/normalized!B$4</f>
        <v>36170128.571428575</v>
      </c>
      <c r="C6" s="73">
        <f>raw!C6/normalized!C$4</f>
        <v>44399389.473684207</v>
      </c>
      <c r="D6" s="73">
        <f>raw!D6/normalized!D$4</f>
        <v>63617666.666666672</v>
      </c>
      <c r="E6" s="73">
        <f>raw!E6/normalized!E$4</f>
        <v>75092750</v>
      </c>
      <c r="F6" s="76">
        <f>raw!F6/normalized!F$4</f>
        <v>468077923.07692307</v>
      </c>
      <c r="G6" s="78">
        <f>raw!G6/normalized!G$4</f>
        <v>44550365</v>
      </c>
      <c r="H6" s="79">
        <f>raw!H6/normalized!H$4</f>
        <v>156517555.55555555</v>
      </c>
      <c r="I6" s="79">
        <f>raw!I6/normalized!I$4</f>
        <v>33151652.631578948</v>
      </c>
      <c r="J6" s="79">
        <f>raw!J6/normalized!J$4</f>
        <v>23731907.692307692</v>
      </c>
      <c r="K6" s="80">
        <f>raw!K6/normalized!K$4</f>
        <v>160344000</v>
      </c>
      <c r="L6" s="84">
        <f>raw!AT6/normalized!L$4</f>
        <v>235157586.20689657</v>
      </c>
      <c r="M6" s="85">
        <f>raw!AU6/normalized!M$4</f>
        <v>241848620.68965518</v>
      </c>
      <c r="N6" s="85">
        <f>raw!AV6/normalized!N$4</f>
        <v>4461547272.727273</v>
      </c>
      <c r="O6" s="85">
        <f>raw!AW6/normalized!O$4</f>
        <v>137121590.90909091</v>
      </c>
      <c r="P6" s="86">
        <f>raw!AX6/normalized!P$4</f>
        <v>281729666.66666669</v>
      </c>
      <c r="Q6" s="90">
        <f>raw!AY6/normalized!Q$4</f>
        <v>798131363.63636363</v>
      </c>
      <c r="R6" s="91">
        <f>raw!AZ6/normalized!R$4</f>
        <v>297992533.33333337</v>
      </c>
      <c r="S6" s="91">
        <f>raw!BA6/normalized!S$4</f>
        <v>668957826.0869565</v>
      </c>
      <c r="T6" s="91">
        <f>raw!BB6/normalized!T$4</f>
        <v>468067538.46153843</v>
      </c>
      <c r="U6" s="96">
        <f>raw!BC6/normalized!U$4</f>
        <v>6541496153.8461533</v>
      </c>
      <c r="V6" s="97">
        <f>raw!L6/normalized!V$4</f>
        <v>91165380.952380955</v>
      </c>
      <c r="W6" s="97">
        <f>raw!M6/normalized!W$4</f>
        <v>238363952.38095239</v>
      </c>
      <c r="X6" s="97">
        <f>raw!N6/normalized!X$4</f>
        <v>207948857.14285713</v>
      </c>
      <c r="Y6" s="97">
        <f>raw!O6/normalized!Y$4</f>
        <v>118080692.3076923</v>
      </c>
      <c r="Z6" s="102">
        <f>raw!P6/normalized!Z$4</f>
        <v>146688500</v>
      </c>
      <c r="AA6" s="103">
        <f>raw!BD6/normalized!AA$4</f>
        <v>119717666.66666667</v>
      </c>
      <c r="AB6" s="103">
        <f>raw!BE6/normalized!AB$4</f>
        <v>851549130.43478262</v>
      </c>
      <c r="AC6" s="103">
        <f>raw!BF6/normalized!AC$4</f>
        <v>815219.99999999988</v>
      </c>
      <c r="AD6" s="104">
        <f>raw!BG6/normalized!AD$4</f>
        <v>142284375</v>
      </c>
      <c r="AE6" s="108">
        <f>raw!BH6/normalized!AE$4</f>
        <v>2400205384.6153846</v>
      </c>
      <c r="AF6" s="109">
        <f>raw!Z6/normalized!AF$4</f>
        <v>30205619.047619049</v>
      </c>
      <c r="AG6" s="109">
        <f>raw!AA6/normalized!AG$4</f>
        <v>364123619.04761904</v>
      </c>
      <c r="AH6" s="109">
        <f>raw!AB6/normalized!AH$4</f>
        <v>56730904.761904761</v>
      </c>
      <c r="AI6" s="110">
        <f>raw!AC6/normalized!AI$4</f>
        <v>283019578.94736844</v>
      </c>
      <c r="AJ6" s="72">
        <f>raw!AD6/normalized!AJ$4</f>
        <v>721008888.88888896</v>
      </c>
      <c r="AK6" s="73">
        <f>raw!Q6/normalized!AK$4</f>
        <v>323077142.85714281</v>
      </c>
      <c r="AL6" s="73">
        <f>raw!R6/normalized!AL$4</f>
        <v>17908392.307692308</v>
      </c>
      <c r="AM6" s="73">
        <f>raw!S6/normalized!AM$4</f>
        <v>843486.875</v>
      </c>
      <c r="AN6" s="76">
        <f>raw!T6/normalized!AN$4</f>
        <v>85325733.333333343</v>
      </c>
      <c r="AO6" s="78">
        <f>raw!U6/normalized!AO$4</f>
        <v>784121111.11111116</v>
      </c>
      <c r="AP6" s="79">
        <f>raw!V6/normalized!AP$4</f>
        <v>81001857.142857134</v>
      </c>
      <c r="AQ6" s="79">
        <f>raw!W6/normalized!AQ$4</f>
        <v>112843352.94117646</v>
      </c>
      <c r="AR6" s="79">
        <f>raw!X6/normalized!AR$4</f>
        <v>177875333.33333334</v>
      </c>
      <c r="AS6" s="80">
        <f>raw!Y6/normalized!AS$4</f>
        <v>431342769.23076922</v>
      </c>
      <c r="AT6" s="84">
        <f>raw!AE6/normalized!AT$4</f>
        <v>895664666.66666675</v>
      </c>
      <c r="AU6" s="85">
        <f>raw!AF6/normalized!AU$4</f>
        <v>36925221.428571425</v>
      </c>
      <c r="AV6" s="85">
        <f>raw!AG6/normalized!AV$4</f>
        <v>381298705.88235289</v>
      </c>
      <c r="AW6" s="85">
        <f>raw!AH6/normalized!AW$4</f>
        <v>76078652.173913047</v>
      </c>
      <c r="AX6" s="86">
        <f>raw!AI6/normalized!AX$4</f>
        <v>147688714.28571427</v>
      </c>
      <c r="AY6" s="90">
        <f>raw!AJ6/normalized!AY$4</f>
        <v>494423478.26086956</v>
      </c>
      <c r="AZ6" s="91">
        <f>raw!AK6/normalized!AZ$4</f>
        <v>583246727.27272725</v>
      </c>
      <c r="BA6" s="91">
        <f>raw!AL6/normalized!BA$4</f>
        <v>189533263.15789473</v>
      </c>
      <c r="BB6" s="91">
        <f>raw!AM6/normalized!BB$4</f>
        <v>362670040</v>
      </c>
      <c r="BC6" s="92">
        <f>raw!AN6/normalized!BC$4</f>
        <v>118131250</v>
      </c>
      <c r="BD6" s="96">
        <f>raw!AO6/normalized!BD$4</f>
        <v>1926777200</v>
      </c>
      <c r="BE6" s="97">
        <f>raw!AP6/normalized!BE$4</f>
        <v>526682600</v>
      </c>
      <c r="BF6" s="97">
        <f>raw!AQ6/normalized!BF$4</f>
        <v>3343661666.666667</v>
      </c>
      <c r="BG6" s="97">
        <f>raw!AR6/normalized!BG$4</f>
        <v>384223933.33333337</v>
      </c>
      <c r="BH6" s="98">
        <f>raw!AS6/normalized!BH$4</f>
        <v>684294500</v>
      </c>
      <c r="BI6" s="102">
        <f>raw!BI6/normalized!BI$4</f>
        <v>315949200</v>
      </c>
      <c r="BJ6" s="103">
        <f>raw!BJ6/normalized!BJ$4</f>
        <v>299213433.33333337</v>
      </c>
      <c r="BK6" s="103">
        <f>raw!BK6/normalized!BK$4</f>
        <v>220428275</v>
      </c>
      <c r="BL6" s="104">
        <f>raw!BL6/normalized!BL$4</f>
        <v>41317180</v>
      </c>
    </row>
    <row r="7" spans="1:64" x14ac:dyDescent="0.3">
      <c r="A7" s="1" t="str">
        <f>raw!A7</f>
        <v>Serine</v>
      </c>
      <c r="B7" s="72">
        <f>raw!B7/normalized!B$4</f>
        <v>75036000</v>
      </c>
      <c r="C7" s="73">
        <f>raw!C7/normalized!C$4</f>
        <v>100929210.52631579</v>
      </c>
      <c r="D7" s="73">
        <f>raw!D7/normalized!D$4</f>
        <v>94106380.952380955</v>
      </c>
      <c r="E7" s="73">
        <f>raw!E7/normalized!E$4</f>
        <v>100008050</v>
      </c>
      <c r="F7" s="76">
        <f>raw!F7/normalized!F$4</f>
        <v>805302307.69230771</v>
      </c>
      <c r="G7" s="78">
        <f>raw!G7/normalized!G$4</f>
        <v>271886300</v>
      </c>
      <c r="H7" s="79">
        <f>raw!H7/normalized!H$4</f>
        <v>105348000</v>
      </c>
      <c r="I7" s="79">
        <f>raw!I7/normalized!I$4</f>
        <v>452152526.31578946</v>
      </c>
      <c r="J7" s="79">
        <f>raw!J7/normalized!J$4</f>
        <v>204588538.46153846</v>
      </c>
      <c r="K7" s="80">
        <f>raw!K7/normalized!K$4</f>
        <v>474096000</v>
      </c>
      <c r="L7" s="84">
        <f>raw!AT7/normalized!L$4</f>
        <v>44674172.413793109</v>
      </c>
      <c r="M7" s="85">
        <f>raw!AU7/normalized!M$4</f>
        <v>114513275.86206897</v>
      </c>
      <c r="N7" s="85">
        <f>raw!AV7/normalized!N$4</f>
        <v>295017636.36363637</v>
      </c>
      <c r="O7" s="85">
        <f>raw!AW7/normalized!O$4</f>
        <v>251429590.90909091</v>
      </c>
      <c r="P7" s="86">
        <f>raw!AX7/normalized!P$4</f>
        <v>150766466.66666669</v>
      </c>
      <c r="Q7" s="90">
        <f>raw!AY7/normalized!Q$4</f>
        <v>35131500</v>
      </c>
      <c r="R7" s="91">
        <f>raw!AZ7/normalized!R$4</f>
        <v>294359933.33333337</v>
      </c>
      <c r="S7" s="91">
        <f>raw!BA7/normalized!S$4</f>
        <v>10749373.913043479</v>
      </c>
      <c r="T7" s="91">
        <f>raw!BB7/normalized!T$4</f>
        <v>274890615.38461536</v>
      </c>
      <c r="U7" s="96">
        <f>raw!BC7/normalized!U$4</f>
        <v>338959500</v>
      </c>
      <c r="V7" s="97">
        <f>raw!L7/normalized!V$4</f>
        <v>143372619.04761904</v>
      </c>
      <c r="W7" s="97">
        <f>raw!M7/normalized!W$4</f>
        <v>491863809.52380955</v>
      </c>
      <c r="X7" s="97">
        <f>raw!N7/normalized!X$4</f>
        <v>455753571.4285714</v>
      </c>
      <c r="Y7" s="97">
        <f>raw!O7/normalized!Y$4</f>
        <v>1318019230.7692308</v>
      </c>
      <c r="Z7" s="102">
        <f>raw!P7/normalized!Z$4</f>
        <v>243114708.33333334</v>
      </c>
      <c r="AA7" s="103">
        <f>raw!BD7/normalized!AA$4</f>
        <v>33179616.666666668</v>
      </c>
      <c r="AB7" s="103">
        <f>raw!BE7/normalized!AB$4</f>
        <v>206090521.73913044</v>
      </c>
      <c r="AC7" s="103">
        <f>raw!BF7/normalized!AC$4</f>
        <v>27154357.894736841</v>
      </c>
      <c r="AD7" s="104">
        <f>raw!BG7/normalized!AD$4</f>
        <v>111530437.5</v>
      </c>
      <c r="AE7" s="108">
        <f>raw!BH7/normalized!AE$4</f>
        <v>238660230.76923075</v>
      </c>
      <c r="AF7" s="109">
        <f>raw!Z7/normalized!AF$4</f>
        <v>2769085.2380952383</v>
      </c>
      <c r="AG7" s="109">
        <f>raw!AA7/normalized!AG$4</f>
        <v>383473952.38095242</v>
      </c>
      <c r="AH7" s="109">
        <f>raw!AB7/normalized!AH$4</f>
        <v>128737666.66666667</v>
      </c>
      <c r="AI7" s="110">
        <f>raw!AC7/normalized!AI$4</f>
        <v>278695210.52631581</v>
      </c>
      <c r="AJ7" s="72">
        <f>raw!AD7/normalized!AJ$4</f>
        <v>1706157777.7777779</v>
      </c>
      <c r="AK7" s="73">
        <f>raw!Q7/normalized!AK$4</f>
        <v>550668428.57142854</v>
      </c>
      <c r="AL7" s="73">
        <f>raw!R7/normalized!AL$4</f>
        <v>33659923.076923072</v>
      </c>
      <c r="AM7" s="73">
        <f>raw!S7/normalized!AM$4</f>
        <v>97762.3125</v>
      </c>
      <c r="AN7" s="76">
        <f>raw!T7/normalized!AN$4</f>
        <v>58761133.333333336</v>
      </c>
      <c r="AO7" s="78">
        <f>raw!U7/normalized!AO$4</f>
        <v>1289515555.5555556</v>
      </c>
      <c r="AP7" s="79">
        <f>raw!V7/normalized!AP$4</f>
        <v>54274771.428571425</v>
      </c>
      <c r="AQ7" s="79">
        <f>raw!W7/normalized!AQ$4</f>
        <v>65360058.823529407</v>
      </c>
      <c r="AR7" s="79">
        <f>raw!X7/normalized!AR$4</f>
        <v>165290083.33333334</v>
      </c>
      <c r="AS7" s="80">
        <f>raw!Y7/normalized!AS$4</f>
        <v>548558923.07692301</v>
      </c>
      <c r="AT7" s="84">
        <f>raw!AE7/normalized!AT$4</f>
        <v>450430666.66666669</v>
      </c>
      <c r="AU7" s="85">
        <f>raw!AF7/normalized!AU$4</f>
        <v>199070928.57142857</v>
      </c>
      <c r="AV7" s="85">
        <f>raw!AG7/normalized!AV$4</f>
        <v>209363235.29411763</v>
      </c>
      <c r="AW7" s="85">
        <f>raw!AH7/normalized!AW$4</f>
        <v>52259608.695652172</v>
      </c>
      <c r="AX7" s="86">
        <f>raw!AI7/normalized!AX$4</f>
        <v>318556428.57142854</v>
      </c>
      <c r="AY7" s="90">
        <f>raw!AJ7/normalized!AY$4</f>
        <v>61298956.521739125</v>
      </c>
      <c r="AZ7" s="91">
        <f>raw!AK7/normalized!AZ$4</f>
        <v>223374000</v>
      </c>
      <c r="BA7" s="91">
        <f>raw!AL7/normalized!BA$4</f>
        <v>138618526.31578946</v>
      </c>
      <c r="BB7" s="91">
        <f>raw!AM7/normalized!BB$4</f>
        <v>322206160</v>
      </c>
      <c r="BC7" s="92">
        <f>raw!AN7/normalized!BC$4</f>
        <v>43424785</v>
      </c>
      <c r="BD7" s="96">
        <f>raw!AO7/normalized!BD$4</f>
        <v>251782400</v>
      </c>
      <c r="BE7" s="97">
        <f>raw!AP7/normalized!BE$4</f>
        <v>505813500</v>
      </c>
      <c r="BF7" s="97">
        <f>raw!AQ7/normalized!BF$4</f>
        <v>836706333.33333337</v>
      </c>
      <c r="BG7" s="97">
        <f>raw!AR7/normalized!BG$4</f>
        <v>129099133.33333334</v>
      </c>
      <c r="BH7" s="98">
        <f>raw!AS7/normalized!BH$4</f>
        <v>419965950</v>
      </c>
      <c r="BI7" s="102">
        <f>raw!BI7/normalized!BI$4</f>
        <v>364765600</v>
      </c>
      <c r="BJ7" s="103">
        <f>raw!BJ7/normalized!BJ$4</f>
        <v>354104333.33333337</v>
      </c>
      <c r="BK7" s="103">
        <f>raw!BK7/normalized!BK$4</f>
        <v>296303000</v>
      </c>
      <c r="BL7" s="104">
        <f>raw!BL7/normalized!BL$4</f>
        <v>79714760</v>
      </c>
    </row>
    <row r="8" spans="1:64" x14ac:dyDescent="0.3">
      <c r="A8" s="1" t="str">
        <f>raw!A8</f>
        <v>Histamine</v>
      </c>
      <c r="B8" s="72">
        <f>raw!B8/normalized!B$4</f>
        <v>1144993.8095238097</v>
      </c>
      <c r="C8" s="73">
        <f>raw!C8/normalized!C$4</f>
        <v>2058242.105263158</v>
      </c>
      <c r="D8" s="73">
        <f>raw!D8/normalized!D$4</f>
        <v>936566.19047619053</v>
      </c>
      <c r="E8" s="73">
        <f>raw!E8/normalized!E$4</f>
        <v>1669135.4999999998</v>
      </c>
      <c r="F8" s="76">
        <f>raw!F8/normalized!F$4</f>
        <v>1916085.3846153845</v>
      </c>
      <c r="G8" s="78">
        <f>raw!G8/normalized!G$4</f>
        <v>2371128.5</v>
      </c>
      <c r="H8" s="79">
        <f>raw!H8/normalized!H$4</f>
        <v>2377892.777777778</v>
      </c>
      <c r="I8" s="79">
        <f>raw!I8/normalized!I$4</f>
        <v>1780371.5789473683</v>
      </c>
      <c r="J8" s="79">
        <f>raw!J8/normalized!J$4</f>
        <v>731998.84615384613</v>
      </c>
      <c r="K8" s="80">
        <f>raw!K8/normalized!K$4</f>
        <v>1785961.1111111112</v>
      </c>
      <c r="L8" s="84">
        <f>raw!AT8/normalized!L$4</f>
        <v>25343055.172413796</v>
      </c>
      <c r="M8" s="85">
        <f>raw!AU8/normalized!M$4</f>
        <v>9574972.4137931038</v>
      </c>
      <c r="N8" s="85">
        <f>raw!AV8/normalized!N$4</f>
        <v>21964940.90909091</v>
      </c>
      <c r="O8" s="85">
        <f>raw!AW8/normalized!O$4</f>
        <v>11094118.181818182</v>
      </c>
      <c r="P8" s="86">
        <f>raw!AX8/normalized!P$4</f>
        <v>63931493.333333336</v>
      </c>
      <c r="Q8" s="90">
        <f>raw!AY8/normalized!Q$4</f>
        <v>877114.54545454553</v>
      </c>
      <c r="R8" s="91">
        <f>raw!AZ8/normalized!R$4</f>
        <v>23016980</v>
      </c>
      <c r="S8" s="91">
        <f>raw!BA8/normalized!S$4</f>
        <v>4636013.0434782607</v>
      </c>
      <c r="T8" s="91">
        <f>raw!BB8/normalized!T$4</f>
        <v>47579338.461538456</v>
      </c>
      <c r="U8" s="96">
        <f>raw!BC8/normalized!U$4</f>
        <v>39197615.384615384</v>
      </c>
      <c r="V8" s="97">
        <f>raw!L8/normalized!V$4</f>
        <v>1136742.8571428573</v>
      </c>
      <c r="W8" s="97">
        <f>raw!M8/normalized!W$4</f>
        <v>2336866.1904761908</v>
      </c>
      <c r="X8" s="97">
        <f>raw!N8/normalized!X$4</f>
        <v>1062363.9285714286</v>
      </c>
      <c r="Y8" s="97">
        <f>raw!O8/normalized!Y$4</f>
        <v>2739481.538461538</v>
      </c>
      <c r="Z8" s="102">
        <f>raw!P8/normalized!Z$4</f>
        <v>1505935.0000000002</v>
      </c>
      <c r="AA8" s="103">
        <f>raw!BD8/normalized!AA$4</f>
        <v>265147.16666666669</v>
      </c>
      <c r="AB8" s="103">
        <f>raw!BE8/normalized!AB$4</f>
        <v>16690382.608695652</v>
      </c>
      <c r="AC8" s="103">
        <f>raw!BF8/normalized!AC$4</f>
        <v>45824015.789473683</v>
      </c>
      <c r="AD8" s="104">
        <f>raw!BG8/normalized!AD$4</f>
        <v>0</v>
      </c>
      <c r="AE8" s="108">
        <f>raw!BH8/normalized!AE$4</f>
        <v>11396953.846153846</v>
      </c>
      <c r="AF8" s="109">
        <f>raw!Z8/normalized!AF$4</f>
        <v>619180.47619047621</v>
      </c>
      <c r="AG8" s="109">
        <f>raw!AA8/normalized!AG$4</f>
        <v>257203.19047619047</v>
      </c>
      <c r="AH8" s="109">
        <f>raw!AB8/normalized!AH$4</f>
        <v>1506120</v>
      </c>
      <c r="AI8" s="110">
        <f>raw!AC8/normalized!AI$4</f>
        <v>157105.31578947368</v>
      </c>
      <c r="AJ8" s="72">
        <f>raw!AD8/normalized!AJ$4</f>
        <v>2380176.6666666665</v>
      </c>
      <c r="AK8" s="73">
        <f>raw!Q8/normalized!AK$4</f>
        <v>3097172.8571428568</v>
      </c>
      <c r="AL8" s="73">
        <f>raw!R8/normalized!AL$4</f>
        <v>3375866.923076923</v>
      </c>
      <c r="AM8" s="73">
        <f>raw!S8/normalized!AM$4</f>
        <v>2502516.25</v>
      </c>
      <c r="AN8" s="76">
        <f>raw!T8/normalized!AN$4</f>
        <v>1215581.3333333335</v>
      </c>
      <c r="AO8" s="78">
        <f>raw!U8/normalized!AO$4</f>
        <v>1620402.7777777778</v>
      </c>
      <c r="AP8" s="79">
        <f>raw!V8/normalized!AP$4</f>
        <v>2948797.8571428568</v>
      </c>
      <c r="AQ8" s="79">
        <f>raw!W8/normalized!AQ$4</f>
        <v>2329638.2352941176</v>
      </c>
      <c r="AR8" s="79">
        <f>raw!X8/normalized!AR$4</f>
        <v>1169224.1666666667</v>
      </c>
      <c r="AS8" s="80">
        <f>raw!Y8/normalized!AS$4</f>
        <v>1957376.923076923</v>
      </c>
      <c r="AT8" s="84">
        <f>raw!AE8/normalized!AT$4</f>
        <v>1537914.6666666667</v>
      </c>
      <c r="AU8" s="85">
        <f>raw!AF8/normalized!AU$4</f>
        <v>1317556.4285714284</v>
      </c>
      <c r="AV8" s="85">
        <f>raw!AG8/normalized!AV$4</f>
        <v>187273.64705882352</v>
      </c>
      <c r="AW8" s="85">
        <f>raw!AH8/normalized!AW$4</f>
        <v>5116378.2608695654</v>
      </c>
      <c r="AX8" s="86">
        <f>raw!AI8/normalized!AX$4</f>
        <v>9924671.4285714272</v>
      </c>
      <c r="AY8" s="90">
        <f>raw!AJ8/normalized!AY$4</f>
        <v>388738.60869565216</v>
      </c>
      <c r="AZ8" s="91">
        <f>raw!AK8/normalized!AZ$4</f>
        <v>55185300</v>
      </c>
      <c r="BA8" s="91">
        <f>raw!AL8/normalized!BA$4</f>
        <v>21458536.842105262</v>
      </c>
      <c r="BB8" s="91">
        <f>raw!AM8/normalized!BB$4</f>
        <v>16375612</v>
      </c>
      <c r="BC8" s="92">
        <f>raw!AN8/normalized!BC$4</f>
        <v>29484230</v>
      </c>
      <c r="BD8" s="96">
        <f>raw!AO8/normalized!BD$4</f>
        <v>31375700</v>
      </c>
      <c r="BE8" s="97">
        <f>raw!AP8/normalized!BE$4</f>
        <v>33574900</v>
      </c>
      <c r="BF8" s="97">
        <f>raw!AQ8/normalized!BF$4</f>
        <v>42554733.333333336</v>
      </c>
      <c r="BG8" s="97">
        <f>raw!AR8/normalized!BG$4</f>
        <v>16928560</v>
      </c>
      <c r="BH8" s="98">
        <f>raw!AS8/normalized!BH$4</f>
        <v>819375</v>
      </c>
      <c r="BI8" s="102">
        <f>raw!BI8/normalized!BI$4</f>
        <v>837104.4</v>
      </c>
      <c r="BJ8" s="103">
        <f>raw!BJ8/normalized!BJ$4</f>
        <v>892418.00000000012</v>
      </c>
      <c r="BK8" s="103">
        <f>raw!BK8/normalized!BK$4</f>
        <v>87326.5</v>
      </c>
      <c r="BL8" s="104">
        <f>raw!BL8/normalized!BL$4</f>
        <v>63001.319999999992</v>
      </c>
    </row>
    <row r="9" spans="1:64" x14ac:dyDescent="0.3">
      <c r="A9" s="1" t="str">
        <f>raw!A9</f>
        <v>Uracil</v>
      </c>
      <c r="B9" s="72">
        <f>raw!B9/normalized!B$4</f>
        <v>120937190.47619048</v>
      </c>
      <c r="C9" s="73">
        <f>raw!C9/normalized!C$4</f>
        <v>77654157.894736841</v>
      </c>
      <c r="D9" s="73">
        <f>raw!D9/normalized!D$4</f>
        <v>110761619.04761904</v>
      </c>
      <c r="E9" s="73">
        <f>raw!E9/normalized!E$4</f>
        <v>310501350</v>
      </c>
      <c r="F9" s="76">
        <f>raw!F9/normalized!F$4</f>
        <v>160697692.30769229</v>
      </c>
      <c r="G9" s="78">
        <f>raw!G9/normalized!G$4</f>
        <v>58248250</v>
      </c>
      <c r="H9" s="79">
        <f>raw!H9/normalized!H$4</f>
        <v>104928166.66666667</v>
      </c>
      <c r="I9" s="79">
        <f>raw!I9/normalized!I$4</f>
        <v>124198157.89473684</v>
      </c>
      <c r="J9" s="79">
        <f>raw!J9/normalized!J$4</f>
        <v>70135076.923076928</v>
      </c>
      <c r="K9" s="80">
        <f>raw!K9/normalized!K$4</f>
        <v>148295222.22222224</v>
      </c>
      <c r="L9" s="84">
        <f>raw!AT9/normalized!L$4</f>
        <v>10660058620.689655</v>
      </c>
      <c r="M9" s="85">
        <f>raw!AU9/normalized!M$4</f>
        <v>7408489655.1724148</v>
      </c>
      <c r="N9" s="85">
        <f>raw!AV9/normalized!N$4</f>
        <v>13420945454.545454</v>
      </c>
      <c r="O9" s="85">
        <f>raw!AW9/normalized!O$4</f>
        <v>4667418181.818182</v>
      </c>
      <c r="P9" s="86">
        <f>raw!AX9/normalized!P$4</f>
        <v>17421233333.333336</v>
      </c>
      <c r="Q9" s="90">
        <f>raw!AY9/normalized!Q$4</f>
        <v>5319240909.090909</v>
      </c>
      <c r="R9" s="91">
        <f>raw!AZ9/normalized!R$4</f>
        <v>3387324000</v>
      </c>
      <c r="S9" s="91">
        <f>raw!BA9/normalized!S$4</f>
        <v>2279735217.391304</v>
      </c>
      <c r="T9" s="91">
        <f>raw!BB9/normalized!T$4</f>
        <v>27028569230.76923</v>
      </c>
      <c r="U9" s="96">
        <f>raw!BC9/normalized!U$4</f>
        <v>8471953846.1538458</v>
      </c>
      <c r="V9" s="97">
        <f>raw!L9/normalized!V$4</f>
        <v>284116666.66666669</v>
      </c>
      <c r="W9" s="97">
        <f>raw!M9/normalized!W$4</f>
        <v>63029904.761904761</v>
      </c>
      <c r="X9" s="97">
        <f>raw!N9/normalized!X$4</f>
        <v>40407178.571428567</v>
      </c>
      <c r="Y9" s="97">
        <f>raw!O9/normalized!Y$4</f>
        <v>398201153.84615386</v>
      </c>
      <c r="Z9" s="102">
        <f>raw!P9/normalized!Z$4</f>
        <v>75873458.333333343</v>
      </c>
      <c r="AA9" s="103">
        <f>raw!BD9/normalized!AA$4</f>
        <v>158834250</v>
      </c>
      <c r="AB9" s="103">
        <f>raw!BE9/normalized!AB$4</f>
        <v>3557725652.173913</v>
      </c>
      <c r="AC9" s="103">
        <f>raw!BF9/normalized!AC$4</f>
        <v>7232947368.4210529</v>
      </c>
      <c r="AD9" s="104">
        <f>raw!BG9/normalized!AD$4</f>
        <v>528127125</v>
      </c>
      <c r="AE9" s="108">
        <f>raw!BH9/normalized!AE$4</f>
        <v>3042410000</v>
      </c>
      <c r="AF9" s="109">
        <f>raw!Z9/normalized!AF$4</f>
        <v>1028223809.5238096</v>
      </c>
      <c r="AG9" s="109">
        <f>raw!AA9/normalized!AG$4</f>
        <v>447445666.66666669</v>
      </c>
      <c r="AH9" s="109">
        <f>raw!AB9/normalized!AH$4</f>
        <v>44387590.476190478</v>
      </c>
      <c r="AI9" s="110">
        <f>raw!AC9/normalized!AI$4</f>
        <v>623885263.15789473</v>
      </c>
      <c r="AJ9" s="72">
        <f>raw!AD9/normalized!AJ$4</f>
        <v>247941888.8888889</v>
      </c>
      <c r="AK9" s="73">
        <f>raw!Q9/normalized!AK$4</f>
        <v>229569428.57142854</v>
      </c>
      <c r="AL9" s="73">
        <f>raw!R9/normalized!AL$4</f>
        <v>354299384.61538458</v>
      </c>
      <c r="AM9" s="73">
        <f>raw!S9/normalized!AM$4</f>
        <v>280689062.5</v>
      </c>
      <c r="AN9" s="76">
        <f>raw!T9/normalized!AN$4</f>
        <v>169167400</v>
      </c>
      <c r="AO9" s="78">
        <f>raw!U9/normalized!AO$4</f>
        <v>84874000</v>
      </c>
      <c r="AP9" s="79">
        <f>raw!V9/normalized!AP$4</f>
        <v>851202142.85714281</v>
      </c>
      <c r="AQ9" s="79">
        <f>raw!W9/normalized!AQ$4</f>
        <v>408038470.58823526</v>
      </c>
      <c r="AR9" s="79">
        <f>raw!X9/normalized!AR$4</f>
        <v>201118000</v>
      </c>
      <c r="AS9" s="80">
        <f>raw!Y9/normalized!AS$4</f>
        <v>246231538.46153846</v>
      </c>
      <c r="AT9" s="84">
        <f>raw!AE9/normalized!AT$4</f>
        <v>3861108666.666667</v>
      </c>
      <c r="AU9" s="85">
        <f>raw!AF9/normalized!AU$4</f>
        <v>707159714.28571427</v>
      </c>
      <c r="AV9" s="85">
        <f>raw!AG9/normalized!AV$4</f>
        <v>623751176.47058821</v>
      </c>
      <c r="AW9" s="85">
        <f>raw!AH9/normalized!AW$4</f>
        <v>2493628260.869565</v>
      </c>
      <c r="AX9" s="86">
        <f>raw!AI9/normalized!AX$4</f>
        <v>5086657142.8571424</v>
      </c>
      <c r="AY9" s="90">
        <f>raw!AJ9/normalized!AY$4</f>
        <v>5010865217.391304</v>
      </c>
      <c r="AZ9" s="91">
        <f>raw!AK9/normalized!AZ$4</f>
        <v>20963718181.81818</v>
      </c>
      <c r="BA9" s="91">
        <f>raw!AL9/normalized!BA$4</f>
        <v>7881142105.2631578</v>
      </c>
      <c r="BB9" s="91">
        <f>raw!AM9/normalized!BB$4</f>
        <v>5894572000</v>
      </c>
      <c r="BC9" s="92">
        <f>raw!AN9/normalized!BC$4</f>
        <v>13259700000</v>
      </c>
      <c r="BD9" s="96">
        <f>raw!AO9/normalized!BD$4</f>
        <v>60729720000</v>
      </c>
      <c r="BE9" s="97">
        <f>raw!AP9/normalized!BE$4</f>
        <v>11352610000</v>
      </c>
      <c r="BF9" s="97">
        <f>raw!AQ9/normalized!BF$4</f>
        <v>27676500000</v>
      </c>
      <c r="BG9" s="97">
        <f>raw!AR9/normalized!BG$4</f>
        <v>16858653333.333334</v>
      </c>
      <c r="BH9" s="98">
        <f>raw!AS9/normalized!BH$4</f>
        <v>7521220000</v>
      </c>
      <c r="BI9" s="102">
        <f>raw!BI9/normalized!BI$4</f>
        <v>195067200</v>
      </c>
      <c r="BJ9" s="103">
        <f>raw!BJ9/normalized!BJ$4</f>
        <v>249393866.66666669</v>
      </c>
      <c r="BK9" s="103">
        <f>raw!BK9/normalized!BK$4</f>
        <v>142714250</v>
      </c>
      <c r="BL9" s="104">
        <f>raw!BL9/normalized!BL$4</f>
        <v>148429600</v>
      </c>
    </row>
    <row r="10" spans="1:64" x14ac:dyDescent="0.3">
      <c r="A10" s="1" t="str">
        <f>raw!A10</f>
        <v>Proline</v>
      </c>
      <c r="B10" s="72">
        <f>raw!B10/normalized!B$4</f>
        <v>29481571428.57143</v>
      </c>
      <c r="C10" s="73">
        <f>raw!C10/normalized!C$4</f>
        <v>88786473684.210526</v>
      </c>
      <c r="D10" s="73">
        <f>raw!D10/normalized!D$4</f>
        <v>24630904761.904762</v>
      </c>
      <c r="E10" s="73">
        <f>raw!E10/normalized!E$4</f>
        <v>45552575000</v>
      </c>
      <c r="F10" s="76">
        <f>raw!F10/normalized!F$4</f>
        <v>71359592307.692307</v>
      </c>
      <c r="G10" s="78">
        <f>raw!G10/normalized!G$4</f>
        <v>98668200000</v>
      </c>
      <c r="H10" s="79">
        <f>raw!H10/normalized!H$4</f>
        <v>65620777777.777779</v>
      </c>
      <c r="I10" s="79">
        <f>raw!I10/normalized!I$4</f>
        <v>62677684210.526314</v>
      </c>
      <c r="J10" s="79">
        <f>raw!J10/normalized!J$4</f>
        <v>23049953846.153847</v>
      </c>
      <c r="K10" s="80">
        <f>raw!K10/normalized!K$4</f>
        <v>56028277777.777779</v>
      </c>
      <c r="L10" s="84">
        <f>raw!AT10/normalized!L$4</f>
        <v>16761789655.172415</v>
      </c>
      <c r="M10" s="85">
        <f>raw!AU10/normalized!M$4</f>
        <v>42961379310.344833</v>
      </c>
      <c r="N10" s="85">
        <f>raw!AV10/normalized!N$4</f>
        <v>49162181818.181816</v>
      </c>
      <c r="O10" s="85">
        <f>raw!AW10/normalized!O$4</f>
        <v>32852950000</v>
      </c>
      <c r="P10" s="86">
        <f>raw!AX10/normalized!P$4</f>
        <v>101568400000</v>
      </c>
      <c r="Q10" s="90">
        <f>raw!AY10/normalized!Q$4</f>
        <v>3126225454.5454545</v>
      </c>
      <c r="R10" s="91">
        <f>raw!AZ10/normalized!R$4</f>
        <v>12087766666.666668</v>
      </c>
      <c r="S10" s="91">
        <f>raw!BA10/normalized!S$4</f>
        <v>51165434782.608696</v>
      </c>
      <c r="T10" s="91">
        <f>raw!BB10/normalized!T$4</f>
        <v>28360815384.615383</v>
      </c>
      <c r="U10" s="96">
        <f>raw!BC10/normalized!U$4</f>
        <v>11760611538.461538</v>
      </c>
      <c r="V10" s="97">
        <f>raw!L10/normalized!V$4</f>
        <v>81084857142.857147</v>
      </c>
      <c r="W10" s="97">
        <f>raw!M10/normalized!W$4</f>
        <v>98689047619.047623</v>
      </c>
      <c r="X10" s="97">
        <f>raw!N10/normalized!X$4</f>
        <v>47307642857.142853</v>
      </c>
      <c r="Y10" s="97">
        <f>raw!O10/normalized!Y$4</f>
        <v>114069076923.07692</v>
      </c>
      <c r="Z10" s="102">
        <f>raw!P10/normalized!Z$4</f>
        <v>61266666666.666672</v>
      </c>
      <c r="AA10" s="103">
        <f>raw!BD10/normalized!AA$4</f>
        <v>3685633333.3333335</v>
      </c>
      <c r="AB10" s="103">
        <f>raw!BE10/normalized!AB$4</f>
        <v>20764034782.608696</v>
      </c>
      <c r="AC10" s="103">
        <f>raw!BF10/normalized!AC$4</f>
        <v>33787026315.789474</v>
      </c>
      <c r="AD10" s="104">
        <f>raw!BG10/normalized!AD$4</f>
        <v>1201506875</v>
      </c>
      <c r="AE10" s="108">
        <f>raw!BH10/normalized!AE$4</f>
        <v>36027100000</v>
      </c>
      <c r="AF10" s="109">
        <f>raw!Z10/normalized!AF$4</f>
        <v>2541375714.2857141</v>
      </c>
      <c r="AG10" s="109">
        <f>raw!AA10/normalized!AG$4</f>
        <v>724620000</v>
      </c>
      <c r="AH10" s="109">
        <f>raw!AB10/normalized!AH$4</f>
        <v>76562571428.571426</v>
      </c>
      <c r="AI10" s="110">
        <f>raw!AC10/normalized!AI$4</f>
        <v>1787315263.1578946</v>
      </c>
      <c r="AJ10" s="72">
        <f>raw!AD10/normalized!AJ$4</f>
        <v>43186650000</v>
      </c>
      <c r="AK10" s="73">
        <f>raw!Q10/normalized!AK$4</f>
        <v>64351092857.142853</v>
      </c>
      <c r="AL10" s="73">
        <f>raw!R10/normalized!AL$4</f>
        <v>158970153846.15384</v>
      </c>
      <c r="AM10" s="73">
        <f>raw!S10/normalized!AM$4</f>
        <v>120858562500</v>
      </c>
      <c r="AN10" s="76">
        <f>raw!T10/normalized!AN$4</f>
        <v>47477553333.333336</v>
      </c>
      <c r="AO10" s="78">
        <f>raw!U10/normalized!AO$4</f>
        <v>73830277777.777786</v>
      </c>
      <c r="AP10" s="79">
        <f>raw!V10/normalized!AP$4</f>
        <v>132003642857.14284</v>
      </c>
      <c r="AQ10" s="79">
        <f>raw!W10/normalized!AQ$4</f>
        <v>113510823529.41176</v>
      </c>
      <c r="AR10" s="79">
        <f>raw!X10/normalized!AR$4</f>
        <v>41529608333.333336</v>
      </c>
      <c r="AS10" s="80">
        <f>raw!Y10/normalized!AS$4</f>
        <v>30060453846.153847</v>
      </c>
      <c r="AT10" s="84">
        <f>raw!AE10/normalized!AT$4</f>
        <v>8474773333.333334</v>
      </c>
      <c r="AU10" s="85">
        <f>raw!AF10/normalized!AU$4</f>
        <v>1046907142.8571428</v>
      </c>
      <c r="AV10" s="85">
        <f>raw!AG10/normalized!AV$4</f>
        <v>1092826470.5882351</v>
      </c>
      <c r="AW10" s="85">
        <f>raw!AH10/normalized!AW$4</f>
        <v>10572186956.521738</v>
      </c>
      <c r="AX10" s="86">
        <f>raw!AI10/normalized!AX$4</f>
        <v>16091478571.42857</v>
      </c>
      <c r="AY10" s="90">
        <f>raw!AJ10/normalized!AY$4</f>
        <v>12198678260.869564</v>
      </c>
      <c r="AZ10" s="91">
        <f>raw!AK10/normalized!AZ$4</f>
        <v>76887190909.090912</v>
      </c>
      <c r="BA10" s="91">
        <f>raw!AL10/normalized!BA$4</f>
        <v>24487400000</v>
      </c>
      <c r="BB10" s="91">
        <f>raw!AM10/normalized!BB$4</f>
        <v>18542468000</v>
      </c>
      <c r="BC10" s="92">
        <f>raw!AN10/normalized!BC$4</f>
        <v>49168185000</v>
      </c>
      <c r="BD10" s="96">
        <f>raw!AO10/normalized!BD$4</f>
        <v>284717000000</v>
      </c>
      <c r="BE10" s="97">
        <f>raw!AP10/normalized!BE$4</f>
        <v>55617400000</v>
      </c>
      <c r="BF10" s="97">
        <f>raw!AQ10/normalized!BF$4</f>
        <v>121271816666.66667</v>
      </c>
      <c r="BG10" s="97">
        <f>raw!AR10/normalized!BG$4</f>
        <v>60994226666.666672</v>
      </c>
      <c r="BH10" s="98">
        <f>raw!AS10/normalized!BH$4</f>
        <v>12036015000</v>
      </c>
      <c r="BI10" s="102">
        <f>raw!BI10/normalized!BI$4</f>
        <v>2802618000</v>
      </c>
      <c r="BJ10" s="103">
        <f>raw!BJ10/normalized!BJ$4</f>
        <v>4332283333.333334</v>
      </c>
      <c r="BK10" s="103">
        <f>raw!BK10/normalized!BK$4</f>
        <v>3365632500</v>
      </c>
      <c r="BL10" s="104">
        <f>raw!BL10/normalized!BL$4</f>
        <v>3034568000</v>
      </c>
    </row>
    <row r="11" spans="1:64" x14ac:dyDescent="0.3">
      <c r="A11" s="1" t="str">
        <f>raw!A11</f>
        <v>Fumarate</v>
      </c>
      <c r="B11" s="72">
        <f>raw!B11/normalized!B$4</f>
        <v>508025238.09523809</v>
      </c>
      <c r="C11" s="73">
        <f>raw!C11/normalized!C$4</f>
        <v>845700526.31578946</v>
      </c>
      <c r="D11" s="73">
        <f>raw!D11/normalized!D$4</f>
        <v>411958476.19047618</v>
      </c>
      <c r="E11" s="73">
        <f>raw!E11/normalized!E$4</f>
        <v>1177699000</v>
      </c>
      <c r="F11" s="76">
        <f>raw!F11/normalized!F$4</f>
        <v>1074486923.0769231</v>
      </c>
      <c r="G11" s="78">
        <f>raw!G11/normalized!G$4</f>
        <v>947010500</v>
      </c>
      <c r="H11" s="79">
        <f>raw!H11/normalized!H$4</f>
        <v>1523033333.3333335</v>
      </c>
      <c r="I11" s="79">
        <f>raw!I11/normalized!I$4</f>
        <v>954658421.05263162</v>
      </c>
      <c r="J11" s="79">
        <f>raw!J11/normalized!J$4</f>
        <v>336004192.30769229</v>
      </c>
      <c r="K11" s="80">
        <f>raw!K11/normalized!K$4</f>
        <v>721070000</v>
      </c>
      <c r="L11" s="84">
        <f>raw!AT11/normalized!L$4</f>
        <v>74090655.172413796</v>
      </c>
      <c r="M11" s="85">
        <f>raw!AU11/normalized!M$4</f>
        <v>122993206.89655173</v>
      </c>
      <c r="N11" s="85">
        <f>raw!AV11/normalized!N$4</f>
        <v>121229318.18181819</v>
      </c>
      <c r="O11" s="85">
        <f>raw!AW11/normalized!O$4</f>
        <v>277012363.63636363</v>
      </c>
      <c r="P11" s="86">
        <f>raw!AX11/normalized!P$4</f>
        <v>580687666.66666675</v>
      </c>
      <c r="Q11" s="90">
        <f>raw!AY11/normalized!Q$4</f>
        <v>69675772.727272734</v>
      </c>
      <c r="R11" s="91">
        <f>raw!AZ11/normalized!R$4</f>
        <v>154136866.66666669</v>
      </c>
      <c r="S11" s="91">
        <f>raw!BA11/normalized!S$4</f>
        <v>6583152.173913043</v>
      </c>
      <c r="T11" s="91">
        <f>raw!BB11/normalized!T$4</f>
        <v>176160923.07692307</v>
      </c>
      <c r="U11" s="96">
        <f>raw!BC11/normalized!U$4</f>
        <v>111841846.15384614</v>
      </c>
      <c r="V11" s="97">
        <f>raw!L11/normalized!V$4</f>
        <v>1807352857.1428573</v>
      </c>
      <c r="W11" s="97">
        <f>raw!M11/normalized!W$4</f>
        <v>732178095.23809528</v>
      </c>
      <c r="X11" s="97">
        <f>raw!N11/normalized!X$4</f>
        <v>423674285.71428567</v>
      </c>
      <c r="Y11" s="97">
        <f>raw!O11/normalized!Y$4</f>
        <v>972966153.84615386</v>
      </c>
      <c r="Z11" s="102">
        <f>raw!P11/normalized!Z$4</f>
        <v>1421158333.3333335</v>
      </c>
      <c r="AA11" s="103">
        <f>raw!BD11/normalized!AA$4</f>
        <v>75564658.333333343</v>
      </c>
      <c r="AB11" s="103">
        <f>raw!BE11/normalized!AB$4</f>
        <v>199412478.26086956</v>
      </c>
      <c r="AC11" s="103">
        <f>raw!BF11/normalized!AC$4</f>
        <v>274586052.63157892</v>
      </c>
      <c r="AD11" s="104">
        <f>raw!BG11/normalized!AD$4</f>
        <v>30709650</v>
      </c>
      <c r="AE11" s="108">
        <f>raw!BH11/normalized!AE$4</f>
        <v>49650769.230769232</v>
      </c>
      <c r="AF11" s="109">
        <f>raw!Z11/normalized!AF$4</f>
        <v>62120476.190476194</v>
      </c>
      <c r="AG11" s="109">
        <f>raw!AA11/normalized!AG$4</f>
        <v>31110690.476190478</v>
      </c>
      <c r="AH11" s="109">
        <f>raw!AB11/normalized!AH$4</f>
        <v>1579886190.4761906</v>
      </c>
      <c r="AI11" s="110">
        <f>raw!AC11/normalized!AI$4</f>
        <v>28649842.105263159</v>
      </c>
      <c r="AJ11" s="72">
        <f>raw!AD11/normalized!AJ$4</f>
        <v>1434745000</v>
      </c>
      <c r="AK11" s="73">
        <f>raw!Q11/normalized!AK$4</f>
        <v>1935004999.9999998</v>
      </c>
      <c r="AL11" s="73">
        <f>raw!R11/normalized!AL$4</f>
        <v>840811538.46153843</v>
      </c>
      <c r="AM11" s="73">
        <f>raw!S11/normalized!AM$4</f>
        <v>3829201875</v>
      </c>
      <c r="AN11" s="76">
        <f>raw!T11/normalized!AN$4</f>
        <v>463713333.33333337</v>
      </c>
      <c r="AO11" s="78">
        <f>raw!U11/normalized!AO$4</f>
        <v>962742222.22222221</v>
      </c>
      <c r="AP11" s="79">
        <f>raw!V11/normalized!AP$4</f>
        <v>2889340714.2857141</v>
      </c>
      <c r="AQ11" s="79">
        <f>raw!W11/normalized!AQ$4</f>
        <v>1234346470.5882351</v>
      </c>
      <c r="AR11" s="79">
        <f>raw!X11/normalized!AR$4</f>
        <v>1186070000</v>
      </c>
      <c r="AS11" s="80">
        <f>raw!Y11/normalized!AS$4</f>
        <v>618850153.84615386</v>
      </c>
      <c r="AT11" s="84">
        <f>raw!AE11/normalized!AT$4</f>
        <v>117852600</v>
      </c>
      <c r="AU11" s="85">
        <f>raw!AF11/normalized!AU$4</f>
        <v>44021292.857142851</v>
      </c>
      <c r="AV11" s="85">
        <f>raw!AG11/normalized!AV$4</f>
        <v>77968235.294117644</v>
      </c>
      <c r="AW11" s="85">
        <f>raw!AH11/normalized!AW$4</f>
        <v>165438608.69565216</v>
      </c>
      <c r="AX11" s="86">
        <f>raw!AI11/normalized!AX$4</f>
        <v>177093785.7142857</v>
      </c>
      <c r="AY11" s="90">
        <f>raw!AJ11/normalized!AY$4</f>
        <v>11120217.391304348</v>
      </c>
      <c r="AZ11" s="91">
        <f>raw!AK11/normalized!AZ$4</f>
        <v>525946000</v>
      </c>
      <c r="BA11" s="91">
        <f>raw!AL11/normalized!BA$4</f>
        <v>272116421.05263156</v>
      </c>
      <c r="BB11" s="91">
        <f>raw!AM11/normalized!BB$4</f>
        <v>310057200</v>
      </c>
      <c r="BC11" s="92">
        <f>raw!AN11/normalized!BC$4</f>
        <v>494904550</v>
      </c>
      <c r="BD11" s="96">
        <f>raw!AO11/normalized!BD$4</f>
        <v>63759840</v>
      </c>
      <c r="BE11" s="97">
        <f>raw!AP11/normalized!BE$4</f>
        <v>494026600</v>
      </c>
      <c r="BF11" s="97">
        <f>raw!AQ11/normalized!BF$4</f>
        <v>677019500</v>
      </c>
      <c r="BG11" s="97">
        <f>raw!AR11/normalized!BG$4</f>
        <v>524864400</v>
      </c>
      <c r="BH11" s="98">
        <f>raw!AS11/normalized!BH$4</f>
        <v>151638700</v>
      </c>
      <c r="BI11" s="102">
        <f>raw!BI11/normalized!BI$4</f>
        <v>102976580</v>
      </c>
      <c r="BJ11" s="103">
        <f>raw!BJ11/normalized!BJ$4</f>
        <v>128409566.66666667</v>
      </c>
      <c r="BK11" s="103">
        <f>raw!BK11/normalized!BK$4</f>
        <v>45693250</v>
      </c>
      <c r="BL11" s="104">
        <f>raw!BL11/normalized!BL$4</f>
        <v>27856500</v>
      </c>
    </row>
    <row r="12" spans="1:64" x14ac:dyDescent="0.3">
      <c r="A12" s="1" t="str">
        <f>raw!A12</f>
        <v>2-Oxoisovalerate</v>
      </c>
      <c r="B12" s="72">
        <f>raw!B12/normalized!B$4</f>
        <v>102880285.71428572</v>
      </c>
      <c r="C12" s="73">
        <f>raw!C12/normalized!C$4</f>
        <v>144526105.2631579</v>
      </c>
      <c r="D12" s="73">
        <f>raw!D12/normalized!D$4</f>
        <v>87772761.90476191</v>
      </c>
      <c r="E12" s="73">
        <f>raw!E12/normalized!E$4</f>
        <v>160696200</v>
      </c>
      <c r="F12" s="76">
        <f>raw!F12/normalized!F$4</f>
        <v>142097615.38461539</v>
      </c>
      <c r="G12" s="78">
        <f>raw!G12/normalized!G$4</f>
        <v>124550150</v>
      </c>
      <c r="H12" s="79">
        <f>raw!H12/normalized!H$4</f>
        <v>159026833.33333334</v>
      </c>
      <c r="I12" s="79">
        <f>raw!I12/normalized!I$4</f>
        <v>120601578.94736841</v>
      </c>
      <c r="J12" s="79">
        <f>raw!J12/normalized!J$4</f>
        <v>66909807.692307688</v>
      </c>
      <c r="K12" s="80">
        <f>raw!K12/normalized!K$4</f>
        <v>90935222.222222224</v>
      </c>
      <c r="L12" s="84">
        <f>raw!AT12/normalized!L$4</f>
        <v>409784827.58620691</v>
      </c>
      <c r="M12" s="85">
        <f>raw!AU12/normalized!M$4</f>
        <v>968492758.62068975</v>
      </c>
      <c r="N12" s="85">
        <f>raw!AV12/normalized!N$4</f>
        <v>3387179545.4545455</v>
      </c>
      <c r="O12" s="85">
        <f>raw!AW12/normalized!O$4</f>
        <v>279463545.45454544</v>
      </c>
      <c r="P12" s="86">
        <f>raw!AX12/normalized!P$4</f>
        <v>2065086000</v>
      </c>
      <c r="Q12" s="90">
        <f>raw!AY12/normalized!Q$4</f>
        <v>188223363.63636363</v>
      </c>
      <c r="R12" s="91">
        <f>raw!AZ12/normalized!R$4</f>
        <v>407928333.33333337</v>
      </c>
      <c r="S12" s="91">
        <f>raw!BA12/normalized!S$4</f>
        <v>96941130.434782609</v>
      </c>
      <c r="T12" s="91">
        <f>raw!BB12/normalized!T$4</f>
        <v>1132025384.6153846</v>
      </c>
      <c r="U12" s="96">
        <f>raw!BC12/normalized!U$4</f>
        <v>3763230769.2307692</v>
      </c>
      <c r="V12" s="97">
        <f>raw!L12/normalized!V$4</f>
        <v>166151619.04761904</v>
      </c>
      <c r="W12" s="97">
        <f>raw!M12/normalized!W$4</f>
        <v>121880190.47619048</v>
      </c>
      <c r="X12" s="97">
        <f>raw!N12/normalized!X$4</f>
        <v>70650785.714285702</v>
      </c>
      <c r="Y12" s="97">
        <f>raw!O12/normalized!Y$4</f>
        <v>155430461.53846154</v>
      </c>
      <c r="Z12" s="102">
        <f>raw!P12/normalized!Z$4</f>
        <v>113347250</v>
      </c>
      <c r="AA12" s="103">
        <f>raw!BD12/normalized!AA$4</f>
        <v>277235666.66666669</v>
      </c>
      <c r="AB12" s="103">
        <f>raw!BE12/normalized!AB$4</f>
        <v>314829217.39130431</v>
      </c>
      <c r="AC12" s="103">
        <f>raw!BF12/normalized!AC$4</f>
        <v>1079654736.8421052</v>
      </c>
      <c r="AD12" s="104">
        <f>raw!BG12/normalized!AD$4</f>
        <v>302150125</v>
      </c>
      <c r="AE12" s="108">
        <f>raw!BH12/normalized!AE$4</f>
        <v>158895692.30769229</v>
      </c>
      <c r="AF12" s="109">
        <f>raw!Z12/normalized!AF$4</f>
        <v>868108095.23809528</v>
      </c>
      <c r="AG12" s="109">
        <f>raw!AA12/normalized!AG$4</f>
        <v>494714761.90476191</v>
      </c>
      <c r="AH12" s="109">
        <f>raw!AB12/normalized!AH$4</f>
        <v>330745238.09523809</v>
      </c>
      <c r="AI12" s="110">
        <f>raw!AC12/normalized!AI$4</f>
        <v>217299000</v>
      </c>
      <c r="AJ12" s="72">
        <f>raw!AD12/normalized!AJ$4</f>
        <v>216584500</v>
      </c>
      <c r="AK12" s="73">
        <f>raw!Q12/normalized!AK$4</f>
        <v>198110999.99999997</v>
      </c>
      <c r="AL12" s="73">
        <f>raw!R12/normalized!AL$4</f>
        <v>275656846.15384614</v>
      </c>
      <c r="AM12" s="73">
        <f>raw!S12/normalized!AM$4</f>
        <v>207715875</v>
      </c>
      <c r="AN12" s="76">
        <f>raw!T12/normalized!AN$4</f>
        <v>188822800</v>
      </c>
      <c r="AO12" s="78">
        <f>raw!U12/normalized!AO$4</f>
        <v>110743000</v>
      </c>
      <c r="AP12" s="79">
        <f>raw!V12/normalized!AP$4</f>
        <v>191225071.4285714</v>
      </c>
      <c r="AQ12" s="79">
        <f>raw!W12/normalized!AQ$4</f>
        <v>225477529.41176468</v>
      </c>
      <c r="AR12" s="79">
        <f>raw!X12/normalized!AR$4</f>
        <v>104420166.66666667</v>
      </c>
      <c r="AS12" s="80">
        <f>raw!Y12/normalized!AS$4</f>
        <v>167552000</v>
      </c>
      <c r="AT12" s="84">
        <f>raw!AE12/normalized!AT$4</f>
        <v>706466000</v>
      </c>
      <c r="AU12" s="85">
        <f>raw!AF12/normalized!AU$4</f>
        <v>219871999.99999997</v>
      </c>
      <c r="AV12" s="85">
        <f>raw!AG12/normalized!AV$4</f>
        <v>600960000</v>
      </c>
      <c r="AW12" s="85">
        <f>raw!AH12/normalized!AW$4</f>
        <v>568820869.56521738</v>
      </c>
      <c r="AX12" s="86">
        <f>raw!AI12/normalized!AX$4</f>
        <v>224189142.85714284</v>
      </c>
      <c r="AY12" s="90">
        <f>raw!AJ12/normalized!AY$4</f>
        <v>528878695.65217388</v>
      </c>
      <c r="AZ12" s="91">
        <f>raw!AK12/normalized!AZ$4</f>
        <v>12400300000</v>
      </c>
      <c r="BA12" s="91">
        <f>raw!AL12/normalized!BA$4</f>
        <v>451062368.42105263</v>
      </c>
      <c r="BB12" s="91">
        <f>raw!AM12/normalized!BB$4</f>
        <v>279435880</v>
      </c>
      <c r="BC12" s="92">
        <f>raw!AN12/normalized!BC$4</f>
        <v>1076903000</v>
      </c>
      <c r="BD12" s="96">
        <f>raw!AO12/normalized!BD$4</f>
        <v>727914800</v>
      </c>
      <c r="BE12" s="97">
        <f>raw!AP12/normalized!BE$4</f>
        <v>564611400</v>
      </c>
      <c r="BF12" s="97">
        <f>raw!AQ12/normalized!BF$4</f>
        <v>1855083333.3333335</v>
      </c>
      <c r="BG12" s="97">
        <f>raw!AR12/normalized!BG$4</f>
        <v>827869333.33333337</v>
      </c>
      <c r="BH12" s="98">
        <f>raw!AS12/normalized!BH$4</f>
        <v>167186900</v>
      </c>
      <c r="BI12" s="102">
        <f>raw!BI12/normalized!BI$4</f>
        <v>685234000</v>
      </c>
      <c r="BJ12" s="103">
        <f>raw!BJ12/normalized!BJ$4</f>
        <v>1123075666.6666667</v>
      </c>
      <c r="BK12" s="103">
        <f>raw!BK12/normalized!BK$4</f>
        <v>827099250</v>
      </c>
      <c r="BL12" s="104">
        <f>raw!BL12/normalized!BL$4</f>
        <v>599087600</v>
      </c>
    </row>
    <row r="13" spans="1:64" x14ac:dyDescent="0.3">
      <c r="A13" s="1" t="str">
        <f>raw!A13</f>
        <v>Indole</v>
      </c>
      <c r="B13" s="72">
        <f>raw!B13/normalized!B$4</f>
        <v>8410071.4285714291</v>
      </c>
      <c r="C13" s="73">
        <f>raw!C13/normalized!C$4</f>
        <v>26340778.947368421</v>
      </c>
      <c r="D13" s="73">
        <f>raw!D13/normalized!D$4</f>
        <v>5896800</v>
      </c>
      <c r="E13" s="73">
        <f>raw!E13/normalized!E$4</f>
        <v>21318940</v>
      </c>
      <c r="F13" s="76">
        <f>raw!F13/normalized!F$4</f>
        <v>7470381.538461538</v>
      </c>
      <c r="G13" s="78">
        <f>raw!G13/normalized!G$4</f>
        <v>24855510</v>
      </c>
      <c r="H13" s="79">
        <f>raw!H13/normalized!H$4</f>
        <v>15826705.555555556</v>
      </c>
      <c r="I13" s="79">
        <f>raw!I13/normalized!I$4</f>
        <v>22569700</v>
      </c>
      <c r="J13" s="79">
        <f>raw!J13/normalized!J$4</f>
        <v>2785099.230769231</v>
      </c>
      <c r="K13" s="80">
        <f>raw!K13/normalized!K$4</f>
        <v>25297166.666666668</v>
      </c>
      <c r="L13" s="84">
        <f>raw!AT13/normalized!L$4</f>
        <v>1164690.3448275863</v>
      </c>
      <c r="M13" s="85">
        <f>raw!AU13/normalized!M$4</f>
        <v>1501582.4137931035</v>
      </c>
      <c r="N13" s="85">
        <f>raw!AV13/normalized!N$4</f>
        <v>2012173.6363636365</v>
      </c>
      <c r="O13" s="85">
        <f>raw!AW13/normalized!O$4</f>
        <v>5489650</v>
      </c>
      <c r="P13" s="86">
        <f>raw!AX13/normalized!P$4</f>
        <v>25423946.666666668</v>
      </c>
      <c r="Q13" s="90">
        <f>raw!AY13/normalized!Q$4</f>
        <v>3769204.0909090908</v>
      </c>
      <c r="R13" s="91">
        <f>raw!AZ13/normalized!R$4</f>
        <v>3078774</v>
      </c>
      <c r="S13" s="91">
        <f>raw!BA13/normalized!S$4</f>
        <v>29813465.217391305</v>
      </c>
      <c r="T13" s="91">
        <f>raw!BB13/normalized!T$4</f>
        <v>13914738.461538462</v>
      </c>
      <c r="U13" s="96">
        <f>raw!BC13/normalized!U$4</f>
        <v>670407.69230769225</v>
      </c>
      <c r="V13" s="97">
        <f>raw!L13/normalized!V$4</f>
        <v>17382180.952380951</v>
      </c>
      <c r="W13" s="97">
        <f>raw!M13/normalized!W$4</f>
        <v>33954957.142857142</v>
      </c>
      <c r="X13" s="97">
        <f>raw!N13/normalized!X$4</f>
        <v>5322307.1428571427</v>
      </c>
      <c r="Y13" s="97">
        <f>raw!O13/normalized!Y$4</f>
        <v>12239607.692307692</v>
      </c>
      <c r="Z13" s="102">
        <f>raw!P13/normalized!Z$4</f>
        <v>11230800</v>
      </c>
      <c r="AA13" s="103">
        <f>raw!BD13/normalized!AA$4</f>
        <v>1838793.3333333335</v>
      </c>
      <c r="AB13" s="103">
        <f>raw!BE13/normalized!AB$4</f>
        <v>2481717.3913043477</v>
      </c>
      <c r="AC13" s="103">
        <f>raw!BF13/normalized!AC$4</f>
        <v>6954842.1052631577</v>
      </c>
      <c r="AD13" s="104">
        <f>raw!BG13/normalized!AD$4</f>
        <v>996673.125</v>
      </c>
      <c r="AE13" s="108">
        <f>raw!BH13/normalized!AE$4</f>
        <v>1559349.2307692308</v>
      </c>
      <c r="AF13" s="109">
        <f>raw!Z13/normalized!AF$4</f>
        <v>1919755.2380952381</v>
      </c>
      <c r="AG13" s="109">
        <f>raw!AA13/normalized!AG$4</f>
        <v>2915926.6666666665</v>
      </c>
      <c r="AH13" s="109">
        <f>raw!AB13/normalized!AH$4</f>
        <v>14272019.047619049</v>
      </c>
      <c r="AI13" s="110">
        <f>raw!AC13/normalized!AI$4</f>
        <v>1104524.2105263157</v>
      </c>
      <c r="AJ13" s="72">
        <f>raw!AD13/normalized!AJ$4</f>
        <v>45521511.111111112</v>
      </c>
      <c r="AK13" s="73">
        <f>raw!Q13/normalized!AK$4</f>
        <v>22386099.999999996</v>
      </c>
      <c r="AL13" s="73">
        <f>raw!R13/normalized!AL$4</f>
        <v>33113307.692307692</v>
      </c>
      <c r="AM13" s="73">
        <f>raw!S13/normalized!AM$4</f>
        <v>20683518.75</v>
      </c>
      <c r="AN13" s="76">
        <f>raw!T13/normalized!AN$4</f>
        <v>10585333.333333334</v>
      </c>
      <c r="AO13" s="78">
        <f>raw!U13/normalized!AO$4</f>
        <v>11266183.333333334</v>
      </c>
      <c r="AP13" s="79">
        <f>raw!V13/normalized!AP$4</f>
        <v>28855271.428571425</v>
      </c>
      <c r="AQ13" s="79">
        <f>raw!W13/normalized!AQ$4</f>
        <v>32752011.764705881</v>
      </c>
      <c r="AR13" s="79">
        <f>raw!X13/normalized!AR$4</f>
        <v>8186445.833333334</v>
      </c>
      <c r="AS13" s="80">
        <f>raw!Y13/normalized!AS$4</f>
        <v>11254615.384615384</v>
      </c>
      <c r="AT13" s="84">
        <f>raw!AE13/normalized!AT$4</f>
        <v>5689904.666666667</v>
      </c>
      <c r="AU13" s="85">
        <f>raw!AF13/normalized!AU$4</f>
        <v>2840861.4285714282</v>
      </c>
      <c r="AV13" s="85">
        <f>raw!AG13/normalized!AV$4</f>
        <v>5131056.4705882352</v>
      </c>
      <c r="AW13" s="85">
        <f>raw!AH13/normalized!AW$4</f>
        <v>6651952.173913043</v>
      </c>
      <c r="AX13" s="86">
        <f>raw!AI13/normalized!AX$4</f>
        <v>10058249.999999998</v>
      </c>
      <c r="AY13" s="90">
        <f>raw!AJ13/normalized!AY$4</f>
        <v>19881195.652173914</v>
      </c>
      <c r="AZ13" s="91">
        <f>raw!AK13/normalized!AZ$4</f>
        <v>4271814.5454545449</v>
      </c>
      <c r="BA13" s="91">
        <f>raw!AL13/normalized!BA$4</f>
        <v>5251736.3157894742</v>
      </c>
      <c r="BB13" s="91">
        <f>raw!AM13/normalized!BB$4</f>
        <v>2693394.4</v>
      </c>
      <c r="BC13" s="92">
        <f>raw!AN13/normalized!BC$4</f>
        <v>11108345</v>
      </c>
      <c r="BD13" s="96">
        <f>raw!AO13/normalized!BD$4</f>
        <v>233079200</v>
      </c>
      <c r="BE13" s="97">
        <f>raw!AP13/normalized!BE$4</f>
        <v>5917649</v>
      </c>
      <c r="BF13" s="97">
        <f>raw!AQ13/normalized!BF$4</f>
        <v>11331315</v>
      </c>
      <c r="BG13" s="97">
        <f>raw!AR13/normalized!BG$4</f>
        <v>8941900</v>
      </c>
      <c r="BH13" s="98">
        <f>raw!AS13/normalized!BH$4</f>
        <v>2897256.5</v>
      </c>
      <c r="BI13" s="102">
        <f>raw!BI13/normalized!BI$4</f>
        <v>308270.39999999997</v>
      </c>
      <c r="BJ13" s="103">
        <f>raw!BJ13/normalized!BJ$4</f>
        <v>0</v>
      </c>
      <c r="BK13" s="103">
        <f>raw!BK13/normalized!BK$4</f>
        <v>0</v>
      </c>
      <c r="BL13" s="104">
        <f>raw!BL13/normalized!BL$4</f>
        <v>0</v>
      </c>
    </row>
    <row r="14" spans="1:64" x14ac:dyDescent="0.3">
      <c r="A14" s="1" t="str">
        <f>raw!A14</f>
        <v>Valine/betaine</v>
      </c>
      <c r="B14" s="72">
        <f>raw!B14/normalized!B$4</f>
        <v>3960835238.0952382</v>
      </c>
      <c r="C14" s="73">
        <f>raw!C14/normalized!C$4</f>
        <v>7605531578.9473686</v>
      </c>
      <c r="D14" s="73">
        <f>raw!D14/normalized!D$4</f>
        <v>2382220000</v>
      </c>
      <c r="E14" s="73">
        <f>raw!E14/normalized!E$4</f>
        <v>6092235000</v>
      </c>
      <c r="F14" s="76">
        <f>raw!F14/normalized!F$4</f>
        <v>3893839230.7692308</v>
      </c>
      <c r="G14" s="78">
        <f>raw!G14/normalized!G$4</f>
        <v>4067407500</v>
      </c>
      <c r="H14" s="79">
        <f>raw!H14/normalized!H$4</f>
        <v>6529888888.8888893</v>
      </c>
      <c r="I14" s="79">
        <f>raw!I14/normalized!I$4</f>
        <v>5072471052.6315784</v>
      </c>
      <c r="J14" s="79">
        <f>raw!J14/normalized!J$4</f>
        <v>2460650769.2307692</v>
      </c>
      <c r="K14" s="80">
        <f>raw!K14/normalized!K$4</f>
        <v>4972907222.2222223</v>
      </c>
      <c r="L14" s="84">
        <f>raw!AT14/normalized!L$4</f>
        <v>1327996206.8965518</v>
      </c>
      <c r="M14" s="85">
        <f>raw!AU14/normalized!M$4</f>
        <v>1441143793.1034484</v>
      </c>
      <c r="N14" s="85">
        <f>raw!AV14/normalized!N$4</f>
        <v>3785619090.909091</v>
      </c>
      <c r="O14" s="85">
        <f>raw!AW14/normalized!O$4</f>
        <v>1507096363.6363637</v>
      </c>
      <c r="P14" s="86">
        <f>raw!AX14/normalized!P$4</f>
        <v>36673266666.666672</v>
      </c>
      <c r="Q14" s="90">
        <f>raw!AY14/normalized!Q$4</f>
        <v>7666195454.545455</v>
      </c>
      <c r="R14" s="91">
        <f>raw!AZ14/normalized!R$4</f>
        <v>955490000</v>
      </c>
      <c r="S14" s="91">
        <f>raw!BA14/normalized!S$4</f>
        <v>25945952173.913044</v>
      </c>
      <c r="T14" s="91">
        <f>raw!BB14/normalized!T$4</f>
        <v>11412976923.076923</v>
      </c>
      <c r="U14" s="96">
        <f>raw!BC14/normalized!U$4</f>
        <v>2977768846.1538463</v>
      </c>
      <c r="V14" s="97">
        <f>raw!L14/normalized!V$4</f>
        <v>9877485714.2857151</v>
      </c>
      <c r="W14" s="97">
        <f>raw!M14/normalized!W$4</f>
        <v>7423490476.1904764</v>
      </c>
      <c r="X14" s="97">
        <f>raw!N14/normalized!X$4</f>
        <v>4564828571.4285707</v>
      </c>
      <c r="Y14" s="97">
        <f>raw!O14/normalized!Y$4</f>
        <v>7538618461.5384617</v>
      </c>
      <c r="Z14" s="102">
        <f>raw!P14/normalized!Z$4</f>
        <v>4483279166.666667</v>
      </c>
      <c r="AA14" s="103">
        <f>raw!BD14/normalized!AA$4</f>
        <v>235363000</v>
      </c>
      <c r="AB14" s="103">
        <f>raw!BE14/normalized!AB$4</f>
        <v>1276422173.9130435</v>
      </c>
      <c r="AC14" s="103">
        <f>raw!BF14/normalized!AC$4</f>
        <v>11615421052.631578</v>
      </c>
      <c r="AD14" s="104">
        <f>raw!BG14/normalized!AD$4</f>
        <v>699916250</v>
      </c>
      <c r="AE14" s="108">
        <f>raw!BH14/normalized!AE$4</f>
        <v>883323076.92307687</v>
      </c>
      <c r="AF14" s="109">
        <f>raw!Z14/normalized!AF$4</f>
        <v>5339509523.8095236</v>
      </c>
      <c r="AG14" s="109">
        <f>raw!AA14/normalized!AG$4</f>
        <v>3654087142.8571429</v>
      </c>
      <c r="AH14" s="109">
        <f>raw!AB14/normalized!AH$4</f>
        <v>9863676190.4761906</v>
      </c>
      <c r="AI14" s="110">
        <f>raw!AC14/normalized!AI$4</f>
        <v>2050535789.4736841</v>
      </c>
      <c r="AJ14" s="72">
        <f>raw!AD14/normalized!AJ$4</f>
        <v>7553016666.666667</v>
      </c>
      <c r="AK14" s="73">
        <f>raw!Q14/normalized!AK$4</f>
        <v>11055899999.999998</v>
      </c>
      <c r="AL14" s="73">
        <f>raw!R14/normalized!AL$4</f>
        <v>10028107692.307692</v>
      </c>
      <c r="AM14" s="73">
        <f>raw!S14/normalized!AM$4</f>
        <v>1266581875</v>
      </c>
      <c r="AN14" s="76">
        <f>raw!T14/normalized!AN$4</f>
        <v>4064198000</v>
      </c>
      <c r="AO14" s="78">
        <f>raw!U14/normalized!AO$4</f>
        <v>7892538888.8888893</v>
      </c>
      <c r="AP14" s="79">
        <f>raw!V14/normalized!AP$4</f>
        <v>11139199999.999998</v>
      </c>
      <c r="AQ14" s="79">
        <f>raw!W14/normalized!AQ$4</f>
        <v>11298935294.117647</v>
      </c>
      <c r="AR14" s="79">
        <f>raw!X14/normalized!AR$4</f>
        <v>6854991666.666667</v>
      </c>
      <c r="AS14" s="80">
        <f>raw!Y14/normalized!AS$4</f>
        <v>4387486153.8461533</v>
      </c>
      <c r="AT14" s="84">
        <f>raw!AE14/normalized!AT$4</f>
        <v>3102935333.3333335</v>
      </c>
      <c r="AU14" s="85">
        <f>raw!AF14/normalized!AU$4</f>
        <v>958406428.57142854</v>
      </c>
      <c r="AV14" s="85">
        <f>raw!AG14/normalized!AV$4</f>
        <v>5211399411.7647057</v>
      </c>
      <c r="AW14" s="85">
        <f>raw!AH14/normalized!AW$4</f>
        <v>3658363913.043478</v>
      </c>
      <c r="AX14" s="86">
        <f>raw!AI14/normalized!AX$4</f>
        <v>2285863571.4285712</v>
      </c>
      <c r="AY14" s="90">
        <f>raw!AJ14/normalized!AY$4</f>
        <v>35952621739.130432</v>
      </c>
      <c r="AZ14" s="91">
        <f>raw!AK14/normalized!AZ$4</f>
        <v>28990627272.727272</v>
      </c>
      <c r="BA14" s="91">
        <f>raw!AL14/normalized!BA$4</f>
        <v>2765411052.6315789</v>
      </c>
      <c r="BB14" s="91">
        <f>raw!AM14/normalized!BB$4</f>
        <v>1823120000</v>
      </c>
      <c r="BC14" s="92">
        <f>raw!AN14/normalized!BC$4</f>
        <v>6506465000</v>
      </c>
      <c r="BD14" s="96">
        <f>raw!AO14/normalized!BD$4</f>
        <v>190985200000</v>
      </c>
      <c r="BE14" s="97">
        <f>raw!AP14/normalized!BE$4</f>
        <v>2601383000</v>
      </c>
      <c r="BF14" s="97">
        <f>raw!AQ14/normalized!BF$4</f>
        <v>7688490000</v>
      </c>
      <c r="BG14" s="97">
        <f>raw!AR14/normalized!BG$4</f>
        <v>4650365333.333334</v>
      </c>
      <c r="BH14" s="98">
        <f>raw!AS14/normalized!BH$4</f>
        <v>1201643500</v>
      </c>
      <c r="BI14" s="102">
        <f>raw!BI14/normalized!BI$4</f>
        <v>293701200</v>
      </c>
      <c r="BJ14" s="103">
        <f>raw!BJ14/normalized!BJ$4</f>
        <v>386944666.66666669</v>
      </c>
      <c r="BK14" s="103">
        <f>raw!BK14/normalized!BK$4</f>
        <v>205070200</v>
      </c>
      <c r="BL14" s="104">
        <f>raw!BL14/normalized!BL$4</f>
        <v>191553920</v>
      </c>
    </row>
    <row r="15" spans="1:64" x14ac:dyDescent="0.3">
      <c r="A15" s="1" t="str">
        <f>raw!A15</f>
        <v>Succinate/Methylmalonate</v>
      </c>
      <c r="B15" s="72">
        <f>raw!B15/normalized!B$4</f>
        <v>3240120952.3809524</v>
      </c>
      <c r="C15" s="73">
        <f>raw!C15/normalized!C$4</f>
        <v>14482647368.421053</v>
      </c>
      <c r="D15" s="73">
        <f>raw!D15/normalized!D$4</f>
        <v>3333278571.4285717</v>
      </c>
      <c r="E15" s="73">
        <f>raw!E15/normalized!E$4</f>
        <v>11672340000</v>
      </c>
      <c r="F15" s="76">
        <f>raw!F15/normalized!F$4</f>
        <v>9848969230.7692299</v>
      </c>
      <c r="G15" s="78">
        <f>raw!G15/normalized!G$4</f>
        <v>18098075000</v>
      </c>
      <c r="H15" s="79">
        <f>raw!H15/normalized!H$4</f>
        <v>19221077777.777779</v>
      </c>
      <c r="I15" s="79">
        <f>raw!I15/normalized!I$4</f>
        <v>7818726315.7894735</v>
      </c>
      <c r="J15" s="79">
        <f>raw!J15/normalized!J$4</f>
        <v>2782904230.7692308</v>
      </c>
      <c r="K15" s="80">
        <f>raw!K15/normalized!K$4</f>
        <v>6052105555.5555553</v>
      </c>
      <c r="L15" s="84">
        <f>raw!AT15/normalized!L$4</f>
        <v>2415919655.1724138</v>
      </c>
      <c r="M15" s="85">
        <f>raw!AU15/normalized!M$4</f>
        <v>2704552068.9655175</v>
      </c>
      <c r="N15" s="85">
        <f>raw!AV15/normalized!N$4</f>
        <v>2375269545.4545455</v>
      </c>
      <c r="O15" s="85">
        <f>raw!AW15/normalized!O$4</f>
        <v>4218580454.5454545</v>
      </c>
      <c r="P15" s="86">
        <f>raw!AX15/normalized!P$4</f>
        <v>28199253333.333336</v>
      </c>
      <c r="Q15" s="90">
        <f>raw!AY15/normalized!Q$4</f>
        <v>60819590909.090912</v>
      </c>
      <c r="R15" s="91">
        <f>raw!AZ15/normalized!R$4</f>
        <v>1697796666.6666667</v>
      </c>
      <c r="S15" s="91">
        <f>raw!BA15/normalized!S$4</f>
        <v>106135043478.26086</v>
      </c>
      <c r="T15" s="91">
        <f>raw!BB15/normalized!T$4</f>
        <v>33443192307.692307</v>
      </c>
      <c r="U15" s="96">
        <f>raw!BC15/normalized!U$4</f>
        <v>1478161538.4615383</v>
      </c>
      <c r="V15" s="97">
        <f>raw!L15/normalized!V$4</f>
        <v>20253666666.666668</v>
      </c>
      <c r="W15" s="97">
        <f>raw!M15/normalized!W$4</f>
        <v>15169109523.809525</v>
      </c>
      <c r="X15" s="97">
        <f>raw!N15/normalized!X$4</f>
        <v>3863217857.1428566</v>
      </c>
      <c r="Y15" s="97">
        <f>raw!O15/normalized!Y$4</f>
        <v>17052230769.230768</v>
      </c>
      <c r="Z15" s="102">
        <f>raw!P15/normalized!Z$4</f>
        <v>16445087500</v>
      </c>
      <c r="AA15" s="103">
        <f>raw!BD15/normalized!AA$4</f>
        <v>2242676666.666667</v>
      </c>
      <c r="AB15" s="103">
        <f>raw!BE15/normalized!AB$4</f>
        <v>2332335652.173913</v>
      </c>
      <c r="AC15" s="103">
        <f>raw!BF15/normalized!AC$4</f>
        <v>5383615789.4736843</v>
      </c>
      <c r="AD15" s="104">
        <f>raw!BG15/normalized!AD$4</f>
        <v>7298318750</v>
      </c>
      <c r="AE15" s="108">
        <f>raw!BH15/normalized!AE$4</f>
        <v>1794352692.3076923</v>
      </c>
      <c r="AF15" s="109">
        <f>raw!Z15/normalized!AF$4</f>
        <v>10773990476.190477</v>
      </c>
      <c r="AG15" s="109">
        <f>raw!AA15/normalized!AG$4</f>
        <v>2968527142.8571429</v>
      </c>
      <c r="AH15" s="109">
        <f>raw!AB15/normalized!AH$4</f>
        <v>14790185714.285715</v>
      </c>
      <c r="AI15" s="110">
        <f>raw!AC15/normalized!AI$4</f>
        <v>5577663157.8947372</v>
      </c>
      <c r="AJ15" s="72">
        <f>raw!AD15/normalized!AJ$4</f>
        <v>14754333333.333334</v>
      </c>
      <c r="AK15" s="73">
        <f>raw!Q15/normalized!AK$4</f>
        <v>23920149999.999996</v>
      </c>
      <c r="AL15" s="73">
        <f>raw!R15/normalized!AL$4</f>
        <v>11687784615.384615</v>
      </c>
      <c r="AM15" s="73">
        <f>raw!S15/normalized!AM$4</f>
        <v>36200012500</v>
      </c>
      <c r="AN15" s="76">
        <f>raw!T15/normalized!AN$4</f>
        <v>7040566666.666667</v>
      </c>
      <c r="AO15" s="78">
        <f>raw!U15/normalized!AO$4</f>
        <v>30060622222.222225</v>
      </c>
      <c r="AP15" s="79">
        <f>raw!V15/normalized!AP$4</f>
        <v>55371021428.571426</v>
      </c>
      <c r="AQ15" s="79">
        <f>raw!W15/normalized!AQ$4</f>
        <v>88102117647.058823</v>
      </c>
      <c r="AR15" s="79">
        <f>raw!X15/normalized!AR$4</f>
        <v>25871833333.333336</v>
      </c>
      <c r="AS15" s="80">
        <f>raw!Y15/normalized!AS$4</f>
        <v>16693161538.461538</v>
      </c>
      <c r="AT15" s="84">
        <f>raw!AE15/normalized!AT$4</f>
        <v>9137413333.333334</v>
      </c>
      <c r="AU15" s="85">
        <f>raw!AF15/normalized!AU$4</f>
        <v>7884507142.8571424</v>
      </c>
      <c r="AV15" s="85">
        <f>raw!AG15/normalized!AV$4</f>
        <v>21512182352.941174</v>
      </c>
      <c r="AW15" s="85">
        <f>raw!AH15/normalized!AW$4</f>
        <v>13698617391.304348</v>
      </c>
      <c r="AX15" s="86">
        <f>raw!AI15/normalized!AX$4</f>
        <v>5177977142.8571424</v>
      </c>
      <c r="AY15" s="90">
        <f>raw!AJ15/normalized!AY$4</f>
        <v>82397260869.565216</v>
      </c>
      <c r="AZ15" s="91">
        <f>raw!AK15/normalized!AZ$4</f>
        <v>117067181818.18182</v>
      </c>
      <c r="BA15" s="91">
        <f>raw!AL15/normalized!BA$4</f>
        <v>9509184210.5263157</v>
      </c>
      <c r="BB15" s="91">
        <f>raw!AM15/normalized!BB$4</f>
        <v>4098732000</v>
      </c>
      <c r="BC15" s="92">
        <f>raw!AN15/normalized!BC$4</f>
        <v>54224050000</v>
      </c>
      <c r="BD15" s="96">
        <f>raw!AO15/normalized!BD$4</f>
        <v>1638221000000</v>
      </c>
      <c r="BE15" s="97">
        <f>raw!AP15/normalized!BE$4</f>
        <v>12500060000</v>
      </c>
      <c r="BF15" s="97">
        <f>raw!AQ15/normalized!BF$4</f>
        <v>47466700000</v>
      </c>
      <c r="BG15" s="97">
        <f>raw!AR15/normalized!BG$4</f>
        <v>11884213333.333334</v>
      </c>
      <c r="BH15" s="98">
        <f>raw!AS15/normalized!BH$4</f>
        <v>10093290000</v>
      </c>
      <c r="BI15" s="102">
        <f>raw!BI15/normalized!BI$4</f>
        <v>2258006000</v>
      </c>
      <c r="BJ15" s="103">
        <f>raw!BJ15/normalized!BJ$4</f>
        <v>2908700666.666667</v>
      </c>
      <c r="BK15" s="103">
        <f>raw!BK15/normalized!BK$4</f>
        <v>1570870500</v>
      </c>
      <c r="BL15" s="104">
        <f>raw!BL15/normalized!BL$4</f>
        <v>901387800</v>
      </c>
    </row>
    <row r="16" spans="1:64" x14ac:dyDescent="0.3">
      <c r="A16" s="1" t="str">
        <f>raw!A16</f>
        <v>3-Hydroxyisovalerate</v>
      </c>
      <c r="B16" s="72">
        <f>raw!B16/normalized!B$4</f>
        <v>102205095.23809524</v>
      </c>
      <c r="C16" s="73">
        <f>raw!C16/normalized!C$4</f>
        <v>211942736.84210527</v>
      </c>
      <c r="D16" s="73">
        <f>raw!D16/normalized!D$4</f>
        <v>105195238.0952381</v>
      </c>
      <c r="E16" s="73">
        <f>raw!E16/normalized!E$4</f>
        <v>325734000</v>
      </c>
      <c r="F16" s="76">
        <f>raw!F16/normalized!F$4</f>
        <v>136385846.15384614</v>
      </c>
      <c r="G16" s="78">
        <f>raw!G16/normalized!G$4</f>
        <v>173734850</v>
      </c>
      <c r="H16" s="79">
        <f>raw!H16/normalized!H$4</f>
        <v>186171111.1111111</v>
      </c>
      <c r="I16" s="79">
        <f>raw!I16/normalized!I$4</f>
        <v>99608210.526315793</v>
      </c>
      <c r="J16" s="79">
        <f>raw!J16/normalized!J$4</f>
        <v>72464269.230769232</v>
      </c>
      <c r="K16" s="80">
        <f>raw!K16/normalized!K$4</f>
        <v>77697722.222222224</v>
      </c>
      <c r="L16" s="84">
        <f>raw!AT16/normalized!L$4</f>
        <v>3603072413.7931037</v>
      </c>
      <c r="M16" s="85">
        <f>raw!AU16/normalized!M$4</f>
        <v>622605862.06896555</v>
      </c>
      <c r="N16" s="85">
        <f>raw!AV16/normalized!N$4</f>
        <v>2467441363.6363635</v>
      </c>
      <c r="O16" s="85">
        <f>raw!AW16/normalized!O$4</f>
        <v>643728636.36363637</v>
      </c>
      <c r="P16" s="86">
        <f>raw!AX16/normalized!P$4</f>
        <v>5980669333.333334</v>
      </c>
      <c r="Q16" s="90">
        <f>raw!AY16/normalized!Q$4</f>
        <v>3191785909.090909</v>
      </c>
      <c r="R16" s="91">
        <f>raw!AZ16/normalized!R$4</f>
        <v>478983866.66666669</v>
      </c>
      <c r="S16" s="91">
        <f>raw!BA16/normalized!S$4</f>
        <v>1058684782.6086956</v>
      </c>
      <c r="T16" s="91">
        <f>raw!BB16/normalized!T$4</f>
        <v>12105769230.76923</v>
      </c>
      <c r="U16" s="96">
        <f>raw!BC16/normalized!U$4</f>
        <v>12200226923.076923</v>
      </c>
      <c r="V16" s="97">
        <f>raw!L16/normalized!V$4</f>
        <v>173989000</v>
      </c>
      <c r="W16" s="97">
        <f>raw!M16/normalized!W$4</f>
        <v>138143904.76190478</v>
      </c>
      <c r="X16" s="97">
        <f>raw!N16/normalized!X$4</f>
        <v>62029249.999999993</v>
      </c>
      <c r="Y16" s="97">
        <f>raw!O16/normalized!Y$4</f>
        <v>169931000</v>
      </c>
      <c r="Z16" s="102">
        <f>raw!P16/normalized!Z$4</f>
        <v>164386125</v>
      </c>
      <c r="AA16" s="103">
        <f>raw!BD16/normalized!AA$4</f>
        <v>309889750</v>
      </c>
      <c r="AB16" s="103">
        <f>raw!BE16/normalized!AB$4</f>
        <v>814800434.78260863</v>
      </c>
      <c r="AC16" s="103">
        <f>raw!BF16/normalized!AC$4</f>
        <v>6582336842.1052628</v>
      </c>
      <c r="AD16" s="104">
        <f>raw!BG16/normalized!AD$4</f>
        <v>166044250</v>
      </c>
      <c r="AE16" s="108">
        <f>raw!BH16/normalized!AE$4</f>
        <v>503657692.30769229</v>
      </c>
      <c r="AF16" s="109">
        <f>raw!Z16/normalized!AF$4</f>
        <v>1903604285.7142859</v>
      </c>
      <c r="AG16" s="109">
        <f>raw!AA16/normalized!AG$4</f>
        <v>656213809.52380955</v>
      </c>
      <c r="AH16" s="109">
        <f>raw!AB16/normalized!AH$4</f>
        <v>610826666.66666675</v>
      </c>
      <c r="AI16" s="110">
        <f>raw!AC16/normalized!AI$4</f>
        <v>709871578.94736838</v>
      </c>
      <c r="AJ16" s="72">
        <f>raw!AD16/normalized!AJ$4</f>
        <v>1231873333.3333335</v>
      </c>
      <c r="AK16" s="73">
        <f>raw!Q16/normalized!AK$4</f>
        <v>202144642.85714284</v>
      </c>
      <c r="AL16" s="73">
        <f>raw!R16/normalized!AL$4</f>
        <v>267951846.15384614</v>
      </c>
      <c r="AM16" s="73">
        <f>raw!S16/normalized!AM$4</f>
        <v>445743000</v>
      </c>
      <c r="AN16" s="76">
        <f>raw!T16/normalized!AN$4</f>
        <v>283230066.66666669</v>
      </c>
      <c r="AO16" s="78">
        <f>raw!U16/normalized!AO$4</f>
        <v>125870388.8888889</v>
      </c>
      <c r="AP16" s="79">
        <f>raw!V16/normalized!AP$4</f>
        <v>322053285.71428567</v>
      </c>
      <c r="AQ16" s="79">
        <f>raw!W16/normalized!AQ$4</f>
        <v>1181722352.9411764</v>
      </c>
      <c r="AR16" s="79">
        <f>raw!X16/normalized!AR$4</f>
        <v>157214000</v>
      </c>
      <c r="AS16" s="80">
        <f>raw!Y16/normalized!AS$4</f>
        <v>169117538.46153846</v>
      </c>
      <c r="AT16" s="84">
        <f>raw!AE16/normalized!AT$4</f>
        <v>3402339333.3333335</v>
      </c>
      <c r="AU16" s="85">
        <f>raw!AF16/normalized!AU$4</f>
        <v>1446034999.9999998</v>
      </c>
      <c r="AV16" s="85">
        <f>raw!AG16/normalized!AV$4</f>
        <v>2763492941.1764703</v>
      </c>
      <c r="AW16" s="85">
        <f>raw!AH16/normalized!AW$4</f>
        <v>1906552173.9130435</v>
      </c>
      <c r="AX16" s="86">
        <f>raw!AI16/normalized!AX$4</f>
        <v>652773071.42857134</v>
      </c>
      <c r="AY16" s="90">
        <f>raw!AJ16/normalized!AY$4</f>
        <v>14027578260.869564</v>
      </c>
      <c r="AZ16" s="91">
        <f>raw!AK16/normalized!AZ$4</f>
        <v>36258336363.63636</v>
      </c>
      <c r="BA16" s="91">
        <f>raw!AL16/normalized!BA$4</f>
        <v>1662705263.1578946</v>
      </c>
      <c r="BB16" s="91">
        <f>raw!AM16/normalized!BB$4</f>
        <v>806060400</v>
      </c>
      <c r="BC16" s="92">
        <f>raw!AN16/normalized!BC$4</f>
        <v>4486839500</v>
      </c>
      <c r="BD16" s="96">
        <f>raw!AO16/normalized!BD$4</f>
        <v>8147504000</v>
      </c>
      <c r="BE16" s="97">
        <f>raw!AP16/normalized!BE$4</f>
        <v>1299089000</v>
      </c>
      <c r="BF16" s="97">
        <f>raw!AQ16/normalized!BF$4</f>
        <v>2152278333.3333335</v>
      </c>
      <c r="BG16" s="97">
        <f>raw!AR16/normalized!BG$4</f>
        <v>1782154666.6666667</v>
      </c>
      <c r="BH16" s="98">
        <f>raw!AS16/normalized!BH$4</f>
        <v>158282600</v>
      </c>
      <c r="BI16" s="102">
        <f>raw!BI16/normalized!BI$4</f>
        <v>746972400</v>
      </c>
      <c r="BJ16" s="103">
        <f>raw!BJ16/normalized!BJ$4</f>
        <v>1149078666.6666667</v>
      </c>
      <c r="BK16" s="103">
        <f>raw!BK16/normalized!BK$4</f>
        <v>845697250</v>
      </c>
      <c r="BL16" s="104">
        <f>raw!BL16/normalized!BL$4</f>
        <v>584875600</v>
      </c>
    </row>
    <row r="17" spans="1:64" x14ac:dyDescent="0.3">
      <c r="A17" s="1" t="str">
        <f>raw!A17</f>
        <v>Homoserine/Threonine</v>
      </c>
      <c r="B17" s="72">
        <f>raw!B17/normalized!B$4</f>
        <v>879970000</v>
      </c>
      <c r="C17" s="73">
        <f>raw!C17/normalized!C$4</f>
        <v>2263803684.2105265</v>
      </c>
      <c r="D17" s="73">
        <f>raw!D17/normalized!D$4</f>
        <v>739377142.85714293</v>
      </c>
      <c r="E17" s="73">
        <f>raw!E17/normalized!E$4</f>
        <v>1880281500</v>
      </c>
      <c r="F17" s="76">
        <f>raw!F17/normalized!F$4</f>
        <v>437696615.38461536</v>
      </c>
      <c r="G17" s="78">
        <f>raw!G17/normalized!G$4</f>
        <v>961507500</v>
      </c>
      <c r="H17" s="79">
        <f>raw!H17/normalized!H$4</f>
        <v>3602977222.2222223</v>
      </c>
      <c r="I17" s="79">
        <f>raw!I17/normalized!I$4</f>
        <v>2053489473.6842105</v>
      </c>
      <c r="J17" s="79">
        <f>raw!J17/normalized!J$4</f>
        <v>240832961.53846154</v>
      </c>
      <c r="K17" s="80">
        <f>raw!K17/normalized!K$4</f>
        <v>274990111.1111111</v>
      </c>
      <c r="L17" s="84">
        <f>raw!AT17/normalized!L$4</f>
        <v>684818965.51724148</v>
      </c>
      <c r="M17" s="85">
        <f>raw!AU17/normalized!M$4</f>
        <v>865812068.96551728</v>
      </c>
      <c r="N17" s="85">
        <f>raw!AV17/normalized!N$4</f>
        <v>959032727.27272725</v>
      </c>
      <c r="O17" s="85">
        <f>raw!AW17/normalized!O$4</f>
        <v>1200181363.6363637</v>
      </c>
      <c r="P17" s="86">
        <f>raw!AX17/normalized!P$4</f>
        <v>5447205333.333334</v>
      </c>
      <c r="Q17" s="90">
        <f>raw!AY17/normalized!Q$4</f>
        <v>1371715000</v>
      </c>
      <c r="R17" s="91">
        <f>raw!AZ17/normalized!R$4</f>
        <v>522508133.33333337</v>
      </c>
      <c r="S17" s="91">
        <f>raw!BA17/normalized!S$4</f>
        <v>10295600000</v>
      </c>
      <c r="T17" s="91">
        <f>raw!BB17/normalized!T$4</f>
        <v>2127126923.0769229</v>
      </c>
      <c r="U17" s="96">
        <f>raw!BC17/normalized!U$4</f>
        <v>674536153.84615386</v>
      </c>
      <c r="V17" s="97">
        <f>raw!L17/normalized!V$4</f>
        <v>1284786666.6666667</v>
      </c>
      <c r="W17" s="97">
        <f>raw!M17/normalized!W$4</f>
        <v>3237972857.1428571</v>
      </c>
      <c r="X17" s="97">
        <f>raw!N17/normalized!X$4</f>
        <v>291148357.14285713</v>
      </c>
      <c r="Y17" s="97">
        <f>raw!O17/normalized!Y$4</f>
        <v>824462307.69230771</v>
      </c>
      <c r="Z17" s="102">
        <f>raw!P17/normalized!Z$4</f>
        <v>361921000</v>
      </c>
      <c r="AA17" s="103">
        <f>raw!BD17/normalized!AA$4</f>
        <v>193911333.33333334</v>
      </c>
      <c r="AB17" s="103">
        <f>raw!BE17/normalized!AB$4</f>
        <v>627931304.347826</v>
      </c>
      <c r="AC17" s="103">
        <f>raw!BF17/normalized!AC$4</f>
        <v>4408607368.4210529</v>
      </c>
      <c r="AD17" s="104">
        <f>raw!BG17/normalized!AD$4</f>
        <v>298402375</v>
      </c>
      <c r="AE17" s="108">
        <f>raw!BH17/normalized!AE$4</f>
        <v>479059230.76923072</v>
      </c>
      <c r="AF17" s="109">
        <f>raw!Z17/normalized!AF$4</f>
        <v>692151428.57142866</v>
      </c>
      <c r="AG17" s="109">
        <f>raw!AA17/normalized!AG$4</f>
        <v>249525619.04761904</v>
      </c>
      <c r="AH17" s="109">
        <f>raw!AB17/normalized!AH$4</f>
        <v>2377483333.3333335</v>
      </c>
      <c r="AI17" s="110">
        <f>raw!AC17/normalized!AI$4</f>
        <v>479941736.84210527</v>
      </c>
      <c r="AJ17" s="72">
        <f>raw!AD17/normalized!AJ$4</f>
        <v>4405031666.666667</v>
      </c>
      <c r="AK17" s="73">
        <f>raw!Q17/normalized!AK$4</f>
        <v>2818944999.9999995</v>
      </c>
      <c r="AL17" s="73">
        <f>raw!R17/normalized!AL$4</f>
        <v>4457915384.6153841</v>
      </c>
      <c r="AM17" s="73">
        <f>raw!S17/normalized!AM$4</f>
        <v>1221449375</v>
      </c>
      <c r="AN17" s="76">
        <f>raw!T17/normalized!AN$4</f>
        <v>1185887333.3333335</v>
      </c>
      <c r="AO17" s="78">
        <f>raw!U17/normalized!AO$4</f>
        <v>832480555.55555558</v>
      </c>
      <c r="AP17" s="79">
        <f>raw!V17/normalized!AP$4</f>
        <v>3414342142.8571424</v>
      </c>
      <c r="AQ17" s="79">
        <f>raw!W17/normalized!AQ$4</f>
        <v>3304358235.2941175</v>
      </c>
      <c r="AR17" s="79">
        <f>raw!X17/normalized!AR$4</f>
        <v>480597500</v>
      </c>
      <c r="AS17" s="80">
        <f>raw!Y17/normalized!AS$4</f>
        <v>1104317692.3076923</v>
      </c>
      <c r="AT17" s="84">
        <f>raw!AE17/normalized!AT$4</f>
        <v>1195340666.6666667</v>
      </c>
      <c r="AU17" s="85">
        <f>raw!AF17/normalized!AU$4</f>
        <v>793433571.42857134</v>
      </c>
      <c r="AV17" s="85">
        <f>raw!AG17/normalized!AV$4</f>
        <v>1407682941.1764705</v>
      </c>
      <c r="AW17" s="85">
        <f>raw!AH17/normalized!AW$4</f>
        <v>1371706086.9565217</v>
      </c>
      <c r="AX17" s="86">
        <f>raw!AI17/normalized!AX$4</f>
        <v>1012369285.7142856</v>
      </c>
      <c r="AY17" s="90">
        <f>raw!AJ17/normalized!AY$4</f>
        <v>2420429565.217391</v>
      </c>
      <c r="AZ17" s="91">
        <f>raw!AK17/normalized!AZ$4</f>
        <v>5464701818.181818</v>
      </c>
      <c r="BA17" s="91">
        <f>raw!AL17/normalized!BA$4</f>
        <v>1203263684.2105262</v>
      </c>
      <c r="BB17" s="91">
        <f>raw!AM17/normalized!BB$4</f>
        <v>855580800</v>
      </c>
      <c r="BC17" s="92">
        <f>raw!AN17/normalized!BC$4</f>
        <v>2415808500</v>
      </c>
      <c r="BD17" s="96">
        <f>raw!AO17/normalized!BD$4</f>
        <v>60481820000</v>
      </c>
      <c r="BE17" s="97">
        <f>raw!AP17/normalized!BE$4</f>
        <v>2145896000</v>
      </c>
      <c r="BF17" s="97">
        <f>raw!AQ17/normalized!BF$4</f>
        <v>3786488333.3333335</v>
      </c>
      <c r="BG17" s="97">
        <f>raw!AR17/normalized!BG$4</f>
        <v>2939050000</v>
      </c>
      <c r="BH17" s="98">
        <f>raw!AS17/normalized!BH$4</f>
        <v>925722500</v>
      </c>
      <c r="BI17" s="102">
        <f>raw!BI17/normalized!BI$4</f>
        <v>1125873200</v>
      </c>
      <c r="BJ17" s="103">
        <f>raw!BJ17/normalized!BJ$4</f>
        <v>872059000</v>
      </c>
      <c r="BK17" s="103">
        <f>raw!BK17/normalized!BK$4</f>
        <v>476466250</v>
      </c>
      <c r="BL17" s="104">
        <f>raw!BL17/normalized!BL$4</f>
        <v>290513200</v>
      </c>
    </row>
    <row r="18" spans="1:64" x14ac:dyDescent="0.3">
      <c r="A18" s="1" t="str">
        <f>raw!A18</f>
        <v>3-Methylthiopropionate</v>
      </c>
      <c r="B18" s="72">
        <f>raw!B18/normalized!B$4</f>
        <v>548419.04761904769</v>
      </c>
      <c r="C18" s="73">
        <f>raw!C18/normalized!C$4</f>
        <v>1917394.7368421052</v>
      </c>
      <c r="D18" s="73">
        <f>raw!D18/normalized!D$4</f>
        <v>999933.33333333337</v>
      </c>
      <c r="E18" s="73">
        <f>raw!E18/normalized!E$4</f>
        <v>10474875</v>
      </c>
      <c r="F18" s="76">
        <f>raw!F18/normalized!F$4</f>
        <v>136771.30769230769</v>
      </c>
      <c r="G18" s="78">
        <f>raw!G18/normalized!G$4</f>
        <v>3562224</v>
      </c>
      <c r="H18" s="79">
        <f>raw!H18/normalized!H$4</f>
        <v>2066534.4444444445</v>
      </c>
      <c r="I18" s="79">
        <f>raw!I18/normalized!I$4</f>
        <v>89107.15789473684</v>
      </c>
      <c r="J18" s="79">
        <f>raw!J18/normalized!J$4</f>
        <v>611550.76923076925</v>
      </c>
      <c r="K18" s="80">
        <f>raw!K18/normalized!K$4</f>
        <v>146328.88888888891</v>
      </c>
      <c r="L18" s="84">
        <f>raw!AT18/normalized!L$4</f>
        <v>4013265.5172413797</v>
      </c>
      <c r="M18" s="85">
        <f>raw!AU18/normalized!M$4</f>
        <v>23221427.586206898</v>
      </c>
      <c r="N18" s="85">
        <f>raw!AV18/normalized!N$4</f>
        <v>26754527.272727273</v>
      </c>
      <c r="O18" s="85">
        <f>raw!AW18/normalized!O$4</f>
        <v>1287958.1818181816</v>
      </c>
      <c r="P18" s="86">
        <f>raw!AX18/normalized!P$4</f>
        <v>1194422666.6666667</v>
      </c>
      <c r="Q18" s="90">
        <f>raw!AY18/normalized!Q$4</f>
        <v>30889154.545454547</v>
      </c>
      <c r="R18" s="91">
        <f>raw!AZ18/normalized!R$4</f>
        <v>8002633.333333334</v>
      </c>
      <c r="S18" s="91">
        <f>raw!BA18/normalized!S$4</f>
        <v>23995052.173913043</v>
      </c>
      <c r="T18" s="91">
        <f>raw!BB18/normalized!T$4</f>
        <v>292009384.61538458</v>
      </c>
      <c r="U18" s="96">
        <f>raw!BC18/normalized!U$4</f>
        <v>499501923.07692307</v>
      </c>
      <c r="V18" s="97">
        <f>raw!L18/normalized!V$4</f>
        <v>2767319.5238095238</v>
      </c>
      <c r="W18" s="97">
        <f>raw!M18/normalized!W$4</f>
        <v>122514.23809523811</v>
      </c>
      <c r="X18" s="97">
        <f>raw!N18/normalized!X$4</f>
        <v>139002.03571428571</v>
      </c>
      <c r="Y18" s="97">
        <f>raw!O18/normalized!Y$4</f>
        <v>423346</v>
      </c>
      <c r="Z18" s="102">
        <f>raw!P18/normalized!Z$4</f>
        <v>6026737.5</v>
      </c>
      <c r="AA18" s="103">
        <f>raw!BD18/normalized!AA$4</f>
        <v>163746416.66666669</v>
      </c>
      <c r="AB18" s="103">
        <f>raw!BE18/normalized!AB$4</f>
        <v>6252686.9565217393</v>
      </c>
      <c r="AC18" s="103">
        <f>raw!BF18/normalized!AC$4</f>
        <v>559459473.68421054</v>
      </c>
      <c r="AD18" s="104">
        <f>raw!BG18/normalized!AD$4</f>
        <v>289444187.5</v>
      </c>
      <c r="AE18" s="108">
        <f>raw!BH18/normalized!AE$4</f>
        <v>5705561.538461538</v>
      </c>
      <c r="AF18" s="109">
        <f>raw!Z18/normalized!AF$4</f>
        <v>14001409.523809524</v>
      </c>
      <c r="AG18" s="109">
        <f>raw!AA18/normalized!AG$4</f>
        <v>5728352.3809523815</v>
      </c>
      <c r="AH18" s="109">
        <f>raw!AB18/normalized!AH$4</f>
        <v>3366273.8095238097</v>
      </c>
      <c r="AI18" s="110">
        <f>raw!AC18/normalized!AI$4</f>
        <v>7293936.8421052629</v>
      </c>
      <c r="AJ18" s="72">
        <f>raw!AD18/normalized!AJ$4</f>
        <v>49334.083333333336</v>
      </c>
      <c r="AK18" s="73">
        <f>raw!Q18/normalized!AK$4</f>
        <v>7213371.4285714282</v>
      </c>
      <c r="AL18" s="73">
        <f>raw!R18/normalized!AL$4</f>
        <v>2331410</v>
      </c>
      <c r="AM18" s="73">
        <f>raw!S18/normalized!AM$4</f>
        <v>8317456.25</v>
      </c>
      <c r="AN18" s="76">
        <f>raw!T18/normalized!AN$4</f>
        <v>2040544</v>
      </c>
      <c r="AO18" s="78">
        <f>raw!U18/normalized!AO$4</f>
        <v>460892</v>
      </c>
      <c r="AP18" s="79">
        <f>raw!V18/normalized!AP$4</f>
        <v>1834586.4285714284</v>
      </c>
      <c r="AQ18" s="79">
        <f>raw!W18/normalized!AQ$4</f>
        <v>15429399.999999998</v>
      </c>
      <c r="AR18" s="79">
        <f>raw!X18/normalized!AR$4</f>
        <v>2132642.5</v>
      </c>
      <c r="AS18" s="80">
        <f>raw!Y18/normalized!AS$4</f>
        <v>738344.92307692301</v>
      </c>
      <c r="AT18" s="84">
        <f>raw!AE18/normalized!AT$4</f>
        <v>11801633.333333334</v>
      </c>
      <c r="AU18" s="85">
        <f>raw!AF18/normalized!AU$4</f>
        <v>69366035.714285702</v>
      </c>
      <c r="AV18" s="85">
        <f>raw!AG18/normalized!AV$4</f>
        <v>15063488.235294117</v>
      </c>
      <c r="AW18" s="85">
        <f>raw!AH18/normalized!AW$4</f>
        <v>2964533.0434782607</v>
      </c>
      <c r="AX18" s="86">
        <f>raw!AI18/normalized!AX$4</f>
        <v>2774017.1428571427</v>
      </c>
      <c r="AY18" s="90">
        <f>raw!AJ18/normalized!AY$4</f>
        <v>296936913.04347825</v>
      </c>
      <c r="AZ18" s="91">
        <f>raw!AK18/normalized!AZ$4</f>
        <v>1036885454.5454545</v>
      </c>
      <c r="BA18" s="91">
        <f>raw!AL18/normalized!BA$4</f>
        <v>2199810.5263157897</v>
      </c>
      <c r="BB18" s="91">
        <f>raw!AM18/normalized!BB$4</f>
        <v>4206592</v>
      </c>
      <c r="BC18" s="92">
        <f>raw!AN18/normalized!BC$4</f>
        <v>1185842.5</v>
      </c>
      <c r="BD18" s="96">
        <f>raw!AO18/normalized!BD$4</f>
        <v>263072000</v>
      </c>
      <c r="BE18" s="97">
        <f>raw!AP18/normalized!BE$4</f>
        <v>3050100</v>
      </c>
      <c r="BF18" s="97">
        <f>raw!AQ18/normalized!BF$4</f>
        <v>9240903.3333333321</v>
      </c>
      <c r="BG18" s="97">
        <f>raw!AR18/normalized!BG$4</f>
        <v>10031526.666666668</v>
      </c>
      <c r="BH18" s="98">
        <f>raw!AS18/normalized!BH$4</f>
        <v>1153658.9999999998</v>
      </c>
      <c r="BI18" s="102">
        <f>raw!BI18/normalized!BI$4</f>
        <v>11862831.999999998</v>
      </c>
      <c r="BJ18" s="103">
        <f>raw!BJ18/normalized!BJ$4</f>
        <v>12329833.333333334</v>
      </c>
      <c r="BK18" s="103">
        <f>raw!BK18/normalized!BK$4</f>
        <v>7734455</v>
      </c>
      <c r="BL18" s="104">
        <f>raw!BL18/normalized!BL$4</f>
        <v>4746688</v>
      </c>
    </row>
    <row r="19" spans="1:64" x14ac:dyDescent="0.3">
      <c r="A19" s="1" t="str">
        <f>raw!A19</f>
        <v>Cysteine</v>
      </c>
      <c r="B19" s="72">
        <f>raw!B19/normalized!B$4</f>
        <v>7129095.2380952388</v>
      </c>
      <c r="C19" s="73">
        <f>raw!C19/normalized!C$4</f>
        <v>11512310.52631579</v>
      </c>
      <c r="D19" s="73">
        <f>raw!D19/normalized!D$4</f>
        <v>6671738.0952380951</v>
      </c>
      <c r="E19" s="73">
        <f>raw!E19/normalized!E$4</f>
        <v>26819205</v>
      </c>
      <c r="F19" s="76">
        <f>raw!F19/normalized!F$4</f>
        <v>26534176.923076924</v>
      </c>
      <c r="G19" s="78">
        <f>raw!G19/normalized!G$4</f>
        <v>6276660</v>
      </c>
      <c r="H19" s="79">
        <f>raw!H19/normalized!H$4</f>
        <v>13393666.666666668</v>
      </c>
      <c r="I19" s="79">
        <f>raw!I19/normalized!I$4</f>
        <v>17380031.578947369</v>
      </c>
      <c r="J19" s="79">
        <f>raw!J19/normalized!J$4</f>
        <v>6761976.923076923</v>
      </c>
      <c r="K19" s="80">
        <f>raw!K19/normalized!K$4</f>
        <v>26146488.888888888</v>
      </c>
      <c r="L19" s="84">
        <f>raw!AT19/normalized!L$4</f>
        <v>3122255.1724137934</v>
      </c>
      <c r="M19" s="85">
        <f>raw!AU19/normalized!M$4</f>
        <v>5558496.5517241387</v>
      </c>
      <c r="N19" s="85">
        <f>raw!AV19/normalized!N$4</f>
        <v>1664516.8181818181</v>
      </c>
      <c r="O19" s="85">
        <f>raw!AW19/normalized!O$4</f>
        <v>9173404.5454545449</v>
      </c>
      <c r="P19" s="86">
        <f>raw!AX19/normalized!P$4</f>
        <v>2263388</v>
      </c>
      <c r="Q19" s="90">
        <f>raw!AY19/normalized!Q$4</f>
        <v>425628.5</v>
      </c>
      <c r="R19" s="91">
        <f>raw!AZ19/normalized!R$4</f>
        <v>11366860</v>
      </c>
      <c r="S19" s="91">
        <f>raw!BA19/normalized!S$4</f>
        <v>335787.52173913043</v>
      </c>
      <c r="T19" s="91">
        <f>raw!BB19/normalized!T$4</f>
        <v>6073535.384615384</v>
      </c>
      <c r="U19" s="96">
        <f>raw!BC19/normalized!U$4</f>
        <v>861415</v>
      </c>
      <c r="V19" s="97">
        <f>raw!L19/normalized!V$4</f>
        <v>10377876.19047619</v>
      </c>
      <c r="W19" s="97">
        <f>raw!M19/normalized!W$4</f>
        <v>16510895.238095239</v>
      </c>
      <c r="X19" s="97">
        <f>raw!N19/normalized!X$4</f>
        <v>5839685.7142857136</v>
      </c>
      <c r="Y19" s="97">
        <f>raw!O19/normalized!Y$4</f>
        <v>18296653.846153844</v>
      </c>
      <c r="Z19" s="102">
        <f>raw!P19/normalized!Z$4</f>
        <v>7441950</v>
      </c>
      <c r="AA19" s="103">
        <f>raw!BD19/normalized!AA$4</f>
        <v>3703244.1666666665</v>
      </c>
      <c r="AB19" s="103">
        <f>raw!BE19/normalized!AB$4</f>
        <v>7588913.0434782607</v>
      </c>
      <c r="AC19" s="103">
        <f>raw!BF19/normalized!AC$4</f>
        <v>8104689.4736842103</v>
      </c>
      <c r="AD19" s="104">
        <f>raw!BG19/normalized!AD$4</f>
        <v>2405741.875</v>
      </c>
      <c r="AE19" s="108">
        <f>raw!BH19/normalized!AE$4</f>
        <v>2424380</v>
      </c>
      <c r="AF19" s="109">
        <f>raw!Z19/normalized!AF$4</f>
        <v>8677600</v>
      </c>
      <c r="AG19" s="109">
        <f>raw!AA19/normalized!AG$4</f>
        <v>1958173.3333333335</v>
      </c>
      <c r="AH19" s="109">
        <f>raw!AB19/normalized!AH$4</f>
        <v>81977</v>
      </c>
      <c r="AI19" s="110">
        <f>raw!AC19/normalized!AI$4</f>
        <v>9521952.6315789465</v>
      </c>
      <c r="AJ19" s="72">
        <f>raw!AD19/normalized!AJ$4</f>
        <v>74923.388888888891</v>
      </c>
      <c r="AK19" s="73">
        <f>raw!Q19/normalized!AK$4</f>
        <v>2534762.8571428568</v>
      </c>
      <c r="AL19" s="73">
        <f>raw!R19/normalized!AL$4</f>
        <v>108605.15384615384</v>
      </c>
      <c r="AM19" s="73">
        <f>raw!S19/normalized!AM$4</f>
        <v>1691949.375</v>
      </c>
      <c r="AN19" s="76">
        <f>raw!T19/normalized!AN$4</f>
        <v>0</v>
      </c>
      <c r="AO19" s="78">
        <f>raw!U19/normalized!AO$4</f>
        <v>25835400</v>
      </c>
      <c r="AP19" s="79">
        <f>raw!V19/normalized!AP$4</f>
        <v>753277.85714285704</v>
      </c>
      <c r="AQ19" s="79">
        <f>raw!W19/normalized!AQ$4</f>
        <v>43981000</v>
      </c>
      <c r="AR19" s="79">
        <f>raw!X19/normalized!AR$4</f>
        <v>9421487.5</v>
      </c>
      <c r="AS19" s="80">
        <f>raw!Y19/normalized!AS$4</f>
        <v>44054169.230769232</v>
      </c>
      <c r="AT19" s="84">
        <f>raw!AE19/normalized!AT$4</f>
        <v>2534790</v>
      </c>
      <c r="AU19" s="85">
        <f>raw!AF19/normalized!AU$4</f>
        <v>18372450</v>
      </c>
      <c r="AV19" s="85">
        <f>raw!AG19/normalized!AV$4</f>
        <v>14761664.705882352</v>
      </c>
      <c r="AW19" s="85">
        <f>raw!AH19/normalized!AW$4</f>
        <v>17542147.826086957</v>
      </c>
      <c r="AX19" s="86">
        <f>raw!AI19/normalized!AX$4</f>
        <v>4150020</v>
      </c>
      <c r="AY19" s="90">
        <f>raw!AJ19/normalized!AY$4</f>
        <v>4947847.8260869561</v>
      </c>
      <c r="AZ19" s="91">
        <f>raw!AK19/normalized!AZ$4</f>
        <v>6596689.0909090918</v>
      </c>
      <c r="BA19" s="91">
        <f>raw!AL19/normalized!BA$4</f>
        <v>6857573.6842105258</v>
      </c>
      <c r="BB19" s="91">
        <f>raw!AM19/normalized!BB$4</f>
        <v>6462220</v>
      </c>
      <c r="BC19" s="92">
        <f>raw!AN19/normalized!BC$4</f>
        <v>8055130</v>
      </c>
      <c r="BD19" s="96">
        <f>raw!AO19/normalized!BD$4</f>
        <v>9454758</v>
      </c>
      <c r="BE19" s="97">
        <f>raw!AP19/normalized!BE$4</f>
        <v>16283170</v>
      </c>
      <c r="BF19" s="97">
        <f>raw!AQ19/normalized!BF$4</f>
        <v>13632525</v>
      </c>
      <c r="BG19" s="97">
        <f>raw!AR19/normalized!BG$4</f>
        <v>30337293.333333336</v>
      </c>
      <c r="BH19" s="98">
        <f>raw!AS19/normalized!BH$4</f>
        <v>2202316</v>
      </c>
      <c r="BI19" s="102">
        <f>raw!BI19/normalized!BI$4</f>
        <v>1474993.4</v>
      </c>
      <c r="BJ19" s="103">
        <f>raw!BJ19/normalized!BJ$4</f>
        <v>2442996.0000000005</v>
      </c>
      <c r="BK19" s="103">
        <f>raw!BK19/normalized!BK$4</f>
        <v>65751.5</v>
      </c>
      <c r="BL19" s="104">
        <f>raw!BL19/normalized!BL$4</f>
        <v>182278.98</v>
      </c>
    </row>
    <row r="20" spans="1:64" x14ac:dyDescent="0.3">
      <c r="A20" s="1" t="str">
        <f>raw!A20</f>
        <v>Nicotinate</v>
      </c>
      <c r="B20" s="72">
        <f>raw!B20/normalized!B$4</f>
        <v>257428047.61904764</v>
      </c>
      <c r="C20" s="73">
        <f>raw!C20/normalized!C$4</f>
        <v>102373368.42105263</v>
      </c>
      <c r="D20" s="73">
        <f>raw!D20/normalized!D$4</f>
        <v>209209285.71428573</v>
      </c>
      <c r="E20" s="73">
        <f>raw!E20/normalized!E$4</f>
        <v>416155100</v>
      </c>
      <c r="F20" s="76">
        <f>raw!F20/normalized!F$4</f>
        <v>392068076.92307693</v>
      </c>
      <c r="G20" s="78">
        <f>raw!G20/normalized!G$4</f>
        <v>111278150</v>
      </c>
      <c r="H20" s="79">
        <f>raw!H20/normalized!H$4</f>
        <v>134428555.55555555</v>
      </c>
      <c r="I20" s="79">
        <f>raw!I20/normalized!I$4</f>
        <v>370598578.94736844</v>
      </c>
      <c r="J20" s="79">
        <f>raw!J20/normalized!J$4</f>
        <v>166580615.38461539</v>
      </c>
      <c r="K20" s="80">
        <f>raw!K20/normalized!K$4</f>
        <v>276618722.22222221</v>
      </c>
      <c r="L20" s="84">
        <f>raw!AT20/normalized!L$4</f>
        <v>74206000</v>
      </c>
      <c r="M20" s="85">
        <f>raw!AU20/normalized!M$4</f>
        <v>104354413.79310346</v>
      </c>
      <c r="N20" s="85">
        <f>raw!AV20/normalized!N$4</f>
        <v>879682727.27272725</v>
      </c>
      <c r="O20" s="85">
        <f>raw!AW20/normalized!O$4</f>
        <v>859230454.5454545</v>
      </c>
      <c r="P20" s="86">
        <f>raw!AX20/normalized!P$4</f>
        <v>856250000</v>
      </c>
      <c r="Q20" s="90">
        <f>raw!AY20/normalized!Q$4</f>
        <v>258259590.90909091</v>
      </c>
      <c r="R20" s="91">
        <f>raw!AZ20/normalized!R$4</f>
        <v>65831513.333333336</v>
      </c>
      <c r="S20" s="91">
        <f>raw!BA20/normalized!S$4</f>
        <v>730713043.47826087</v>
      </c>
      <c r="T20" s="91">
        <f>raw!BB20/normalized!T$4</f>
        <v>5127618461.5384617</v>
      </c>
      <c r="U20" s="96">
        <f>raw!BC20/normalized!U$4</f>
        <v>536602307.69230765</v>
      </c>
      <c r="V20" s="97">
        <f>raw!L20/normalized!V$4</f>
        <v>697864761.90476191</v>
      </c>
      <c r="W20" s="97">
        <f>raw!M20/normalized!W$4</f>
        <v>274470857.14285713</v>
      </c>
      <c r="X20" s="97">
        <f>raw!N20/normalized!X$4</f>
        <v>132740999.99999999</v>
      </c>
      <c r="Y20" s="97">
        <f>raw!O20/normalized!Y$4</f>
        <v>706609846.15384614</v>
      </c>
      <c r="Z20" s="102">
        <f>raw!P20/normalized!Z$4</f>
        <v>242694583.33333334</v>
      </c>
      <c r="AA20" s="103">
        <f>raw!BD20/normalized!AA$4</f>
        <v>140636750</v>
      </c>
      <c r="AB20" s="103">
        <f>raw!BE20/normalized!AB$4</f>
        <v>1280664347.826087</v>
      </c>
      <c r="AC20" s="103">
        <f>raw!BF20/normalized!AC$4</f>
        <v>565857894.73684216</v>
      </c>
      <c r="AD20" s="104">
        <f>raw!BG20/normalized!AD$4</f>
        <v>273026312.5</v>
      </c>
      <c r="AE20" s="108">
        <f>raw!BH20/normalized!AE$4</f>
        <v>1514640769.2307692</v>
      </c>
      <c r="AF20" s="109">
        <f>raw!Z20/normalized!AF$4</f>
        <v>4027524285.7142859</v>
      </c>
      <c r="AG20" s="109">
        <f>raw!AA20/normalized!AG$4</f>
        <v>1941707142.8571429</v>
      </c>
      <c r="AH20" s="109">
        <f>raw!AB20/normalized!AH$4</f>
        <v>2022563333.3333335</v>
      </c>
      <c r="AI20" s="110">
        <f>raw!AC20/normalized!AI$4</f>
        <v>2083075263.1578946</v>
      </c>
      <c r="AJ20" s="72">
        <f>raw!AD20/normalized!AJ$4</f>
        <v>1614533333.3333335</v>
      </c>
      <c r="AK20" s="73">
        <f>raw!Q20/normalized!AK$4</f>
        <v>1286954999.9999998</v>
      </c>
      <c r="AL20" s="73">
        <f>raw!R20/normalized!AL$4</f>
        <v>1045052307.6923077</v>
      </c>
      <c r="AM20" s="73">
        <f>raw!S20/normalized!AM$4</f>
        <v>1571606875</v>
      </c>
      <c r="AN20" s="76">
        <f>raw!T20/normalized!AN$4</f>
        <v>355476000</v>
      </c>
      <c r="AO20" s="78">
        <f>raw!U20/normalized!AO$4</f>
        <v>875366111.11111116</v>
      </c>
      <c r="AP20" s="79">
        <f>raw!V20/normalized!AP$4</f>
        <v>1285713571.4285712</v>
      </c>
      <c r="AQ20" s="79">
        <f>raw!W20/normalized!AQ$4</f>
        <v>934127058.82352936</v>
      </c>
      <c r="AR20" s="79">
        <f>raw!X20/normalized!AR$4</f>
        <v>767567083.33333337</v>
      </c>
      <c r="AS20" s="80">
        <f>raw!Y20/normalized!AS$4</f>
        <v>761025384.61538458</v>
      </c>
      <c r="AT20" s="84">
        <f>raw!AE20/normalized!AT$4</f>
        <v>876178000</v>
      </c>
      <c r="AU20" s="85">
        <f>raw!AF20/normalized!AU$4</f>
        <v>2479973571.4285712</v>
      </c>
      <c r="AV20" s="85">
        <f>raw!AG20/normalized!AV$4</f>
        <v>853235294.11764705</v>
      </c>
      <c r="AW20" s="85">
        <f>raw!AH20/normalized!AW$4</f>
        <v>1448024782.6086955</v>
      </c>
      <c r="AX20" s="86">
        <f>raw!AI20/normalized!AX$4</f>
        <v>197660857.14285713</v>
      </c>
      <c r="AY20" s="90">
        <f>raw!AJ20/normalized!AY$4</f>
        <v>1319822608.695652</v>
      </c>
      <c r="AZ20" s="91">
        <f>raw!AK20/normalized!AZ$4</f>
        <v>911192727.27272725</v>
      </c>
      <c r="BA20" s="91">
        <f>raw!AL20/normalized!BA$4</f>
        <v>576628421.05263162</v>
      </c>
      <c r="BB20" s="91">
        <f>raw!AM20/normalized!BB$4</f>
        <v>1132630400</v>
      </c>
      <c r="BC20" s="92">
        <f>raw!AN20/normalized!BC$4</f>
        <v>1448606500</v>
      </c>
      <c r="BD20" s="96">
        <f>raw!AO20/normalized!BD$4</f>
        <v>3047690000</v>
      </c>
      <c r="BE20" s="97">
        <f>raw!AP20/normalized!BE$4</f>
        <v>2059212000</v>
      </c>
      <c r="BF20" s="97">
        <f>raw!AQ20/normalized!BF$4</f>
        <v>4305381666.666667</v>
      </c>
      <c r="BG20" s="97">
        <f>raw!AR20/normalized!BG$4</f>
        <v>2259961333.3333335</v>
      </c>
      <c r="BH20" s="98">
        <f>raw!AS20/normalized!BH$4</f>
        <v>197505000</v>
      </c>
      <c r="BI20" s="102">
        <f>raw!BI20/normalized!BI$4</f>
        <v>84544960</v>
      </c>
      <c r="BJ20" s="103">
        <f>raw!BJ20/normalized!BJ$4</f>
        <v>116159366.66666667</v>
      </c>
      <c r="BK20" s="103">
        <f>raw!BK20/normalized!BK$4</f>
        <v>73830475</v>
      </c>
      <c r="BL20" s="104">
        <f>raw!BL20/normalized!BL$4</f>
        <v>52130820</v>
      </c>
    </row>
    <row r="21" spans="1:64" x14ac:dyDescent="0.3">
      <c r="A21" s="1" t="str">
        <f>raw!A21</f>
        <v>Taurine</v>
      </c>
      <c r="B21" s="72">
        <f>raw!B21/normalized!B$4</f>
        <v>3711001.9047619049</v>
      </c>
      <c r="C21" s="73">
        <f>raw!C21/normalized!C$4</f>
        <v>14341373.684210526</v>
      </c>
      <c r="D21" s="73">
        <f>raw!D21/normalized!D$4</f>
        <v>8005804.7619047621</v>
      </c>
      <c r="E21" s="73">
        <f>raw!E21/normalized!E$4</f>
        <v>34885590</v>
      </c>
      <c r="F21" s="76">
        <f>raw!F21/normalized!F$4</f>
        <v>8217961.538461538</v>
      </c>
      <c r="G21" s="78">
        <f>raw!G21/normalized!G$4</f>
        <v>27269645</v>
      </c>
      <c r="H21" s="79">
        <f>raw!H21/normalized!H$4</f>
        <v>21844111.111111112</v>
      </c>
      <c r="I21" s="79">
        <f>raw!I21/normalized!I$4</f>
        <v>20807378.947368421</v>
      </c>
      <c r="J21" s="79">
        <f>raw!J21/normalized!J$4</f>
        <v>6765834.615384615</v>
      </c>
      <c r="K21" s="80">
        <f>raw!K21/normalized!K$4</f>
        <v>49069538.888888888</v>
      </c>
      <c r="L21" s="84">
        <f>raw!AT21/normalized!L$4</f>
        <v>1177114.8275862068</v>
      </c>
      <c r="M21" s="85">
        <f>raw!AU21/normalized!M$4</f>
        <v>3106923.4482758623</v>
      </c>
      <c r="N21" s="85">
        <f>raw!AV21/normalized!N$4</f>
        <v>1153015.9090909092</v>
      </c>
      <c r="O21" s="85">
        <f>raw!AW21/normalized!O$4</f>
        <v>3155750.9090909087</v>
      </c>
      <c r="P21" s="86">
        <f>raw!AX21/normalized!P$4</f>
        <v>25286680</v>
      </c>
      <c r="Q21" s="90">
        <f>raw!AY21/normalized!Q$4</f>
        <v>0</v>
      </c>
      <c r="R21" s="91">
        <f>raw!AZ21/normalized!R$4</f>
        <v>2000997.3333333333</v>
      </c>
      <c r="S21" s="91">
        <f>raw!BA21/normalized!S$4</f>
        <v>5298043.4782608692</v>
      </c>
      <c r="T21" s="91">
        <f>raw!BB21/normalized!T$4</f>
        <v>52254.892307692309</v>
      </c>
      <c r="U21" s="96">
        <f>raw!BC21/normalized!U$4</f>
        <v>9800669.2307692301</v>
      </c>
      <c r="V21" s="97">
        <f>raw!L21/normalized!V$4</f>
        <v>37110266.666666672</v>
      </c>
      <c r="W21" s="97">
        <f>raw!M21/normalized!W$4</f>
        <v>9597395.2380952388</v>
      </c>
      <c r="X21" s="97">
        <f>raw!N21/normalized!X$4</f>
        <v>1218375.7142857143</v>
      </c>
      <c r="Y21" s="97">
        <f>raw!O21/normalized!Y$4</f>
        <v>42435430.769230768</v>
      </c>
      <c r="Z21" s="102">
        <f>raw!P21/normalized!Z$4</f>
        <v>4724675</v>
      </c>
      <c r="AA21" s="103">
        <f>raw!BD21/normalized!AA$4</f>
        <v>11306725</v>
      </c>
      <c r="AB21" s="103">
        <f>raw!BE21/normalized!AB$4</f>
        <v>11353608.695652174</v>
      </c>
      <c r="AC21" s="103">
        <f>raw!BF21/normalized!AC$4</f>
        <v>5719752.6315789474</v>
      </c>
      <c r="AD21" s="104">
        <f>raw!BG21/normalized!AD$4</f>
        <v>919900</v>
      </c>
      <c r="AE21" s="108">
        <f>raw!BH21/normalized!AE$4</f>
        <v>7643773.076923077</v>
      </c>
      <c r="AF21" s="109">
        <f>raw!Z21/normalized!AF$4</f>
        <v>10880742.857142858</v>
      </c>
      <c r="AG21" s="109">
        <f>raw!AA21/normalized!AG$4</f>
        <v>20586561.904761907</v>
      </c>
      <c r="AH21" s="109">
        <f>raw!AB21/normalized!AH$4</f>
        <v>7406595.2380952388</v>
      </c>
      <c r="AI21" s="110">
        <f>raw!AC21/normalized!AI$4</f>
        <v>23515905.263157893</v>
      </c>
      <c r="AJ21" s="72">
        <f>raw!AD21/normalized!AJ$4</f>
        <v>12309477.777777778</v>
      </c>
      <c r="AK21" s="73">
        <f>raw!Q21/normalized!AK$4</f>
        <v>87744571.428571418</v>
      </c>
      <c r="AL21" s="73">
        <f>raw!R21/normalized!AL$4</f>
        <v>23765492.307692308</v>
      </c>
      <c r="AM21" s="73">
        <f>raw!S21/normalized!AM$4</f>
        <v>26315512.5</v>
      </c>
      <c r="AN21" s="76">
        <f>raw!T21/normalized!AN$4</f>
        <v>5408178</v>
      </c>
      <c r="AO21" s="78">
        <f>raw!U21/normalized!AO$4</f>
        <v>23823416.666666668</v>
      </c>
      <c r="AP21" s="79">
        <f>raw!V21/normalized!AP$4</f>
        <v>7115962.1428571418</v>
      </c>
      <c r="AQ21" s="79">
        <f>raw!W21/normalized!AQ$4</f>
        <v>6821982.3529411759</v>
      </c>
      <c r="AR21" s="79">
        <f>raw!X21/normalized!AR$4</f>
        <v>6805708.333333334</v>
      </c>
      <c r="AS21" s="80">
        <f>raw!Y21/normalized!AS$4</f>
        <v>21351815.384615384</v>
      </c>
      <c r="AT21" s="84">
        <f>raw!AE21/normalized!AT$4</f>
        <v>72311.333333333343</v>
      </c>
      <c r="AU21" s="85">
        <f>raw!AF21/normalized!AU$4</f>
        <v>15737335.714285713</v>
      </c>
      <c r="AV21" s="85">
        <f>raw!AG21/normalized!AV$4</f>
        <v>61175.764705882342</v>
      </c>
      <c r="AW21" s="85">
        <f>raw!AH21/normalized!AW$4</f>
        <v>0</v>
      </c>
      <c r="AX21" s="86">
        <f>raw!AI21/normalized!AX$4</f>
        <v>694916.28571428568</v>
      </c>
      <c r="AY21" s="90">
        <f>raw!AJ21/normalized!AY$4</f>
        <v>7672739.1304347822</v>
      </c>
      <c r="AZ21" s="91">
        <f>raw!AK21/normalized!AZ$4</f>
        <v>18021363.636363637</v>
      </c>
      <c r="BA21" s="91">
        <f>raw!AL21/normalized!BA$4</f>
        <v>1091736.3157894737</v>
      </c>
      <c r="BB21" s="91">
        <f>raw!AM21/normalized!BB$4</f>
        <v>3008920.4</v>
      </c>
      <c r="BC21" s="92">
        <f>raw!AN21/normalized!BC$4</f>
        <v>361796.60000000003</v>
      </c>
      <c r="BD21" s="96">
        <f>raw!AO21/normalized!BD$4</f>
        <v>83921360</v>
      </c>
      <c r="BE21" s="97">
        <f>raw!AP21/normalized!BE$4</f>
        <v>4327798</v>
      </c>
      <c r="BF21" s="97">
        <f>raw!AQ21/normalized!BF$4</f>
        <v>3871396.6666666665</v>
      </c>
      <c r="BG21" s="97">
        <f>raw!AR21/normalized!BG$4</f>
        <v>3076266.0000000005</v>
      </c>
      <c r="BH21" s="98">
        <f>raw!AS21/normalized!BH$4</f>
        <v>1691215.4999999998</v>
      </c>
      <c r="BI21" s="102">
        <f>raw!BI21/normalized!BI$4</f>
        <v>2104924</v>
      </c>
      <c r="BJ21" s="103">
        <f>raw!BJ21/normalized!BJ$4</f>
        <v>2937190.3333333335</v>
      </c>
      <c r="BK21" s="103">
        <f>raw!BK21/normalized!BK$4</f>
        <v>821555.25</v>
      </c>
      <c r="BL21" s="104">
        <f>raw!BL21/normalized!BL$4</f>
        <v>221242.99999999997</v>
      </c>
    </row>
    <row r="22" spans="1:64" x14ac:dyDescent="0.3">
      <c r="A22" s="1" t="str">
        <f>raw!A22</f>
        <v>Thymine</v>
      </c>
      <c r="B22" s="72">
        <f>raw!B22/normalized!B$4</f>
        <v>131225952.38095239</v>
      </c>
      <c r="C22" s="73">
        <f>raw!C22/normalized!C$4</f>
        <v>199248842.10526314</v>
      </c>
      <c r="D22" s="73">
        <f>raw!D22/normalized!D$4</f>
        <v>173904238.09523809</v>
      </c>
      <c r="E22" s="73">
        <f>raw!E22/normalized!E$4</f>
        <v>158465050</v>
      </c>
      <c r="F22" s="76">
        <f>raw!F22/normalized!F$4</f>
        <v>119840153.84615384</v>
      </c>
      <c r="G22" s="78">
        <f>raw!G22/normalized!G$4</f>
        <v>145679350</v>
      </c>
      <c r="H22" s="79">
        <f>raw!H22/normalized!H$4</f>
        <v>211736666.66666669</v>
      </c>
      <c r="I22" s="79">
        <f>raw!I22/normalized!I$4</f>
        <v>68088736.842105269</v>
      </c>
      <c r="J22" s="79">
        <f>raw!J22/normalized!J$4</f>
        <v>61917115.384615384</v>
      </c>
      <c r="K22" s="80">
        <f>raw!K22/normalized!K$4</f>
        <v>79482777.777777776</v>
      </c>
      <c r="L22" s="84">
        <f>raw!AT22/normalized!L$4</f>
        <v>12199755172.413794</v>
      </c>
      <c r="M22" s="85">
        <f>raw!AU22/normalized!M$4</f>
        <v>6131813793.1034489</v>
      </c>
      <c r="N22" s="85">
        <f>raw!AV22/normalized!N$4</f>
        <v>12970272727.272728</v>
      </c>
      <c r="O22" s="85">
        <f>raw!AW22/normalized!O$4</f>
        <v>8680413636.363636</v>
      </c>
      <c r="P22" s="86">
        <f>raw!AX22/normalized!P$4</f>
        <v>9981633333.333334</v>
      </c>
      <c r="Q22" s="90">
        <f>raw!AY22/normalized!Q$4</f>
        <v>5170363636.363636</v>
      </c>
      <c r="R22" s="91">
        <f>raw!AZ22/normalized!R$4</f>
        <v>1543368000</v>
      </c>
      <c r="S22" s="91">
        <f>raw!BA22/normalized!S$4</f>
        <v>1396256521.7391303</v>
      </c>
      <c r="T22" s="91">
        <f>raw!BB22/normalized!T$4</f>
        <v>36469638461.53846</v>
      </c>
      <c r="U22" s="96">
        <f>raw!BC22/normalized!U$4</f>
        <v>5168042307.6923075</v>
      </c>
      <c r="V22" s="97">
        <f>raw!L22/normalized!V$4</f>
        <v>138249809.52380952</v>
      </c>
      <c r="W22" s="97">
        <f>raw!M22/normalized!W$4</f>
        <v>41235590.476190478</v>
      </c>
      <c r="X22" s="97">
        <f>raw!N22/normalized!X$4</f>
        <v>31949703.571428567</v>
      </c>
      <c r="Y22" s="97">
        <f>raw!O22/normalized!Y$4</f>
        <v>280301769.23076922</v>
      </c>
      <c r="Z22" s="102">
        <f>raw!P22/normalized!Z$4</f>
        <v>134026500</v>
      </c>
      <c r="AA22" s="103">
        <f>raw!BD22/normalized!AA$4</f>
        <v>438133250</v>
      </c>
      <c r="AB22" s="103">
        <f>raw!BE22/normalized!AB$4</f>
        <v>1465224782.6086955</v>
      </c>
      <c r="AC22" s="103">
        <f>raw!BF22/normalized!AC$4</f>
        <v>10846063157.894737</v>
      </c>
      <c r="AD22" s="104">
        <f>raw!BG22/normalized!AD$4</f>
        <v>624811375</v>
      </c>
      <c r="AE22" s="108">
        <f>raw!BH22/normalized!AE$4</f>
        <v>2072247692.3076923</v>
      </c>
      <c r="AF22" s="109">
        <f>raw!Z22/normalized!AF$4</f>
        <v>1179507619.0476191</v>
      </c>
      <c r="AG22" s="109">
        <f>raw!AA22/normalized!AG$4</f>
        <v>1518246190.4761906</v>
      </c>
      <c r="AH22" s="109">
        <f>raw!AB22/normalized!AH$4</f>
        <v>210746380.95238096</v>
      </c>
      <c r="AI22" s="110">
        <f>raw!AC22/normalized!AI$4</f>
        <v>1887824210.5263157</v>
      </c>
      <c r="AJ22" s="72">
        <f>raw!AD22/normalized!AJ$4</f>
        <v>59282166.666666672</v>
      </c>
      <c r="AK22" s="73">
        <f>raw!Q22/normalized!AK$4</f>
        <v>185998857.14285713</v>
      </c>
      <c r="AL22" s="73">
        <f>raw!R22/normalized!AL$4</f>
        <v>277253846.15384614</v>
      </c>
      <c r="AM22" s="73">
        <f>raw!S22/normalized!AM$4</f>
        <v>236644625</v>
      </c>
      <c r="AN22" s="76">
        <f>raw!T22/normalized!AN$4</f>
        <v>146327800</v>
      </c>
      <c r="AO22" s="78">
        <f>raw!U22/normalized!AO$4</f>
        <v>68592944.444444448</v>
      </c>
      <c r="AP22" s="79">
        <f>raw!V22/normalized!AP$4</f>
        <v>262847785.7142857</v>
      </c>
      <c r="AQ22" s="79">
        <f>raw!W22/normalized!AQ$4</f>
        <v>234448823.52941173</v>
      </c>
      <c r="AR22" s="79">
        <f>raw!X22/normalized!AR$4</f>
        <v>188991000</v>
      </c>
      <c r="AS22" s="80">
        <f>raw!Y22/normalized!AS$4</f>
        <v>62510338.461538456</v>
      </c>
      <c r="AT22" s="84">
        <f>raw!AE22/normalized!AT$4</f>
        <v>11090966666.666668</v>
      </c>
      <c r="AU22" s="85">
        <f>raw!AF22/normalized!AU$4</f>
        <v>4745500000</v>
      </c>
      <c r="AV22" s="85">
        <f>raw!AG22/normalized!AV$4</f>
        <v>7146347058.8235292</v>
      </c>
      <c r="AW22" s="85">
        <f>raw!AH22/normalized!AW$4</f>
        <v>11087091304.347826</v>
      </c>
      <c r="AX22" s="86">
        <f>raw!AI22/normalized!AX$4</f>
        <v>9275250000</v>
      </c>
      <c r="AY22" s="90">
        <f>raw!AJ22/normalized!AY$4</f>
        <v>2741495217.391304</v>
      </c>
      <c r="AZ22" s="91">
        <f>raw!AK22/normalized!AZ$4</f>
        <v>15277418181.818182</v>
      </c>
      <c r="BA22" s="91">
        <f>raw!AL22/normalized!BA$4</f>
        <v>9490000000</v>
      </c>
      <c r="BB22" s="91">
        <f>raw!AM22/normalized!BB$4</f>
        <v>16102240000</v>
      </c>
      <c r="BC22" s="92">
        <f>raw!AN22/normalized!BC$4</f>
        <v>20180590000</v>
      </c>
      <c r="BD22" s="96">
        <f>raw!AO22/normalized!BD$4</f>
        <v>16379762000</v>
      </c>
      <c r="BE22" s="97">
        <f>raw!AP22/normalized!BE$4</f>
        <v>24041570000</v>
      </c>
      <c r="BF22" s="97">
        <f>raw!AQ22/normalized!BF$4</f>
        <v>31184900000</v>
      </c>
      <c r="BG22" s="97">
        <f>raw!AR22/normalized!BG$4</f>
        <v>38848726666.666672</v>
      </c>
      <c r="BH22" s="98">
        <f>raw!AS22/normalized!BH$4</f>
        <v>14244245000</v>
      </c>
      <c r="BI22" s="102">
        <f>raw!BI22/normalized!BI$4</f>
        <v>654577400</v>
      </c>
      <c r="BJ22" s="103">
        <f>raw!BJ22/normalized!BJ$4</f>
        <v>970469666.66666675</v>
      </c>
      <c r="BK22" s="103">
        <f>raw!BK22/normalized!BK$4</f>
        <v>726627250</v>
      </c>
      <c r="BL22" s="104">
        <f>raw!BL22/normalized!BL$4</f>
        <v>536750200</v>
      </c>
    </row>
    <row r="23" spans="1:64" x14ac:dyDescent="0.3">
      <c r="A23" s="1" t="str">
        <f>raw!A23</f>
        <v>Pyroglutamic acid</v>
      </c>
      <c r="B23" s="72">
        <f>raw!B23/normalized!B$4</f>
        <v>11161004761.904762</v>
      </c>
      <c r="C23" s="73">
        <f>raw!C23/normalized!C$4</f>
        <v>31858847368.421051</v>
      </c>
      <c r="D23" s="73">
        <f>raw!D23/normalized!D$4</f>
        <v>11497776190.476191</v>
      </c>
      <c r="E23" s="73">
        <f>raw!E23/normalized!E$4</f>
        <v>14404925000</v>
      </c>
      <c r="F23" s="76">
        <f>raw!F23/normalized!F$4</f>
        <v>24024384615.384613</v>
      </c>
      <c r="G23" s="78">
        <f>raw!G23/normalized!G$4</f>
        <v>37923785000</v>
      </c>
      <c r="H23" s="79">
        <f>raw!H23/normalized!H$4</f>
        <v>16882755555.555555</v>
      </c>
      <c r="I23" s="79">
        <f>raw!I23/normalized!I$4</f>
        <v>33368978947.36842</v>
      </c>
      <c r="J23" s="79">
        <f>raw!J23/normalized!J$4</f>
        <v>8881996153.8461533</v>
      </c>
      <c r="K23" s="80">
        <f>raw!K23/normalized!K$4</f>
        <v>12738422222.222223</v>
      </c>
      <c r="L23" s="84">
        <f>raw!AT23/normalized!L$4</f>
        <v>12932675862.068966</v>
      </c>
      <c r="M23" s="85">
        <f>raw!AU23/normalized!M$4</f>
        <v>10177793103.448277</v>
      </c>
      <c r="N23" s="85">
        <f>raw!AV23/normalized!N$4</f>
        <v>14143754545.454546</v>
      </c>
      <c r="O23" s="85">
        <f>raw!AW23/normalized!O$4</f>
        <v>16599850000</v>
      </c>
      <c r="P23" s="86">
        <f>raw!AX23/normalized!P$4</f>
        <v>64442140000</v>
      </c>
      <c r="Q23" s="90">
        <f>raw!AY23/normalized!Q$4</f>
        <v>7505772727.272727</v>
      </c>
      <c r="R23" s="91">
        <f>raw!AZ23/normalized!R$4</f>
        <v>8552380000</v>
      </c>
      <c r="S23" s="91">
        <f>raw!BA23/normalized!S$4</f>
        <v>136346869565.21739</v>
      </c>
      <c r="T23" s="91">
        <f>raw!BB23/normalized!T$4</f>
        <v>35378938461.53846</v>
      </c>
      <c r="U23" s="96">
        <f>raw!BC23/normalized!U$4</f>
        <v>21129376923.076923</v>
      </c>
      <c r="V23" s="97">
        <f>raw!L23/normalized!V$4</f>
        <v>29270357142.857143</v>
      </c>
      <c r="W23" s="97">
        <f>raw!M23/normalized!W$4</f>
        <v>63313333333.333336</v>
      </c>
      <c r="X23" s="97">
        <f>raw!N23/normalized!X$4</f>
        <v>11738589285.714285</v>
      </c>
      <c r="Y23" s="97">
        <f>raw!O23/normalized!Y$4</f>
        <v>23439146153.846153</v>
      </c>
      <c r="Z23" s="102">
        <f>raw!P23/normalized!Z$4</f>
        <v>20308437500</v>
      </c>
      <c r="AA23" s="103">
        <f>raw!BD23/normalized!AA$4</f>
        <v>18884175000</v>
      </c>
      <c r="AB23" s="103">
        <f>raw!BE23/normalized!AB$4</f>
        <v>14356508695.652174</v>
      </c>
      <c r="AC23" s="103">
        <f>raw!BF23/normalized!AC$4</f>
        <v>30207915789.473682</v>
      </c>
      <c r="AD23" s="104">
        <f>raw!BG23/normalized!AD$4</f>
        <v>3064875000</v>
      </c>
      <c r="AE23" s="108">
        <f>raw!BH23/normalized!AE$4</f>
        <v>8744788461.5384617</v>
      </c>
      <c r="AF23" s="109">
        <f>raw!Z23/normalized!AF$4</f>
        <v>12989857142.857143</v>
      </c>
      <c r="AG23" s="109">
        <f>raw!AA23/normalized!AG$4</f>
        <v>5920385714.2857141</v>
      </c>
      <c r="AH23" s="109">
        <f>raw!AB23/normalized!AH$4</f>
        <v>36818676190.476189</v>
      </c>
      <c r="AI23" s="110">
        <f>raw!AC23/normalized!AI$4</f>
        <v>10397131578.947369</v>
      </c>
      <c r="AJ23" s="72">
        <f>raw!AD23/normalized!AJ$4</f>
        <v>103101833333.33334</v>
      </c>
      <c r="AK23" s="73">
        <f>raw!Q23/normalized!AK$4</f>
        <v>45512407142.85714</v>
      </c>
      <c r="AL23" s="73">
        <f>raw!R23/normalized!AL$4</f>
        <v>47883369230.769226</v>
      </c>
      <c r="AM23" s="73">
        <f>raw!S23/normalized!AM$4</f>
        <v>29564387500</v>
      </c>
      <c r="AN23" s="76">
        <f>raw!T23/normalized!AN$4</f>
        <v>14862840000</v>
      </c>
      <c r="AO23" s="78">
        <f>raw!U23/normalized!AO$4</f>
        <v>22513505555.555557</v>
      </c>
      <c r="AP23" s="79">
        <f>raw!V23/normalized!AP$4</f>
        <v>33462592857.142853</v>
      </c>
      <c r="AQ23" s="79">
        <f>raw!W23/normalized!AQ$4</f>
        <v>52407305882.352936</v>
      </c>
      <c r="AR23" s="79">
        <f>raw!X23/normalized!AR$4</f>
        <v>14984762500</v>
      </c>
      <c r="AS23" s="80">
        <f>raw!Y23/normalized!AS$4</f>
        <v>26245815384.615383</v>
      </c>
      <c r="AT23" s="84">
        <f>raw!AE23/normalized!AT$4</f>
        <v>10038600000</v>
      </c>
      <c r="AU23" s="85">
        <f>raw!AF23/normalized!AU$4</f>
        <v>10702749999.999998</v>
      </c>
      <c r="AV23" s="85">
        <f>raw!AG23/normalized!AV$4</f>
        <v>4995085882.3529406</v>
      </c>
      <c r="AW23" s="85">
        <f>raw!AH23/normalized!AW$4</f>
        <v>10330052173.913044</v>
      </c>
      <c r="AX23" s="86">
        <f>raw!AI23/normalized!AX$4</f>
        <v>11587349999.999998</v>
      </c>
      <c r="AY23" s="90">
        <f>raw!AJ23/normalized!AY$4</f>
        <v>23418726086.95652</v>
      </c>
      <c r="AZ23" s="91">
        <f>raw!AK23/normalized!AZ$4</f>
        <v>39859245454.545456</v>
      </c>
      <c r="BA23" s="91">
        <f>raw!AL23/normalized!BA$4</f>
        <v>13687847368.421053</v>
      </c>
      <c r="BB23" s="91">
        <f>raw!AM23/normalized!BB$4</f>
        <v>17999412000</v>
      </c>
      <c r="BC23" s="92">
        <f>raw!AN23/normalized!BC$4</f>
        <v>24447160000</v>
      </c>
      <c r="BD23" s="96">
        <f>raw!AO23/normalized!BD$4</f>
        <v>324118600000</v>
      </c>
      <c r="BE23" s="97">
        <f>raw!AP23/normalized!BE$4</f>
        <v>26268850000</v>
      </c>
      <c r="BF23" s="97">
        <f>raw!AQ23/normalized!BF$4</f>
        <v>44321566666.666672</v>
      </c>
      <c r="BG23" s="97">
        <f>raw!AR23/normalized!BG$4</f>
        <v>25241786666.666668</v>
      </c>
      <c r="BH23" s="98">
        <f>raw!AS23/normalized!BH$4</f>
        <v>13651390000</v>
      </c>
      <c r="BI23" s="102">
        <f>raw!BI23/normalized!BI$4</f>
        <v>49924340000</v>
      </c>
      <c r="BJ23" s="103">
        <f>raw!BJ23/normalized!BJ$4</f>
        <v>64706400000</v>
      </c>
      <c r="BK23" s="103">
        <f>raw!BK23/normalized!BK$4</f>
        <v>44903400000</v>
      </c>
      <c r="BL23" s="104">
        <f>raw!BL23/normalized!BL$4</f>
        <v>28981020000</v>
      </c>
    </row>
    <row r="24" spans="1:64" x14ac:dyDescent="0.3">
      <c r="A24" s="1" t="str">
        <f>raw!A24</f>
        <v>Citraconate</v>
      </c>
      <c r="B24" s="72">
        <f>raw!B24/normalized!B$4</f>
        <v>368501809.52380955</v>
      </c>
      <c r="C24" s="73">
        <f>raw!C24/normalized!C$4</f>
        <v>1167243684.2105262</v>
      </c>
      <c r="D24" s="73">
        <f>raw!D24/normalized!D$4</f>
        <v>255482095.23809525</v>
      </c>
      <c r="E24" s="73">
        <f>raw!E24/normalized!E$4</f>
        <v>481951900</v>
      </c>
      <c r="F24" s="76">
        <f>raw!F24/normalized!F$4</f>
        <v>826726153.84615386</v>
      </c>
      <c r="G24" s="78">
        <f>raw!G24/normalized!G$4</f>
        <v>1178239500</v>
      </c>
      <c r="H24" s="79">
        <f>raw!H24/normalized!H$4</f>
        <v>1158668888.8888888</v>
      </c>
      <c r="I24" s="79">
        <f>raw!I24/normalized!I$4</f>
        <v>483379894.7368421</v>
      </c>
      <c r="J24" s="79">
        <f>raw!J24/normalized!J$4</f>
        <v>195912884.61538461</v>
      </c>
      <c r="K24" s="80">
        <f>raw!K24/normalized!K$4</f>
        <v>589002777.77777779</v>
      </c>
      <c r="L24" s="84">
        <f>raw!AT24/normalized!L$4</f>
        <v>355251724.13793105</v>
      </c>
      <c r="M24" s="85">
        <f>raw!AU24/normalized!M$4</f>
        <v>362190689.65517247</v>
      </c>
      <c r="N24" s="85">
        <f>raw!AV24/normalized!N$4</f>
        <v>560085000</v>
      </c>
      <c r="O24" s="85">
        <f>raw!AW24/normalized!O$4</f>
        <v>189734045.45454547</v>
      </c>
      <c r="P24" s="86">
        <f>raw!AX24/normalized!P$4</f>
        <v>717116666.66666675</v>
      </c>
      <c r="Q24" s="90">
        <f>raw!AY24/normalized!Q$4</f>
        <v>59129181.81818182</v>
      </c>
      <c r="R24" s="91">
        <f>raw!AZ24/normalized!R$4</f>
        <v>883499333.33333337</v>
      </c>
      <c r="S24" s="91">
        <f>raw!BA24/normalized!S$4</f>
        <v>825786086.95652175</v>
      </c>
      <c r="T24" s="91">
        <f>raw!BB24/normalized!T$4</f>
        <v>181514846.15384614</v>
      </c>
      <c r="U24" s="96">
        <f>raw!BC24/normalized!U$4</f>
        <v>275259038.46153843</v>
      </c>
      <c r="V24" s="97">
        <f>raw!L24/normalized!V$4</f>
        <v>839447142.85714293</v>
      </c>
      <c r="W24" s="97">
        <f>raw!M24/normalized!W$4</f>
        <v>756702380.95238101</v>
      </c>
      <c r="X24" s="97">
        <f>raw!N24/normalized!X$4</f>
        <v>395135357.14285713</v>
      </c>
      <c r="Y24" s="97">
        <f>raw!O24/normalized!Y$4</f>
        <v>804800769.23076916</v>
      </c>
      <c r="Z24" s="102">
        <f>raw!P24/normalized!Z$4</f>
        <v>550711666.66666675</v>
      </c>
      <c r="AA24" s="103">
        <f>raw!BD24/normalized!AA$4</f>
        <v>207325833.33333334</v>
      </c>
      <c r="AB24" s="103">
        <f>raw!BE24/normalized!AB$4</f>
        <v>273169217.39130431</v>
      </c>
      <c r="AC24" s="103">
        <f>raw!BF24/normalized!AC$4</f>
        <v>278639578.94736844</v>
      </c>
      <c r="AD24" s="104">
        <f>raw!BG24/normalized!AD$4</f>
        <v>171376437.5</v>
      </c>
      <c r="AE24" s="108">
        <f>raw!BH24/normalized!AE$4</f>
        <v>169439846.15384614</v>
      </c>
      <c r="AF24" s="109">
        <f>raw!Z24/normalized!AF$4</f>
        <v>245662190.47619048</v>
      </c>
      <c r="AG24" s="109">
        <f>raw!AA24/normalized!AG$4</f>
        <v>197862666.66666669</v>
      </c>
      <c r="AH24" s="109">
        <f>raw!AB24/normalized!AH$4</f>
        <v>764486190.47619045</v>
      </c>
      <c r="AI24" s="110">
        <f>raw!AC24/normalized!AI$4</f>
        <v>140021315.78947368</v>
      </c>
      <c r="AJ24" s="72">
        <f>raw!AD24/normalized!AJ$4</f>
        <v>530153888.8888889</v>
      </c>
      <c r="AK24" s="73">
        <f>raw!Q24/normalized!AK$4</f>
        <v>727387142.85714281</v>
      </c>
      <c r="AL24" s="73">
        <f>raw!R24/normalized!AL$4</f>
        <v>1694386923.0769231</v>
      </c>
      <c r="AM24" s="73">
        <f>raw!S24/normalized!AM$4</f>
        <v>906869375</v>
      </c>
      <c r="AN24" s="76">
        <f>raw!T24/normalized!AN$4</f>
        <v>380078933.33333337</v>
      </c>
      <c r="AO24" s="78">
        <f>raw!U24/normalized!AO$4</f>
        <v>484067166.66666669</v>
      </c>
      <c r="AP24" s="79">
        <f>raw!V24/normalized!AP$4</f>
        <v>703600714.28571427</v>
      </c>
      <c r="AQ24" s="79">
        <f>raw!W24/normalized!AQ$4</f>
        <v>946187058.82352936</v>
      </c>
      <c r="AR24" s="79">
        <f>raw!X24/normalized!AR$4</f>
        <v>399691708.33333337</v>
      </c>
      <c r="AS24" s="80">
        <f>raw!Y24/normalized!AS$4</f>
        <v>197776769.23076922</v>
      </c>
      <c r="AT24" s="84">
        <f>raw!AE24/normalized!AT$4</f>
        <v>438699133.33333337</v>
      </c>
      <c r="AU24" s="85">
        <f>raw!AF24/normalized!AU$4</f>
        <v>208630499.99999997</v>
      </c>
      <c r="AV24" s="85">
        <f>raw!AG24/normalized!AV$4</f>
        <v>192224705.88235292</v>
      </c>
      <c r="AW24" s="85">
        <f>raw!AH24/normalized!AW$4</f>
        <v>257410782.60869563</v>
      </c>
      <c r="AX24" s="86">
        <f>raw!AI24/normalized!AX$4</f>
        <v>460703857.14285707</v>
      </c>
      <c r="AY24" s="90">
        <f>raw!AJ24/normalized!AY$4</f>
        <v>81335043.47826086</v>
      </c>
      <c r="AZ24" s="91">
        <f>raw!AK24/normalized!AZ$4</f>
        <v>515704636.36363637</v>
      </c>
      <c r="BA24" s="91">
        <f>raw!AL24/normalized!BA$4</f>
        <v>1020927368.4210526</v>
      </c>
      <c r="BB24" s="91">
        <f>raw!AM24/normalized!BB$4</f>
        <v>959192000</v>
      </c>
      <c r="BC24" s="92">
        <f>raw!AN24/normalized!BC$4</f>
        <v>913321500</v>
      </c>
      <c r="BD24" s="96">
        <f>raw!AO24/normalized!BD$4</f>
        <v>1978029800</v>
      </c>
      <c r="BE24" s="97">
        <f>raw!AP24/normalized!BE$4</f>
        <v>311796500</v>
      </c>
      <c r="BF24" s="97">
        <f>raw!AQ24/normalized!BF$4</f>
        <v>2385465000</v>
      </c>
      <c r="BG24" s="97">
        <f>raw!AR24/normalized!BG$4</f>
        <v>412857200</v>
      </c>
      <c r="BH24" s="98">
        <f>raw!AS24/normalized!BH$4</f>
        <v>337993400</v>
      </c>
      <c r="BI24" s="102">
        <f>raw!BI24/normalized!BI$4</f>
        <v>440603800</v>
      </c>
      <c r="BJ24" s="103">
        <f>raw!BJ24/normalized!BJ$4</f>
        <v>637765666.66666675</v>
      </c>
      <c r="BK24" s="103">
        <f>raw!BK24/normalized!BK$4</f>
        <v>419631250</v>
      </c>
      <c r="BL24" s="104">
        <f>raw!BL24/normalized!BL$4</f>
        <v>276647800</v>
      </c>
    </row>
    <row r="25" spans="1:64" x14ac:dyDescent="0.3">
      <c r="A25" s="1" t="str">
        <f>raw!A25</f>
        <v>N-Acetylputrescine</v>
      </c>
      <c r="B25" s="72">
        <f>raw!B25/normalized!B$4</f>
        <v>0</v>
      </c>
      <c r="C25" s="73">
        <f>raw!C25/normalized!C$4</f>
        <v>0</v>
      </c>
      <c r="D25" s="73">
        <f>raw!D25/normalized!D$4</f>
        <v>31983.942857142858</v>
      </c>
      <c r="E25" s="73">
        <f>raw!E25/normalized!E$4</f>
        <v>12363.254999999999</v>
      </c>
      <c r="F25" s="76">
        <f>raw!F25/normalized!F$4</f>
        <v>0</v>
      </c>
      <c r="G25" s="78">
        <f>raw!G25/normalized!G$4</f>
        <v>0</v>
      </c>
      <c r="H25" s="79">
        <f>raw!H25/normalized!H$4</f>
        <v>41048.283333333333</v>
      </c>
      <c r="I25" s="79">
        <f>raw!I25/normalized!I$4</f>
        <v>79353.15789473684</v>
      </c>
      <c r="J25" s="79">
        <f>raw!J25/normalized!J$4</f>
        <v>0</v>
      </c>
      <c r="K25" s="80">
        <f>raw!K25/normalized!K$4</f>
        <v>0</v>
      </c>
      <c r="L25" s="84">
        <f>raw!AT25/normalized!L$4</f>
        <v>2610116.8965517245</v>
      </c>
      <c r="M25" s="85">
        <f>raw!AU25/normalized!M$4</f>
        <v>805463.79310344835</v>
      </c>
      <c r="N25" s="85">
        <f>raw!AV25/normalized!N$4</f>
        <v>431498.13636363635</v>
      </c>
      <c r="O25" s="85">
        <f>raw!AW25/normalized!O$4</f>
        <v>105264.72727272728</v>
      </c>
      <c r="P25" s="86">
        <f>raw!AX25/normalized!P$4</f>
        <v>3461468.6666666665</v>
      </c>
      <c r="Q25" s="90">
        <f>raw!AY25/normalized!Q$4</f>
        <v>288735.22727272729</v>
      </c>
      <c r="R25" s="91">
        <f>raw!AZ25/normalized!R$4</f>
        <v>1079421.3333333335</v>
      </c>
      <c r="S25" s="91">
        <f>raw!BA25/normalized!S$4</f>
        <v>468862.6086956521</v>
      </c>
      <c r="T25" s="91">
        <f>raw!BB25/normalized!T$4</f>
        <v>1524075.3846153845</v>
      </c>
      <c r="U25" s="96">
        <f>raw!BC25/normalized!U$4</f>
        <v>5719069.230769231</v>
      </c>
      <c r="V25" s="97">
        <f>raw!L25/normalized!V$4</f>
        <v>0</v>
      </c>
      <c r="W25" s="97">
        <f>raw!M25/normalized!W$4</f>
        <v>0</v>
      </c>
      <c r="X25" s="97">
        <f>raw!N25/normalized!X$4</f>
        <v>0</v>
      </c>
      <c r="Y25" s="97">
        <f>raw!O25/normalized!Y$4</f>
        <v>0</v>
      </c>
      <c r="Z25" s="102">
        <f>raw!P25/normalized!Z$4</f>
        <v>0</v>
      </c>
      <c r="AA25" s="103">
        <f>raw!BD25/normalized!AA$4</f>
        <v>37219.916666666672</v>
      </c>
      <c r="AB25" s="103">
        <f>raw!BE25/normalized!AB$4</f>
        <v>1359950.8695652173</v>
      </c>
      <c r="AC25" s="103">
        <f>raw!BF25/normalized!AC$4</f>
        <v>10230084.210526315</v>
      </c>
      <c r="AD25" s="104">
        <f>raw!BG25/normalized!AD$4</f>
        <v>36207.324999999997</v>
      </c>
      <c r="AE25" s="108">
        <f>raw!BH25/normalized!AE$4</f>
        <v>48331.884615384617</v>
      </c>
      <c r="AF25" s="109">
        <f>raw!Z25/normalized!AF$4</f>
        <v>550909.52380952379</v>
      </c>
      <c r="AG25" s="109">
        <f>raw!AA25/normalized!AG$4</f>
        <v>916309.52380952379</v>
      </c>
      <c r="AH25" s="109">
        <f>raw!AB25/normalized!AH$4</f>
        <v>0</v>
      </c>
      <c r="AI25" s="110">
        <f>raw!AC25/normalized!AI$4</f>
        <v>1303205.2631578948</v>
      </c>
      <c r="AJ25" s="72">
        <f>raw!AD25/normalized!AJ$4</f>
        <v>86177.833333333343</v>
      </c>
      <c r="AK25" s="73">
        <f>raw!Q25/normalized!AK$4</f>
        <v>0</v>
      </c>
      <c r="AL25" s="73">
        <f>raw!R25/normalized!AL$4</f>
        <v>0</v>
      </c>
      <c r="AM25" s="73">
        <f>raw!S25/normalized!AM$4</f>
        <v>0</v>
      </c>
      <c r="AN25" s="76">
        <f>raw!T25/normalized!AN$4</f>
        <v>0</v>
      </c>
      <c r="AO25" s="78">
        <f>raw!U25/normalized!AO$4</f>
        <v>0</v>
      </c>
      <c r="AP25" s="79">
        <f>raw!V25/normalized!AP$4</f>
        <v>0</v>
      </c>
      <c r="AQ25" s="79">
        <f>raw!W25/normalized!AQ$4</f>
        <v>0</v>
      </c>
      <c r="AR25" s="79">
        <f>raw!X25/normalized!AR$4</f>
        <v>163394.5</v>
      </c>
      <c r="AS25" s="80">
        <f>raw!Y25/normalized!AS$4</f>
        <v>43305.161538461536</v>
      </c>
      <c r="AT25" s="84">
        <f>raw!AE25/normalized!AT$4</f>
        <v>1098116.6666666667</v>
      </c>
      <c r="AU25" s="85">
        <f>raw!AF25/normalized!AU$4</f>
        <v>824517.85714285704</v>
      </c>
      <c r="AV25" s="85">
        <f>raw!AG25/normalized!AV$4</f>
        <v>1528789.4117647058</v>
      </c>
      <c r="AW25" s="85">
        <f>raw!AH25/normalized!AW$4</f>
        <v>3219696.5217391299</v>
      </c>
      <c r="AX25" s="86">
        <f>raw!AI25/normalized!AX$4</f>
        <v>687046.49999999988</v>
      </c>
      <c r="AY25" s="90">
        <f>raw!AJ25/normalized!AY$4</f>
        <v>1024229.1304347826</v>
      </c>
      <c r="AZ25" s="91">
        <f>raw!AK25/normalized!AZ$4</f>
        <v>2235466.3636363633</v>
      </c>
      <c r="BA25" s="91">
        <f>raw!AL25/normalized!BA$4</f>
        <v>413726.78947368421</v>
      </c>
      <c r="BB25" s="91">
        <f>raw!AM25/normalized!BB$4</f>
        <v>727733.6</v>
      </c>
      <c r="BC25" s="92">
        <f>raw!AN25/normalized!BC$4</f>
        <v>994053</v>
      </c>
      <c r="BD25" s="96">
        <f>raw!AO25/normalized!BD$4</f>
        <v>18768253.999999996</v>
      </c>
      <c r="BE25" s="97">
        <f>raw!AP25/normalized!BE$4</f>
        <v>573437.79999999993</v>
      </c>
      <c r="BF25" s="97">
        <f>raw!AQ25/normalized!BF$4</f>
        <v>698955.66666666663</v>
      </c>
      <c r="BG25" s="97">
        <f>raw!AR25/normalized!BG$4</f>
        <v>809400</v>
      </c>
      <c r="BH25" s="98">
        <f>raw!AS25/normalized!BH$4</f>
        <v>176298.84999999998</v>
      </c>
      <c r="BI25" s="102">
        <f>raw!BI25/normalized!BI$4</f>
        <v>40940.300000000003</v>
      </c>
      <c r="BJ25" s="103">
        <f>raw!BJ25/normalized!BJ$4</f>
        <v>0</v>
      </c>
      <c r="BK25" s="103">
        <f>raw!BK25/normalized!BK$4</f>
        <v>0</v>
      </c>
      <c r="BL25" s="104">
        <f>raw!BL25/normalized!BL$4</f>
        <v>0</v>
      </c>
    </row>
    <row r="26" spans="1:64" x14ac:dyDescent="0.3">
      <c r="A26" s="1" t="str">
        <f>raw!A26</f>
        <v>Agmatine</v>
      </c>
      <c r="B26" s="72">
        <f>raw!B26/normalized!B$4</f>
        <v>0</v>
      </c>
      <c r="C26" s="73">
        <f>raw!C26/normalized!C$4</f>
        <v>0</v>
      </c>
      <c r="D26" s="73">
        <f>raw!D26/normalized!D$4</f>
        <v>0</v>
      </c>
      <c r="E26" s="73">
        <f>raw!E26/normalized!E$4</f>
        <v>0</v>
      </c>
      <c r="F26" s="76">
        <f>raw!F26/normalized!F$4</f>
        <v>0</v>
      </c>
      <c r="G26" s="78">
        <f>raw!G26/normalized!G$4</f>
        <v>0</v>
      </c>
      <c r="H26" s="79">
        <f>raw!H26/normalized!H$4</f>
        <v>0</v>
      </c>
      <c r="I26" s="79">
        <f>raw!I26/normalized!I$4</f>
        <v>0</v>
      </c>
      <c r="J26" s="79">
        <f>raw!J26/normalized!J$4</f>
        <v>0</v>
      </c>
      <c r="K26" s="80">
        <f>raw!K26/normalized!K$4</f>
        <v>0</v>
      </c>
      <c r="L26" s="84">
        <f>raw!AT26/normalized!L$4</f>
        <v>24008.020689655175</v>
      </c>
      <c r="M26" s="85">
        <f>raw!AU26/normalized!M$4</f>
        <v>249561.96551724139</v>
      </c>
      <c r="N26" s="85">
        <f>raw!AV26/normalized!N$4</f>
        <v>202329.40909090909</v>
      </c>
      <c r="O26" s="85">
        <f>raw!AW26/normalized!O$4</f>
        <v>294855.04545454547</v>
      </c>
      <c r="P26" s="86">
        <f>raw!AX26/normalized!P$4</f>
        <v>0</v>
      </c>
      <c r="Q26" s="90">
        <f>raw!AY26/normalized!Q$4</f>
        <v>20927.436363636363</v>
      </c>
      <c r="R26" s="91">
        <f>raw!AZ26/normalized!R$4</f>
        <v>915874.00000000012</v>
      </c>
      <c r="S26" s="91">
        <f>raw!BA26/normalized!S$4</f>
        <v>0</v>
      </c>
      <c r="T26" s="91">
        <f>raw!BB26/normalized!T$4</f>
        <v>1238316.9230769232</v>
      </c>
      <c r="U26" s="96">
        <f>raw!BC26/normalized!U$4</f>
        <v>101937.46153846155</v>
      </c>
      <c r="V26" s="97">
        <f>raw!L26/normalized!V$4</f>
        <v>0</v>
      </c>
      <c r="W26" s="97">
        <f>raw!M26/normalized!W$4</f>
        <v>0</v>
      </c>
      <c r="X26" s="97">
        <f>raw!N26/normalized!X$4</f>
        <v>0</v>
      </c>
      <c r="Y26" s="97">
        <f>raw!O26/normalized!Y$4</f>
        <v>0</v>
      </c>
      <c r="Z26" s="102">
        <f>raw!P26/normalized!Z$4</f>
        <v>0</v>
      </c>
      <c r="AA26" s="103">
        <f>raw!BD26/normalized!AA$4</f>
        <v>658135.83333333337</v>
      </c>
      <c r="AB26" s="103">
        <f>raw!BE26/normalized!AB$4</f>
        <v>127609.13043478259</v>
      </c>
      <c r="AC26" s="103">
        <f>raw!BF26/normalized!AC$4</f>
        <v>0</v>
      </c>
      <c r="AD26" s="104">
        <f>raw!BG26/normalized!AD$4</f>
        <v>233806.3125</v>
      </c>
      <c r="AE26" s="108">
        <f>raw!BH26/normalized!AE$4</f>
        <v>303980.57692307688</v>
      </c>
      <c r="AF26" s="109">
        <f>raw!Z26/normalized!AF$4</f>
        <v>287282.38095238101</v>
      </c>
      <c r="AG26" s="109">
        <f>raw!AA26/normalized!AG$4</f>
        <v>222437.23809523811</v>
      </c>
      <c r="AH26" s="109">
        <f>raw!AB26/normalized!AH$4</f>
        <v>0</v>
      </c>
      <c r="AI26" s="110">
        <f>raw!AC26/normalized!AI$4</f>
        <v>331338.4736842105</v>
      </c>
      <c r="AJ26" s="72">
        <f>raw!AD26/normalized!AJ$4</f>
        <v>0</v>
      </c>
      <c r="AK26" s="73">
        <f>raw!Q26/normalized!AK$4</f>
        <v>0</v>
      </c>
      <c r="AL26" s="73">
        <f>raw!R26/normalized!AL$4</f>
        <v>0</v>
      </c>
      <c r="AM26" s="73">
        <f>raw!S26/normalized!AM$4</f>
        <v>0</v>
      </c>
      <c r="AN26" s="76">
        <f>raw!T26/normalized!AN$4</f>
        <v>0</v>
      </c>
      <c r="AO26" s="78">
        <f>raw!U26/normalized!AO$4</f>
        <v>0</v>
      </c>
      <c r="AP26" s="79">
        <f>raw!V26/normalized!AP$4</f>
        <v>0</v>
      </c>
      <c r="AQ26" s="79">
        <f>raw!W26/normalized!AQ$4</f>
        <v>0</v>
      </c>
      <c r="AR26" s="79">
        <f>raw!X26/normalized!AR$4</f>
        <v>0</v>
      </c>
      <c r="AS26" s="80">
        <f>raw!Y26/normalized!AS$4</f>
        <v>0</v>
      </c>
      <c r="AT26" s="84">
        <f>raw!AE26/normalized!AT$4</f>
        <v>907700</v>
      </c>
      <c r="AU26" s="85">
        <f>raw!AF26/normalized!AU$4</f>
        <v>34904.299999999996</v>
      </c>
      <c r="AV26" s="85">
        <f>raw!AG26/normalized!AV$4</f>
        <v>306734.5882352941</v>
      </c>
      <c r="AW26" s="85">
        <f>raw!AH26/normalized!AW$4</f>
        <v>1432898.6956521738</v>
      </c>
      <c r="AX26" s="86">
        <f>raw!AI26/normalized!AX$4</f>
        <v>95049.714285714275</v>
      </c>
      <c r="AY26" s="90">
        <f>raw!AJ26/normalized!AY$4</f>
        <v>0</v>
      </c>
      <c r="AZ26" s="91">
        <f>raw!AK26/normalized!AZ$4</f>
        <v>274990.09090909088</v>
      </c>
      <c r="BA26" s="91">
        <f>raw!AL26/normalized!BA$4</f>
        <v>79219.789473684214</v>
      </c>
      <c r="BB26" s="91">
        <f>raw!AM26/normalized!BB$4</f>
        <v>683225.2</v>
      </c>
      <c r="BC26" s="92">
        <f>raw!AN26/normalized!BC$4</f>
        <v>407622.8</v>
      </c>
      <c r="BD26" s="96">
        <f>raw!AO26/normalized!BD$4</f>
        <v>0</v>
      </c>
      <c r="BE26" s="97">
        <f>raw!AP26/normalized!BE$4</f>
        <v>394254.49999999994</v>
      </c>
      <c r="BF26" s="97">
        <f>raw!AQ26/normalized!BF$4</f>
        <v>0</v>
      </c>
      <c r="BG26" s="97">
        <f>raw!AR26/normalized!BG$4</f>
        <v>1360240.6666666667</v>
      </c>
      <c r="BH26" s="98">
        <f>raw!AS26/normalized!BH$4</f>
        <v>11545.34</v>
      </c>
      <c r="BI26" s="102">
        <f>raw!BI26/normalized!BI$4</f>
        <v>0</v>
      </c>
      <c r="BJ26" s="103">
        <f>raw!BJ26/normalized!BJ$4</f>
        <v>0</v>
      </c>
      <c r="BK26" s="103">
        <f>raw!BK26/normalized!BK$4</f>
        <v>0</v>
      </c>
      <c r="BL26" s="104">
        <f>raw!BL26/normalized!BL$4</f>
        <v>0</v>
      </c>
    </row>
    <row r="27" spans="1:64" x14ac:dyDescent="0.3">
      <c r="A27" s="1" t="str">
        <f>raw!A27</f>
        <v>N-Acetyl-beta-alanine</v>
      </c>
      <c r="B27" s="72">
        <f>raw!B27/normalized!B$4</f>
        <v>72936857.142857149</v>
      </c>
      <c r="C27" s="73">
        <f>raw!C27/normalized!C$4</f>
        <v>195405789.47368422</v>
      </c>
      <c r="D27" s="73">
        <f>raw!D27/normalized!D$4</f>
        <v>84454476.190476194</v>
      </c>
      <c r="E27" s="73">
        <f>raw!E27/normalized!E$4</f>
        <v>202420850</v>
      </c>
      <c r="F27" s="76">
        <f>raw!F27/normalized!F$4</f>
        <v>136109153.84615386</v>
      </c>
      <c r="G27" s="78">
        <f>raw!G27/normalized!G$4</f>
        <v>170792500</v>
      </c>
      <c r="H27" s="79">
        <f>raw!H27/normalized!H$4</f>
        <v>244203111.11111113</v>
      </c>
      <c r="I27" s="79">
        <f>raw!I27/normalized!I$4</f>
        <v>117439421.05263157</v>
      </c>
      <c r="J27" s="79">
        <f>raw!J27/normalized!J$4</f>
        <v>45823461.538461536</v>
      </c>
      <c r="K27" s="80">
        <f>raw!K27/normalized!K$4</f>
        <v>107566000</v>
      </c>
      <c r="L27" s="84">
        <f>raw!AT27/normalized!L$4</f>
        <v>2556061379.3103452</v>
      </c>
      <c r="M27" s="85">
        <f>raw!AU27/normalized!M$4</f>
        <v>1663435862.0689657</v>
      </c>
      <c r="N27" s="85">
        <f>raw!AV27/normalized!N$4</f>
        <v>2260215454.5454545</v>
      </c>
      <c r="O27" s="85">
        <f>raw!AW27/normalized!O$4</f>
        <v>1896097727.2727273</v>
      </c>
      <c r="P27" s="86">
        <f>raw!AX27/normalized!P$4</f>
        <v>3123623333.3333335</v>
      </c>
      <c r="Q27" s="90">
        <f>raw!AY27/normalized!Q$4</f>
        <v>330339136.36363637</v>
      </c>
      <c r="R27" s="91">
        <f>raw!AZ27/normalized!R$4</f>
        <v>1349010666.6666667</v>
      </c>
      <c r="S27" s="91">
        <f>raw!BA27/normalized!S$4</f>
        <v>4276489565.217391</v>
      </c>
      <c r="T27" s="91">
        <f>raw!BB27/normalized!T$4</f>
        <v>3457261538.4615383</v>
      </c>
      <c r="U27" s="96">
        <f>raw!BC27/normalized!U$4</f>
        <v>1223807692.3076923</v>
      </c>
      <c r="V27" s="97">
        <f>raw!L27/normalized!V$4</f>
        <v>167004000</v>
      </c>
      <c r="W27" s="97">
        <f>raw!M27/normalized!W$4</f>
        <v>110709809.52380952</v>
      </c>
      <c r="X27" s="97">
        <f>raw!N27/normalized!X$4</f>
        <v>81620285.714285702</v>
      </c>
      <c r="Y27" s="97">
        <f>raw!O27/normalized!Y$4</f>
        <v>231317000</v>
      </c>
      <c r="Z27" s="102">
        <f>raw!P27/normalized!Z$4</f>
        <v>136679375</v>
      </c>
      <c r="AA27" s="103">
        <f>raw!BD27/normalized!AA$4</f>
        <v>229034583.33333334</v>
      </c>
      <c r="AB27" s="103">
        <f>raw!BE27/normalized!AB$4</f>
        <v>2284986956.521739</v>
      </c>
      <c r="AC27" s="103">
        <f>raw!BF27/normalized!AC$4</f>
        <v>1520650000</v>
      </c>
      <c r="AD27" s="104">
        <f>raw!BG27/normalized!AD$4</f>
        <v>150724500</v>
      </c>
      <c r="AE27" s="108">
        <f>raw!BH27/normalized!AE$4</f>
        <v>2240256153.8461537</v>
      </c>
      <c r="AF27" s="109">
        <f>raw!Z27/normalized!AF$4</f>
        <v>193622571.42857143</v>
      </c>
      <c r="AG27" s="109">
        <f>raw!AA27/normalized!AG$4</f>
        <v>124669095.23809524</v>
      </c>
      <c r="AH27" s="109">
        <f>raw!AB27/normalized!AH$4</f>
        <v>299345523.80952382</v>
      </c>
      <c r="AI27" s="110">
        <f>raw!AC27/normalized!AI$4</f>
        <v>359972315.78947365</v>
      </c>
      <c r="AJ27" s="72">
        <f>raw!AD27/normalized!AJ$4</f>
        <v>266771000</v>
      </c>
      <c r="AK27" s="73">
        <f>raw!Q27/normalized!AK$4</f>
        <v>313548214.28571427</v>
      </c>
      <c r="AL27" s="73">
        <f>raw!R27/normalized!AL$4</f>
        <v>237187769.23076922</v>
      </c>
      <c r="AM27" s="73">
        <f>raw!S27/normalized!AM$4</f>
        <v>292822500</v>
      </c>
      <c r="AN27" s="76">
        <f>raw!T27/normalized!AN$4</f>
        <v>94078533.333333343</v>
      </c>
      <c r="AO27" s="78">
        <f>raw!U27/normalized!AO$4</f>
        <v>197973000</v>
      </c>
      <c r="AP27" s="79">
        <f>raw!V27/normalized!AP$4</f>
        <v>439014857.14285707</v>
      </c>
      <c r="AQ27" s="79">
        <f>raw!W27/normalized!AQ$4</f>
        <v>368431352.94117641</v>
      </c>
      <c r="AR27" s="79">
        <f>raw!X27/normalized!AR$4</f>
        <v>258718416.66666669</v>
      </c>
      <c r="AS27" s="80">
        <f>raw!Y27/normalized!AS$4</f>
        <v>346013769.23076922</v>
      </c>
      <c r="AT27" s="84">
        <f>raw!AE27/normalized!AT$4</f>
        <v>820279333.33333337</v>
      </c>
      <c r="AU27" s="85">
        <f>raw!AF27/normalized!AU$4</f>
        <v>638990142.85714281</v>
      </c>
      <c r="AV27" s="85">
        <f>raw!AG27/normalized!AV$4</f>
        <v>1096798235.2941175</v>
      </c>
      <c r="AW27" s="85">
        <f>raw!AH27/normalized!AW$4</f>
        <v>511681304.34782606</v>
      </c>
      <c r="AX27" s="86">
        <f>raw!AI27/normalized!AX$4</f>
        <v>367351857.14285713</v>
      </c>
      <c r="AY27" s="90">
        <f>raw!AJ27/normalized!AY$4</f>
        <v>6942443478.260869</v>
      </c>
      <c r="AZ27" s="91">
        <f>raw!AK27/normalized!AZ$4</f>
        <v>4163680000</v>
      </c>
      <c r="BA27" s="91">
        <f>raw!AL27/normalized!BA$4</f>
        <v>3286724210.5263157</v>
      </c>
      <c r="BB27" s="91">
        <f>raw!AM27/normalized!BB$4</f>
        <v>631720800</v>
      </c>
      <c r="BC27" s="92">
        <f>raw!AN27/normalized!BC$4</f>
        <v>2729337500</v>
      </c>
      <c r="BD27" s="96">
        <f>raw!AO27/normalized!BD$4</f>
        <v>42511340000</v>
      </c>
      <c r="BE27" s="97">
        <f>raw!AP27/normalized!BE$4</f>
        <v>2164868000</v>
      </c>
      <c r="BF27" s="97">
        <f>raw!AQ27/normalized!BF$4</f>
        <v>2815803333.3333335</v>
      </c>
      <c r="BG27" s="97">
        <f>raw!AR27/normalized!BG$4</f>
        <v>3743857333.3333335</v>
      </c>
      <c r="BH27" s="98">
        <f>raw!AS27/normalized!BH$4</f>
        <v>313490300</v>
      </c>
      <c r="BI27" s="102">
        <f>raw!BI27/normalized!BI$4</f>
        <v>568398000</v>
      </c>
      <c r="BJ27" s="103">
        <f>raw!BJ27/normalized!BJ$4</f>
        <v>793390000</v>
      </c>
      <c r="BK27" s="103">
        <f>raw!BK27/normalized!BK$4</f>
        <v>554172500</v>
      </c>
      <c r="BL27" s="104">
        <f>raw!BL27/normalized!BL$4</f>
        <v>400396200</v>
      </c>
    </row>
    <row r="28" spans="1:64" x14ac:dyDescent="0.3">
      <c r="A28" s="1" t="str">
        <f>raw!A28</f>
        <v>Hydroxyproline</v>
      </c>
      <c r="B28" s="72">
        <f>raw!B28/normalized!B$4</f>
        <v>10171671.428571429</v>
      </c>
      <c r="C28" s="73">
        <f>raw!C28/normalized!C$4</f>
        <v>20079368.421052631</v>
      </c>
      <c r="D28" s="73">
        <f>raw!D28/normalized!D$4</f>
        <v>14986638.095238095</v>
      </c>
      <c r="E28" s="73">
        <f>raw!E28/normalized!E$4</f>
        <v>13408720</v>
      </c>
      <c r="F28" s="76">
        <f>raw!F28/normalized!F$4</f>
        <v>17688684.615384616</v>
      </c>
      <c r="G28" s="78">
        <f>raw!G28/normalized!G$4</f>
        <v>21476920</v>
      </c>
      <c r="H28" s="79">
        <f>raw!H28/normalized!H$4</f>
        <v>12958677.777777778</v>
      </c>
      <c r="I28" s="79">
        <f>raw!I28/normalized!I$4</f>
        <v>20541642.105263159</v>
      </c>
      <c r="J28" s="79">
        <f>raw!J28/normalized!J$4</f>
        <v>7950700</v>
      </c>
      <c r="K28" s="80">
        <f>raw!K28/normalized!K$4</f>
        <v>20737900</v>
      </c>
      <c r="L28" s="84">
        <f>raw!AT28/normalized!L$4</f>
        <v>142618413.79310346</v>
      </c>
      <c r="M28" s="85">
        <f>raw!AU28/normalized!M$4</f>
        <v>124987862.06896552</v>
      </c>
      <c r="N28" s="85">
        <f>raw!AV28/normalized!N$4</f>
        <v>86989545.454545453</v>
      </c>
      <c r="O28" s="85">
        <f>raw!AW28/normalized!O$4</f>
        <v>385388136.36363637</v>
      </c>
      <c r="P28" s="86">
        <f>raw!AX28/normalized!P$4</f>
        <v>195451666.66666669</v>
      </c>
      <c r="Q28" s="90">
        <f>raw!AY28/normalized!Q$4</f>
        <v>19317427.272727273</v>
      </c>
      <c r="R28" s="91">
        <f>raw!AZ28/normalized!R$4</f>
        <v>60378313.333333336</v>
      </c>
      <c r="S28" s="91">
        <f>raw!BA28/normalized!S$4</f>
        <v>31422182.608695652</v>
      </c>
      <c r="T28" s="91">
        <f>raw!BB28/normalized!T$4</f>
        <v>89230461.538461536</v>
      </c>
      <c r="U28" s="96">
        <f>raw!BC28/normalized!U$4</f>
        <v>97900500</v>
      </c>
      <c r="V28" s="97">
        <f>raw!L28/normalized!V$4</f>
        <v>25262619.047619049</v>
      </c>
      <c r="W28" s="97">
        <f>raw!M28/normalized!W$4</f>
        <v>22602404.761904761</v>
      </c>
      <c r="X28" s="97">
        <f>raw!N28/normalized!X$4</f>
        <v>6530124.9999999991</v>
      </c>
      <c r="Y28" s="97">
        <f>raw!O28/normalized!Y$4</f>
        <v>57006400</v>
      </c>
      <c r="Z28" s="102">
        <f>raw!P28/normalized!Z$4</f>
        <v>9788350</v>
      </c>
      <c r="AA28" s="103">
        <f>raw!BD28/normalized!AA$4</f>
        <v>28523833.333333336</v>
      </c>
      <c r="AB28" s="103">
        <f>raw!BE28/normalized!AB$4</f>
        <v>84612956.521739125</v>
      </c>
      <c r="AC28" s="103">
        <f>raw!BF28/normalized!AC$4</f>
        <v>196563526.31578946</v>
      </c>
      <c r="AD28" s="104">
        <f>raw!BG28/normalized!AD$4</f>
        <v>27213431.25</v>
      </c>
      <c r="AE28" s="108">
        <f>raw!BH28/normalized!AE$4</f>
        <v>133808615.38461538</v>
      </c>
      <c r="AF28" s="109">
        <f>raw!Z28/normalized!AF$4</f>
        <v>32244309.523809526</v>
      </c>
      <c r="AG28" s="109">
        <f>raw!AA28/normalized!AG$4</f>
        <v>38472923.809523813</v>
      </c>
      <c r="AH28" s="109">
        <f>raw!AB28/normalized!AH$4</f>
        <v>19198952.380952381</v>
      </c>
      <c r="AI28" s="110">
        <f>raw!AC28/normalized!AI$4</f>
        <v>33042063.157894738</v>
      </c>
      <c r="AJ28" s="72">
        <f>raw!AD28/normalized!AJ$4</f>
        <v>22335883.333333336</v>
      </c>
      <c r="AK28" s="73">
        <f>raw!Q28/normalized!AK$4</f>
        <v>36028042.857142851</v>
      </c>
      <c r="AL28" s="73">
        <f>raw!R28/normalized!AL$4</f>
        <v>29408169.230769228</v>
      </c>
      <c r="AM28" s="73">
        <f>raw!S28/normalized!AM$4</f>
        <v>20770750</v>
      </c>
      <c r="AN28" s="76">
        <f>raw!T28/normalized!AN$4</f>
        <v>11663513.333333334</v>
      </c>
      <c r="AO28" s="78">
        <f>raw!U28/normalized!AO$4</f>
        <v>15687327.777777778</v>
      </c>
      <c r="AP28" s="79">
        <f>raw!V28/normalized!AP$4</f>
        <v>27491599.999999996</v>
      </c>
      <c r="AQ28" s="79">
        <f>raw!W28/normalized!AQ$4</f>
        <v>15116494.117647057</v>
      </c>
      <c r="AR28" s="79">
        <f>raw!X28/normalized!AR$4</f>
        <v>11310879.166666668</v>
      </c>
      <c r="AS28" s="80">
        <f>raw!Y28/normalized!AS$4</f>
        <v>136167230.76923075</v>
      </c>
      <c r="AT28" s="84">
        <f>raw!AE28/normalized!AT$4</f>
        <v>100520933.33333334</v>
      </c>
      <c r="AU28" s="85">
        <f>raw!AF28/normalized!AU$4</f>
        <v>58919985.714285709</v>
      </c>
      <c r="AV28" s="85">
        <f>raw!AG28/normalized!AV$4</f>
        <v>30358411.764705881</v>
      </c>
      <c r="AW28" s="85">
        <f>raw!AH28/normalized!AW$4</f>
        <v>84658913.043478251</v>
      </c>
      <c r="AX28" s="86">
        <f>raw!AI28/normalized!AX$4</f>
        <v>51816307.142857134</v>
      </c>
      <c r="AY28" s="90">
        <f>raw!AJ28/normalized!AY$4</f>
        <v>29358552.173913043</v>
      </c>
      <c r="AZ28" s="91">
        <f>raw!AK28/normalized!AZ$4</f>
        <v>91533454.545454547</v>
      </c>
      <c r="BA28" s="91">
        <f>raw!AL28/normalized!BA$4</f>
        <v>60594473.684210524</v>
      </c>
      <c r="BB28" s="91">
        <f>raw!AM28/normalized!BB$4</f>
        <v>54007440</v>
      </c>
      <c r="BC28" s="92">
        <f>raw!AN28/normalized!BC$4</f>
        <v>72137850</v>
      </c>
      <c r="BD28" s="96">
        <f>raw!AO28/normalized!BD$4</f>
        <v>173998360</v>
      </c>
      <c r="BE28" s="97">
        <f>raw!AP28/normalized!BE$4</f>
        <v>156442600</v>
      </c>
      <c r="BF28" s="97">
        <f>raw!AQ28/normalized!BF$4</f>
        <v>189091666.66666669</v>
      </c>
      <c r="BG28" s="97">
        <f>raw!AR28/normalized!BG$4</f>
        <v>164586266.66666669</v>
      </c>
      <c r="BH28" s="98">
        <f>raw!AS28/normalized!BH$4</f>
        <v>43114940</v>
      </c>
      <c r="BI28" s="102">
        <f>raw!BI28/normalized!BI$4</f>
        <v>70374960</v>
      </c>
      <c r="BJ28" s="103">
        <f>raw!BJ28/normalized!BJ$4</f>
        <v>93447400</v>
      </c>
      <c r="BK28" s="103">
        <f>raw!BK28/normalized!BK$4</f>
        <v>42057000</v>
      </c>
      <c r="BL28" s="104">
        <f>raw!BL28/normalized!BL$4</f>
        <v>19000410</v>
      </c>
    </row>
    <row r="29" spans="1:64" x14ac:dyDescent="0.3">
      <c r="A29" s="1" t="str">
        <f>raw!A29</f>
        <v>Leucine/Isoleucine</v>
      </c>
      <c r="B29" s="72">
        <f>raw!B29/normalized!B$4</f>
        <v>9795428571.4285717</v>
      </c>
      <c r="C29" s="73">
        <f>raw!C29/normalized!C$4</f>
        <v>26868984210.526314</v>
      </c>
      <c r="D29" s="73">
        <f>raw!D29/normalized!D$4</f>
        <v>5899985714.2857141</v>
      </c>
      <c r="E29" s="73">
        <f>raw!E29/normalized!E$4</f>
        <v>11765495000</v>
      </c>
      <c r="F29" s="76">
        <f>raw!F29/normalized!F$4</f>
        <v>17062376923.076923</v>
      </c>
      <c r="G29" s="78">
        <f>raw!G29/normalized!G$4</f>
        <v>20360905000</v>
      </c>
      <c r="H29" s="79">
        <f>raw!H29/normalized!H$4</f>
        <v>14765733333.333334</v>
      </c>
      <c r="I29" s="79">
        <f>raw!I29/normalized!I$4</f>
        <v>17398789473.684212</v>
      </c>
      <c r="J29" s="79">
        <f>raw!J29/normalized!J$4</f>
        <v>7388376923.0769224</v>
      </c>
      <c r="K29" s="80">
        <f>raw!K29/normalized!K$4</f>
        <v>14743244444.444445</v>
      </c>
      <c r="L29" s="84">
        <f>raw!AT29/normalized!L$4</f>
        <v>2058702068.9655173</v>
      </c>
      <c r="M29" s="85">
        <f>raw!AU29/normalized!M$4</f>
        <v>3600300000.0000005</v>
      </c>
      <c r="N29" s="85">
        <f>raw!AV29/normalized!N$4</f>
        <v>5703954545.454545</v>
      </c>
      <c r="O29" s="85">
        <f>raw!AW29/normalized!O$4</f>
        <v>6012045454.545455</v>
      </c>
      <c r="P29" s="86">
        <f>raw!AX29/normalized!P$4</f>
        <v>113664933333.33334</v>
      </c>
      <c r="Q29" s="90">
        <f>raw!AY29/normalized!Q$4</f>
        <v>29603727272.727272</v>
      </c>
      <c r="R29" s="91">
        <f>raw!AZ29/normalized!R$4</f>
        <v>2796628000</v>
      </c>
      <c r="S29" s="91">
        <f>raw!BA29/normalized!S$4</f>
        <v>92245956521.73912</v>
      </c>
      <c r="T29" s="91">
        <f>raw!BB29/normalized!T$4</f>
        <v>16539561538.461538</v>
      </c>
      <c r="U29" s="96">
        <f>raw!BC29/normalized!U$4</f>
        <v>3801855384.6153846</v>
      </c>
      <c r="V29" s="97">
        <f>raw!L29/normalized!V$4</f>
        <v>25972571428.57143</v>
      </c>
      <c r="W29" s="97">
        <f>raw!M29/normalized!W$4</f>
        <v>18418990476.190475</v>
      </c>
      <c r="X29" s="97">
        <f>raw!N29/normalized!X$4</f>
        <v>15897485714.285713</v>
      </c>
      <c r="Y29" s="97">
        <f>raw!O29/normalized!Y$4</f>
        <v>32203069230.76923</v>
      </c>
      <c r="Z29" s="102">
        <f>raw!P29/normalized!Z$4</f>
        <v>17072550000</v>
      </c>
      <c r="AA29" s="103">
        <f>raw!BD29/normalized!AA$4</f>
        <v>1031212500</v>
      </c>
      <c r="AB29" s="103">
        <f>raw!BE29/normalized!AB$4</f>
        <v>2951781304.347826</v>
      </c>
      <c r="AC29" s="103">
        <f>raw!BF29/normalized!AC$4</f>
        <v>40068326315.789474</v>
      </c>
      <c r="AD29" s="104">
        <f>raw!BG29/normalized!AD$4</f>
        <v>2268621250</v>
      </c>
      <c r="AE29" s="108">
        <f>raw!BH29/normalized!AE$4</f>
        <v>1700000384.6153846</v>
      </c>
      <c r="AF29" s="109">
        <f>raw!Z29/normalized!AF$4</f>
        <v>4190499523.8095241</v>
      </c>
      <c r="AG29" s="109">
        <f>raw!AA29/normalized!AG$4</f>
        <v>5101104761.9047623</v>
      </c>
      <c r="AH29" s="109">
        <f>raw!AB29/normalized!AH$4</f>
        <v>27508666666.666668</v>
      </c>
      <c r="AI29" s="110">
        <f>raw!AC29/normalized!AI$4</f>
        <v>3530367368.4210525</v>
      </c>
      <c r="AJ29" s="72">
        <f>raw!AD29/normalized!AJ$4</f>
        <v>19720988888.888889</v>
      </c>
      <c r="AK29" s="73">
        <f>raw!Q29/normalized!AK$4</f>
        <v>43070542857.142853</v>
      </c>
      <c r="AL29" s="73">
        <f>raw!R29/normalized!AL$4</f>
        <v>57672346153.846153</v>
      </c>
      <c r="AM29" s="73">
        <f>raw!S29/normalized!AM$4</f>
        <v>46476331250</v>
      </c>
      <c r="AN29" s="76">
        <f>raw!T29/normalized!AN$4</f>
        <v>15428793333.333334</v>
      </c>
      <c r="AO29" s="78">
        <f>raw!U29/normalized!AO$4</f>
        <v>18771111111.111111</v>
      </c>
      <c r="AP29" s="79">
        <f>raw!V29/normalized!AP$4</f>
        <v>37232064285.714279</v>
      </c>
      <c r="AQ29" s="79">
        <f>raw!W29/normalized!AQ$4</f>
        <v>36039988235.294113</v>
      </c>
      <c r="AR29" s="79">
        <f>raw!X29/normalized!AR$4</f>
        <v>18743229166.666668</v>
      </c>
      <c r="AS29" s="80">
        <f>raw!Y29/normalized!AS$4</f>
        <v>12798630769.230768</v>
      </c>
      <c r="AT29" s="84">
        <f>raw!AE29/normalized!AT$4</f>
        <v>8229393333.333334</v>
      </c>
      <c r="AU29" s="85">
        <f>raw!AF29/normalized!AU$4</f>
        <v>4490880714.2857141</v>
      </c>
      <c r="AV29" s="85">
        <f>raw!AG29/normalized!AV$4</f>
        <v>12707752941.17647</v>
      </c>
      <c r="AW29" s="85">
        <f>raw!AH29/normalized!AW$4</f>
        <v>10220991304.347826</v>
      </c>
      <c r="AX29" s="86">
        <f>raw!AI29/normalized!AX$4</f>
        <v>11923835714.285713</v>
      </c>
      <c r="AY29" s="90">
        <f>raw!AJ29/normalized!AY$4</f>
        <v>55939391304.347824</v>
      </c>
      <c r="AZ29" s="91">
        <f>raw!AK29/normalized!AZ$4</f>
        <v>61593936363.63636</v>
      </c>
      <c r="BA29" s="91">
        <f>raw!AL29/normalized!BA$4</f>
        <v>7624457894.7368422</v>
      </c>
      <c r="BB29" s="91">
        <f>raw!AM29/normalized!BB$4</f>
        <v>5416880000</v>
      </c>
      <c r="BC29" s="92">
        <f>raw!AN29/normalized!BC$4</f>
        <v>19601290000</v>
      </c>
      <c r="BD29" s="96">
        <f>raw!AO29/normalized!BD$4</f>
        <v>633497600000</v>
      </c>
      <c r="BE29" s="97">
        <f>raw!AP29/normalized!BE$4</f>
        <v>8801476000</v>
      </c>
      <c r="BF29" s="97">
        <f>raw!AQ29/normalized!BF$4</f>
        <v>25223266666.666668</v>
      </c>
      <c r="BG29" s="97">
        <f>raw!AR29/normalized!BG$4</f>
        <v>15439526666.666668</v>
      </c>
      <c r="BH29" s="98">
        <f>raw!AS29/normalized!BH$4</f>
        <v>2845655000</v>
      </c>
      <c r="BI29" s="102">
        <f>raw!BI29/normalized!BI$4</f>
        <v>672039000</v>
      </c>
      <c r="BJ29" s="103">
        <f>raw!BJ29/normalized!BJ$4</f>
        <v>824486333.33333337</v>
      </c>
      <c r="BK29" s="103">
        <f>raw!BK29/normalized!BK$4</f>
        <v>669701500</v>
      </c>
      <c r="BL29" s="104">
        <f>raw!BL29/normalized!BL$4</f>
        <v>622904400</v>
      </c>
    </row>
    <row r="30" spans="1:64" x14ac:dyDescent="0.3">
      <c r="A30" s="1" t="str">
        <f>raw!A30</f>
        <v xml:space="preserve">methyl succinic acid </v>
      </c>
      <c r="B30" s="72">
        <f>raw!B30/normalized!B$4</f>
        <v>206644047.61904761</v>
      </c>
      <c r="C30" s="73">
        <f>raw!C30/normalized!C$4</f>
        <v>842558947.36842108</v>
      </c>
      <c r="D30" s="73">
        <f>raw!D30/normalized!D$4</f>
        <v>255975428.57142857</v>
      </c>
      <c r="E30" s="73">
        <f>raw!E30/normalized!E$4</f>
        <v>775420500</v>
      </c>
      <c r="F30" s="76">
        <f>raw!F30/normalized!F$4</f>
        <v>536340384.61538458</v>
      </c>
      <c r="G30" s="78">
        <f>raw!G30/normalized!G$4</f>
        <v>1441290500</v>
      </c>
      <c r="H30" s="79">
        <f>raw!H30/normalized!H$4</f>
        <v>1159367777.7777779</v>
      </c>
      <c r="I30" s="79">
        <f>raw!I30/normalized!I$4</f>
        <v>595174736.84210527</v>
      </c>
      <c r="J30" s="79">
        <f>raw!J30/normalized!J$4</f>
        <v>114823038.46153846</v>
      </c>
      <c r="K30" s="80">
        <f>raw!K30/normalized!K$4</f>
        <v>330542388.8888889</v>
      </c>
      <c r="L30" s="84">
        <f>raw!AT30/normalized!L$4</f>
        <v>10105262068.965517</v>
      </c>
      <c r="M30" s="85">
        <f>raw!AU30/normalized!M$4</f>
        <v>2901140689.6551728</v>
      </c>
      <c r="N30" s="85">
        <f>raw!AV30/normalized!N$4</f>
        <v>6098636363.636364</v>
      </c>
      <c r="O30" s="85">
        <f>raw!AW30/normalized!O$4</f>
        <v>475732272.72727275</v>
      </c>
      <c r="P30" s="86">
        <f>raw!AX30/normalized!P$4</f>
        <v>3831692000</v>
      </c>
      <c r="Q30" s="90">
        <f>raw!AY30/normalized!Q$4</f>
        <v>1089913181.8181818</v>
      </c>
      <c r="R30" s="91">
        <f>raw!AZ30/normalized!R$4</f>
        <v>2003920000</v>
      </c>
      <c r="S30" s="91">
        <f>raw!BA30/normalized!S$4</f>
        <v>320463739.13043475</v>
      </c>
      <c r="T30" s="91">
        <f>raw!BB30/normalized!T$4</f>
        <v>14120530769.230768</v>
      </c>
      <c r="U30" s="96">
        <f>raw!BC30/normalized!U$4</f>
        <v>1353949615.3846154</v>
      </c>
      <c r="V30" s="97">
        <f>raw!L30/normalized!V$4</f>
        <v>460514142.85714287</v>
      </c>
      <c r="W30" s="97">
        <f>raw!M30/normalized!W$4</f>
        <v>610851904.76190484</v>
      </c>
      <c r="X30" s="97">
        <f>raw!N30/normalized!X$4</f>
        <v>225037964.28571427</v>
      </c>
      <c r="Y30" s="97">
        <f>raw!O30/normalized!Y$4</f>
        <v>808083846.15384614</v>
      </c>
      <c r="Z30" s="102">
        <f>raw!P30/normalized!Z$4</f>
        <v>422840416.66666669</v>
      </c>
      <c r="AA30" s="103">
        <f>raw!BD30/normalized!AA$4</f>
        <v>242894250</v>
      </c>
      <c r="AB30" s="103">
        <f>raw!BE30/normalized!AB$4</f>
        <v>3566007391.3043475</v>
      </c>
      <c r="AC30" s="103">
        <f>raw!BF30/normalized!AC$4</f>
        <v>4778572631.5789471</v>
      </c>
      <c r="AD30" s="104">
        <f>raw!BG30/normalized!AD$4</f>
        <v>403890000</v>
      </c>
      <c r="AE30" s="108">
        <f>raw!BH30/normalized!AE$4</f>
        <v>1951851923.0769229</v>
      </c>
      <c r="AF30" s="109">
        <f>raw!Z30/normalized!AF$4</f>
        <v>1002307619.0476191</v>
      </c>
      <c r="AG30" s="109">
        <f>raw!AA30/normalized!AG$4</f>
        <v>904003809.52380955</v>
      </c>
      <c r="AH30" s="109">
        <f>raw!AB30/normalized!AH$4</f>
        <v>1293184761.904762</v>
      </c>
      <c r="AI30" s="110">
        <f>raw!AC30/normalized!AI$4</f>
        <v>929934736.84210527</v>
      </c>
      <c r="AJ30" s="72">
        <f>raw!AD30/normalized!AJ$4</f>
        <v>1125817777.7777779</v>
      </c>
      <c r="AK30" s="73">
        <f>raw!Q30/normalized!AK$4</f>
        <v>3492512142.8571424</v>
      </c>
      <c r="AL30" s="73">
        <f>raw!R30/normalized!AL$4</f>
        <v>392758923.07692307</v>
      </c>
      <c r="AM30" s="73">
        <f>raw!S30/normalized!AM$4</f>
        <v>912370000</v>
      </c>
      <c r="AN30" s="76">
        <f>raw!T30/normalized!AN$4</f>
        <v>554444733.33333337</v>
      </c>
      <c r="AO30" s="78">
        <f>raw!U30/normalized!AO$4</f>
        <v>291139166.66666669</v>
      </c>
      <c r="AP30" s="79">
        <f>raw!V30/normalized!AP$4</f>
        <v>1078990714.2857141</v>
      </c>
      <c r="AQ30" s="79">
        <f>raw!W30/normalized!AQ$4</f>
        <v>1807895294.1176469</v>
      </c>
      <c r="AR30" s="79">
        <f>raw!X30/normalized!AR$4</f>
        <v>271883375</v>
      </c>
      <c r="AS30" s="80">
        <f>raw!Y30/normalized!AS$4</f>
        <v>465512769.23076922</v>
      </c>
      <c r="AT30" s="84">
        <f>raw!AE30/normalized!AT$4</f>
        <v>2589889333.3333335</v>
      </c>
      <c r="AU30" s="85">
        <f>raw!AF30/normalized!AU$4</f>
        <v>2141290714.2857141</v>
      </c>
      <c r="AV30" s="85">
        <f>raw!AG30/normalized!AV$4</f>
        <v>1350801176.4705882</v>
      </c>
      <c r="AW30" s="85">
        <f>raw!AH30/normalized!AW$4</f>
        <v>2535946086.9565215</v>
      </c>
      <c r="AX30" s="86">
        <f>raw!AI30/normalized!AX$4</f>
        <v>1520040714.2857141</v>
      </c>
      <c r="AY30" s="90">
        <f>raw!AJ30/normalized!AY$4</f>
        <v>1043618260.8695651</v>
      </c>
      <c r="AZ30" s="91">
        <f>raw!AK30/normalized!AZ$4</f>
        <v>3157959090.909091</v>
      </c>
      <c r="BA30" s="91">
        <f>raw!AL30/normalized!BA$4</f>
        <v>5941873684.2105265</v>
      </c>
      <c r="BB30" s="91">
        <f>raw!AM30/normalized!BB$4</f>
        <v>2384236400</v>
      </c>
      <c r="BC30" s="92">
        <f>raw!AN30/normalized!BC$4</f>
        <v>9830280000</v>
      </c>
      <c r="BD30" s="96">
        <f>raw!AO30/normalized!BD$4</f>
        <v>2901578000</v>
      </c>
      <c r="BE30" s="97">
        <f>raw!AP30/normalized!BE$4</f>
        <v>4717398000</v>
      </c>
      <c r="BF30" s="97">
        <f>raw!AQ30/normalized!BF$4</f>
        <v>7804195000</v>
      </c>
      <c r="BG30" s="97">
        <f>raw!AR30/normalized!BG$4</f>
        <v>3032482000</v>
      </c>
      <c r="BH30" s="98">
        <f>raw!AS30/normalized!BH$4</f>
        <v>2058944500</v>
      </c>
      <c r="BI30" s="102">
        <f>raw!BI30/normalized!BI$4</f>
        <v>194802480</v>
      </c>
      <c r="BJ30" s="103">
        <f>raw!BJ30/normalized!BJ$4</f>
        <v>330960800</v>
      </c>
      <c r="BK30" s="103">
        <f>raw!BK30/normalized!BK$4</f>
        <v>224349725</v>
      </c>
      <c r="BL30" s="104">
        <f>raw!BL30/normalized!BL$4</f>
        <v>132460160</v>
      </c>
    </row>
    <row r="31" spans="1:64" x14ac:dyDescent="0.3">
      <c r="A31" s="1" t="str">
        <f>raw!A31</f>
        <v>Asparagine</v>
      </c>
      <c r="B31" s="72">
        <f>raw!B31/normalized!B$4</f>
        <v>753435714.28571427</v>
      </c>
      <c r="C31" s="73">
        <f>raw!C31/normalized!C$4</f>
        <v>1843917894.7368422</v>
      </c>
      <c r="D31" s="73">
        <f>raw!D31/normalized!D$4</f>
        <v>746687142.85714293</v>
      </c>
      <c r="E31" s="73">
        <f>raw!E31/normalized!E$4</f>
        <v>1386142000</v>
      </c>
      <c r="F31" s="76">
        <f>raw!F31/normalized!F$4</f>
        <v>849561538.46153843</v>
      </c>
      <c r="G31" s="78">
        <f>raw!G31/normalized!G$4</f>
        <v>832115000</v>
      </c>
      <c r="H31" s="79">
        <f>raw!H31/normalized!H$4</f>
        <v>5013076111.1111116</v>
      </c>
      <c r="I31" s="79">
        <f>raw!I31/normalized!I$4</f>
        <v>1305036842.1052632</v>
      </c>
      <c r="J31" s="79">
        <f>raw!J31/normalized!J$4</f>
        <v>331729153.84615386</v>
      </c>
      <c r="K31" s="80">
        <f>raw!K31/normalized!K$4</f>
        <v>601467222.22222221</v>
      </c>
      <c r="L31" s="84">
        <f>raw!AT31/normalized!L$4</f>
        <v>1471969655.1724138</v>
      </c>
      <c r="M31" s="85">
        <f>raw!AU31/normalized!M$4</f>
        <v>2455400000</v>
      </c>
      <c r="N31" s="85">
        <f>raw!AV31/normalized!N$4</f>
        <v>1364947727.2727273</v>
      </c>
      <c r="O31" s="85">
        <f>raw!AW31/normalized!O$4</f>
        <v>698788181.81818187</v>
      </c>
      <c r="P31" s="86">
        <f>raw!AX31/normalized!P$4</f>
        <v>798587333.33333337</v>
      </c>
      <c r="Q31" s="90">
        <f>raw!AY31/normalized!Q$4</f>
        <v>8254659.0909090908</v>
      </c>
      <c r="R31" s="91">
        <f>raw!AZ31/normalized!R$4</f>
        <v>1931946666.6666667</v>
      </c>
      <c r="S31" s="91">
        <f>raw!BA31/normalized!S$4</f>
        <v>3750251304.347826</v>
      </c>
      <c r="T31" s="91">
        <f>raw!BB31/normalized!T$4</f>
        <v>222029461.53846154</v>
      </c>
      <c r="U31" s="96">
        <f>raw!BC31/normalized!U$4</f>
        <v>499031923.07692307</v>
      </c>
      <c r="V31" s="97">
        <f>raw!L31/normalized!V$4</f>
        <v>1497251428.5714285</v>
      </c>
      <c r="W31" s="97">
        <f>raw!M31/normalized!W$4</f>
        <v>2012219523.8095238</v>
      </c>
      <c r="X31" s="97">
        <f>raw!N31/normalized!X$4</f>
        <v>496282857.14285707</v>
      </c>
      <c r="Y31" s="97">
        <f>raw!O31/normalized!Y$4</f>
        <v>1362879230.7692306</v>
      </c>
      <c r="Z31" s="102">
        <f>raw!P31/normalized!Z$4</f>
        <v>722689166.66666675</v>
      </c>
      <c r="AA31" s="103">
        <f>raw!BD31/normalized!AA$4</f>
        <v>3810645833.3333335</v>
      </c>
      <c r="AB31" s="103">
        <f>raw!BE31/normalized!AB$4</f>
        <v>1630770869.5652173</v>
      </c>
      <c r="AC31" s="103">
        <f>raw!BF31/normalized!AC$4</f>
        <v>711874736.84210527</v>
      </c>
      <c r="AD31" s="104">
        <f>raw!BG31/normalized!AD$4</f>
        <v>51046512.5</v>
      </c>
      <c r="AE31" s="108">
        <f>raw!BH31/normalized!AE$4</f>
        <v>959188846.15384614</v>
      </c>
      <c r="AF31" s="109">
        <f>raw!Z31/normalized!AF$4</f>
        <v>35027209.523809522</v>
      </c>
      <c r="AG31" s="109">
        <f>raw!AA31/normalized!AG$4</f>
        <v>89173619.047619045</v>
      </c>
      <c r="AH31" s="109">
        <f>raw!AB31/normalized!AH$4</f>
        <v>1525762380.9523809</v>
      </c>
      <c r="AI31" s="110">
        <f>raw!AC31/normalized!AI$4</f>
        <v>36508352.631578945</v>
      </c>
      <c r="AJ31" s="72">
        <f>raw!AD31/normalized!AJ$4</f>
        <v>4033571666.666667</v>
      </c>
      <c r="AK31" s="73">
        <f>raw!Q31/normalized!AK$4</f>
        <v>2287973571.4285712</v>
      </c>
      <c r="AL31" s="73">
        <f>raw!R31/normalized!AL$4</f>
        <v>16182623.076923076</v>
      </c>
      <c r="AM31" s="73">
        <f>raw!S31/normalized!AM$4</f>
        <v>1166834375</v>
      </c>
      <c r="AN31" s="76">
        <f>raw!T31/normalized!AN$4</f>
        <v>6048964</v>
      </c>
      <c r="AO31" s="78">
        <f>raw!U31/normalized!AO$4</f>
        <v>739736666.66666675</v>
      </c>
      <c r="AP31" s="79">
        <f>raw!V31/normalized!AP$4</f>
        <v>2309662142.8571424</v>
      </c>
      <c r="AQ31" s="79">
        <f>raw!W31/normalized!AQ$4</f>
        <v>3410639999.9999995</v>
      </c>
      <c r="AR31" s="79">
        <f>raw!X31/normalized!AR$4</f>
        <v>619565833.33333337</v>
      </c>
      <c r="AS31" s="80">
        <f>raw!Y31/normalized!AS$4</f>
        <v>1243651538.4615383</v>
      </c>
      <c r="AT31" s="84">
        <f>raw!AE31/normalized!AT$4</f>
        <v>285952866.66666669</v>
      </c>
      <c r="AU31" s="85">
        <f>raw!AF31/normalized!AU$4</f>
        <v>196927571.4285714</v>
      </c>
      <c r="AV31" s="85">
        <f>raw!AG31/normalized!AV$4</f>
        <v>128099529.4117647</v>
      </c>
      <c r="AW31" s="85">
        <f>raw!AH31/normalized!AW$4</f>
        <v>183284826.0869565</v>
      </c>
      <c r="AX31" s="86">
        <f>raw!AI31/normalized!AX$4</f>
        <v>958949999.99999988</v>
      </c>
      <c r="AY31" s="90">
        <f>raw!AJ31/normalized!AY$4</f>
        <v>31269139.130434781</v>
      </c>
      <c r="AZ31" s="91">
        <f>raw!AK31/normalized!AZ$4</f>
        <v>5506136363.636364</v>
      </c>
      <c r="BA31" s="91">
        <f>raw!AL31/normalized!BA$4</f>
        <v>2100516842.1052632</v>
      </c>
      <c r="BB31" s="91">
        <f>raw!AM31/normalized!BB$4</f>
        <v>1980570000</v>
      </c>
      <c r="BC31" s="92">
        <f>raw!AN31/normalized!BC$4</f>
        <v>1289946500</v>
      </c>
      <c r="BD31" s="96">
        <f>raw!AO31/normalized!BD$4</f>
        <v>299596800</v>
      </c>
      <c r="BE31" s="97">
        <f>raw!AP31/normalized!BE$4</f>
        <v>1558403000</v>
      </c>
      <c r="BF31" s="97">
        <f>raw!AQ31/normalized!BF$4</f>
        <v>5727976666.666667</v>
      </c>
      <c r="BG31" s="97">
        <f>raw!AR31/normalized!BG$4</f>
        <v>698754000</v>
      </c>
      <c r="BH31" s="98">
        <f>raw!AS31/normalized!BH$4</f>
        <v>980225000</v>
      </c>
      <c r="BI31" s="102">
        <f>raw!BI31/normalized!BI$4</f>
        <v>4173854000</v>
      </c>
      <c r="BJ31" s="103">
        <f>raw!BJ31/normalized!BJ$4</f>
        <v>5726183333.333334</v>
      </c>
      <c r="BK31" s="103">
        <f>raw!BK31/normalized!BK$4</f>
        <v>1456085500</v>
      </c>
      <c r="BL31" s="104">
        <f>raw!BL31/normalized!BL$4</f>
        <v>419977400</v>
      </c>
    </row>
    <row r="32" spans="1:64" x14ac:dyDescent="0.3">
      <c r="A32" s="1" t="str">
        <f>raw!A32</f>
        <v>Hydroxyisocaproic acid</v>
      </c>
      <c r="B32" s="72">
        <f>raw!B32/normalized!B$4</f>
        <v>286469761.90476191</v>
      </c>
      <c r="C32" s="73">
        <f>raw!C32/normalized!C$4</f>
        <v>873037894.73684204</v>
      </c>
      <c r="D32" s="73">
        <f>raw!D32/normalized!D$4</f>
        <v>225582952.38095239</v>
      </c>
      <c r="E32" s="73">
        <f>raw!E32/normalized!E$4</f>
        <v>1461332500</v>
      </c>
      <c r="F32" s="76">
        <f>raw!F32/normalized!F$4</f>
        <v>434026846.15384614</v>
      </c>
      <c r="G32" s="78">
        <f>raw!G32/normalized!G$4</f>
        <v>946161000</v>
      </c>
      <c r="H32" s="79">
        <f>raw!H32/normalized!H$4</f>
        <v>595753333.33333337</v>
      </c>
      <c r="I32" s="79">
        <f>raw!I32/normalized!I$4</f>
        <v>302687263.15789473</v>
      </c>
      <c r="J32" s="79">
        <f>raw!J32/normalized!J$4</f>
        <v>155816346.15384614</v>
      </c>
      <c r="K32" s="80">
        <f>raw!K32/normalized!K$4</f>
        <v>162160944.44444445</v>
      </c>
      <c r="L32" s="84">
        <f>raw!AT32/normalized!L$4</f>
        <v>12573493103.448277</v>
      </c>
      <c r="M32" s="85">
        <f>raw!AU32/normalized!M$4</f>
        <v>2088198620.6896553</v>
      </c>
      <c r="N32" s="85">
        <f>raw!AV32/normalized!N$4</f>
        <v>6197490909.090909</v>
      </c>
      <c r="O32" s="85">
        <f>raw!AW32/normalized!O$4</f>
        <v>2889095454.5454545</v>
      </c>
      <c r="P32" s="86">
        <f>raw!AX32/normalized!P$4</f>
        <v>23500546666.666668</v>
      </c>
      <c r="Q32" s="90">
        <f>raw!AY32/normalized!Q$4</f>
        <v>11010659090.90909</v>
      </c>
      <c r="R32" s="91">
        <f>raw!AZ32/normalized!R$4</f>
        <v>1005238666.6666667</v>
      </c>
      <c r="S32" s="91">
        <f>raw!BA32/normalized!S$4</f>
        <v>15880552173.913042</v>
      </c>
      <c r="T32" s="91">
        <f>raw!BB32/normalized!T$4</f>
        <v>21207200000</v>
      </c>
      <c r="U32" s="96">
        <f>raw!BC32/normalized!U$4</f>
        <v>56738307692.307693</v>
      </c>
      <c r="V32" s="97">
        <f>raw!L32/normalized!V$4</f>
        <v>651706190.47619045</v>
      </c>
      <c r="W32" s="97">
        <f>raw!M32/normalized!W$4</f>
        <v>1482432380.9523809</v>
      </c>
      <c r="X32" s="97">
        <f>raw!N32/normalized!X$4</f>
        <v>190493642.85714284</v>
      </c>
      <c r="Y32" s="97">
        <f>raw!O32/normalized!Y$4</f>
        <v>490509076.92307693</v>
      </c>
      <c r="Z32" s="102">
        <f>raw!P32/normalized!Z$4</f>
        <v>792112500</v>
      </c>
      <c r="AA32" s="103">
        <f>raw!BD32/normalized!AA$4</f>
        <v>608920833.33333337</v>
      </c>
      <c r="AB32" s="103">
        <f>raw!BE32/normalized!AB$4</f>
        <v>1594651304.347826</v>
      </c>
      <c r="AC32" s="103">
        <f>raw!BF32/normalized!AC$4</f>
        <v>19705147368.421051</v>
      </c>
      <c r="AD32" s="104">
        <f>raw!BG32/normalized!AD$4</f>
        <v>705134375</v>
      </c>
      <c r="AE32" s="108">
        <f>raw!BH32/normalized!AE$4</f>
        <v>1406279615.3846154</v>
      </c>
      <c r="AF32" s="109">
        <f>raw!Z32/normalized!AF$4</f>
        <v>3273190000</v>
      </c>
      <c r="AG32" s="109">
        <f>raw!AA32/normalized!AG$4</f>
        <v>1569440000</v>
      </c>
      <c r="AH32" s="109">
        <f>raw!AB32/normalized!AH$4</f>
        <v>7327152380.9523811</v>
      </c>
      <c r="AI32" s="110">
        <f>raw!AC32/normalized!AI$4</f>
        <v>1852528421.0526316</v>
      </c>
      <c r="AJ32" s="72">
        <f>raw!AD32/normalized!AJ$4</f>
        <v>9491055555.5555553</v>
      </c>
      <c r="AK32" s="73">
        <f>raw!Q32/normalized!AK$4</f>
        <v>906544285.71428561</v>
      </c>
      <c r="AL32" s="73">
        <f>raw!R32/normalized!AL$4</f>
        <v>749725230.76923072</v>
      </c>
      <c r="AM32" s="73">
        <f>raw!S32/normalized!AM$4</f>
        <v>5169586250</v>
      </c>
      <c r="AN32" s="76">
        <f>raw!T32/normalized!AN$4</f>
        <v>1723264666.6666667</v>
      </c>
      <c r="AO32" s="78">
        <f>raw!U32/normalized!AO$4</f>
        <v>864761111.11111116</v>
      </c>
      <c r="AP32" s="79">
        <f>raw!V32/normalized!AP$4</f>
        <v>4158102857.1428566</v>
      </c>
      <c r="AQ32" s="79">
        <f>raw!W32/normalized!AQ$4</f>
        <v>16493488235.294117</v>
      </c>
      <c r="AR32" s="79">
        <f>raw!X32/normalized!AR$4</f>
        <v>1538885000</v>
      </c>
      <c r="AS32" s="80">
        <f>raw!Y32/normalized!AS$4</f>
        <v>912980000</v>
      </c>
      <c r="AT32" s="84">
        <f>raw!AE32/normalized!AT$4</f>
        <v>14397966666.666668</v>
      </c>
      <c r="AU32" s="85">
        <f>raw!AF32/normalized!AU$4</f>
        <v>2156977142.8571424</v>
      </c>
      <c r="AV32" s="85">
        <f>raw!AG32/normalized!AV$4</f>
        <v>7159511764.7058821</v>
      </c>
      <c r="AW32" s="85">
        <f>raw!AH32/normalized!AW$4</f>
        <v>2266870000</v>
      </c>
      <c r="AX32" s="86">
        <f>raw!AI32/normalized!AX$4</f>
        <v>1438159285.7142856</v>
      </c>
      <c r="AY32" s="90">
        <f>raw!AJ32/normalized!AY$4</f>
        <v>72647086956.521729</v>
      </c>
      <c r="AZ32" s="91">
        <f>raw!AK32/normalized!AZ$4</f>
        <v>261902636363.63635</v>
      </c>
      <c r="BA32" s="91">
        <f>raw!AL32/normalized!BA$4</f>
        <v>3499894736.8421054</v>
      </c>
      <c r="BB32" s="91">
        <f>raw!AM32/normalized!BB$4</f>
        <v>1839508000</v>
      </c>
      <c r="BC32" s="92">
        <f>raw!AN32/normalized!BC$4</f>
        <v>20627185000</v>
      </c>
      <c r="BD32" s="96">
        <f>raw!AO32/normalized!BD$4</f>
        <v>81547220000</v>
      </c>
      <c r="BE32" s="97">
        <f>raw!AP32/normalized!BE$4</f>
        <v>3003281000</v>
      </c>
      <c r="BF32" s="97">
        <f>raw!AQ32/normalized!BF$4</f>
        <v>6293960000</v>
      </c>
      <c r="BG32" s="97">
        <f>raw!AR32/normalized!BG$4</f>
        <v>5493699333.333334</v>
      </c>
      <c r="BH32" s="98">
        <f>raw!AS32/normalized!BH$4</f>
        <v>553984500</v>
      </c>
      <c r="BI32" s="102">
        <f>raw!BI32/normalized!BI$4</f>
        <v>1912276400</v>
      </c>
      <c r="BJ32" s="103">
        <f>raw!BJ32/normalized!BJ$4</f>
        <v>2310282000</v>
      </c>
      <c r="BK32" s="103">
        <f>raw!BK32/normalized!BK$4</f>
        <v>1663164500</v>
      </c>
      <c r="BL32" s="104">
        <f>raw!BL32/normalized!BL$4</f>
        <v>1121593200</v>
      </c>
    </row>
    <row r="33" spans="1:64" x14ac:dyDescent="0.3">
      <c r="A33" s="1" t="str">
        <f>raw!A33</f>
        <v>Ornithine</v>
      </c>
      <c r="B33" s="72">
        <f>raw!B33/normalized!B$4</f>
        <v>47252876.190476194</v>
      </c>
      <c r="C33" s="73">
        <f>raw!C33/normalized!C$4</f>
        <v>69794789.473684207</v>
      </c>
      <c r="D33" s="73">
        <f>raw!D33/normalized!D$4</f>
        <v>50859714.285714291</v>
      </c>
      <c r="E33" s="73">
        <f>raw!E33/normalized!E$4</f>
        <v>144592500</v>
      </c>
      <c r="F33" s="76">
        <f>raw!F33/normalized!F$4</f>
        <v>116094153.84615384</v>
      </c>
      <c r="G33" s="78">
        <f>raw!G33/normalized!G$4</f>
        <v>84165550</v>
      </c>
      <c r="H33" s="79">
        <f>raw!H33/normalized!H$4</f>
        <v>43918966.666666672</v>
      </c>
      <c r="I33" s="79">
        <f>raw!I33/normalized!I$4</f>
        <v>92142315.789473683</v>
      </c>
      <c r="J33" s="79">
        <f>raw!J33/normalized!J$4</f>
        <v>40255961.538461536</v>
      </c>
      <c r="K33" s="80">
        <f>raw!K33/normalized!K$4</f>
        <v>93921666.666666672</v>
      </c>
      <c r="L33" s="84">
        <f>raw!AT33/normalized!L$4</f>
        <v>62022724.137931041</v>
      </c>
      <c r="M33" s="85">
        <f>raw!AU33/normalized!M$4</f>
        <v>202798000</v>
      </c>
      <c r="N33" s="85">
        <f>raw!AV33/normalized!N$4</f>
        <v>328279454.54545456</v>
      </c>
      <c r="O33" s="85">
        <f>raw!AW33/normalized!O$4</f>
        <v>446250045.45454544</v>
      </c>
      <c r="P33" s="86">
        <f>raw!AX33/normalized!P$4</f>
        <v>5192026666.666667</v>
      </c>
      <c r="Q33" s="90">
        <f>raw!AY33/normalized!Q$4</f>
        <v>2482393636.3636365</v>
      </c>
      <c r="R33" s="91">
        <f>raw!AZ33/normalized!R$4</f>
        <v>361913066.66666669</v>
      </c>
      <c r="S33" s="91">
        <f>raw!BA33/normalized!S$4</f>
        <v>3254782173.9130435</v>
      </c>
      <c r="T33" s="91">
        <f>raw!BB33/normalized!T$4</f>
        <v>3573814615.3846154</v>
      </c>
      <c r="U33" s="96">
        <f>raw!BC33/normalized!U$4</f>
        <v>328739076.92307693</v>
      </c>
      <c r="V33" s="97">
        <f>raw!L33/normalized!V$4</f>
        <v>58482285.714285716</v>
      </c>
      <c r="W33" s="97">
        <f>raw!M33/normalized!W$4</f>
        <v>83311095.238095239</v>
      </c>
      <c r="X33" s="97">
        <f>raw!N33/normalized!X$4</f>
        <v>47508214.285714284</v>
      </c>
      <c r="Y33" s="97">
        <f>raw!O33/normalized!Y$4</f>
        <v>117511230.76923077</v>
      </c>
      <c r="Z33" s="102">
        <f>raw!P33/normalized!Z$4</f>
        <v>50947041.666666672</v>
      </c>
      <c r="AA33" s="103">
        <f>raw!BD33/normalized!AA$4</f>
        <v>283843916.66666669</v>
      </c>
      <c r="AB33" s="103">
        <f>raw!BE33/normalized!AB$4</f>
        <v>241480695.65217391</v>
      </c>
      <c r="AC33" s="103">
        <f>raw!BF33/normalized!AC$4</f>
        <v>806640526.31578946</v>
      </c>
      <c r="AD33" s="104">
        <f>raw!BG33/normalized!AD$4</f>
        <v>148571687.5</v>
      </c>
      <c r="AE33" s="108">
        <f>raw!BH33/normalized!AE$4</f>
        <v>304164730.76923078</v>
      </c>
      <c r="AF33" s="109">
        <f>raw!Z33/normalized!AF$4</f>
        <v>96908857.142857149</v>
      </c>
      <c r="AG33" s="109">
        <f>raw!AA33/normalized!AG$4</f>
        <v>173535619.04761904</v>
      </c>
      <c r="AH33" s="109">
        <f>raw!AB33/normalized!AH$4</f>
        <v>166331142.85714287</v>
      </c>
      <c r="AI33" s="110">
        <f>raw!AC33/normalized!AI$4</f>
        <v>189912736.84210527</v>
      </c>
      <c r="AJ33" s="72">
        <f>raw!AD33/normalized!AJ$4</f>
        <v>282411222.22222221</v>
      </c>
      <c r="AK33" s="73">
        <f>raw!Q33/normalized!AK$4</f>
        <v>150561571.4285714</v>
      </c>
      <c r="AL33" s="73">
        <f>raw!R33/normalized!AL$4</f>
        <v>130566923.07692307</v>
      </c>
      <c r="AM33" s="73">
        <f>raw!S33/normalized!AM$4</f>
        <v>82721875</v>
      </c>
      <c r="AN33" s="76">
        <f>raw!T33/normalized!AN$4</f>
        <v>57312540</v>
      </c>
      <c r="AO33" s="78">
        <f>raw!U33/normalized!AO$4</f>
        <v>72330611.111111119</v>
      </c>
      <c r="AP33" s="79">
        <f>raw!V33/normalized!AP$4</f>
        <v>104986785.7142857</v>
      </c>
      <c r="AQ33" s="79">
        <f>raw!W33/normalized!AQ$4</f>
        <v>78021647.058823526</v>
      </c>
      <c r="AR33" s="79">
        <f>raw!X33/normalized!AR$4</f>
        <v>72861541.666666672</v>
      </c>
      <c r="AS33" s="80">
        <f>raw!Y33/normalized!AS$4</f>
        <v>145521000</v>
      </c>
      <c r="AT33" s="84">
        <f>raw!AE33/normalized!AT$4</f>
        <v>424256933.33333337</v>
      </c>
      <c r="AU33" s="85">
        <f>raw!AF33/normalized!AU$4</f>
        <v>187891071.4285714</v>
      </c>
      <c r="AV33" s="85">
        <f>raw!AG33/normalized!AV$4</f>
        <v>233098941.17647058</v>
      </c>
      <c r="AW33" s="85">
        <f>raw!AH33/normalized!AW$4</f>
        <v>195576173.91304347</v>
      </c>
      <c r="AX33" s="86">
        <f>raw!AI33/normalized!AX$4</f>
        <v>497146142.85714281</v>
      </c>
      <c r="AY33" s="90">
        <f>raw!AJ33/normalized!AY$4</f>
        <v>1060943913.0434783</v>
      </c>
      <c r="AZ33" s="91">
        <f>raw!AK33/normalized!AZ$4</f>
        <v>4852551818.181818</v>
      </c>
      <c r="BA33" s="91">
        <f>raw!AL33/normalized!BA$4</f>
        <v>241055578.94736841</v>
      </c>
      <c r="BB33" s="91">
        <f>raw!AM33/normalized!BB$4</f>
        <v>478647600</v>
      </c>
      <c r="BC33" s="92">
        <f>raw!AN33/normalized!BC$4</f>
        <v>332219200</v>
      </c>
      <c r="BD33" s="96">
        <f>raw!AO33/normalized!BD$4</f>
        <v>42039100000</v>
      </c>
      <c r="BE33" s="97">
        <f>raw!AP33/normalized!BE$4</f>
        <v>834858800</v>
      </c>
      <c r="BF33" s="97">
        <f>raw!AQ33/normalized!BF$4</f>
        <v>1832980000</v>
      </c>
      <c r="BG33" s="97">
        <f>raw!AR33/normalized!BG$4</f>
        <v>413961000</v>
      </c>
      <c r="BH33" s="98">
        <f>raw!AS33/normalized!BH$4</f>
        <v>130926750</v>
      </c>
      <c r="BI33" s="102">
        <f>raw!BI33/normalized!BI$4</f>
        <v>943553600</v>
      </c>
      <c r="BJ33" s="103">
        <f>raw!BJ33/normalized!BJ$4</f>
        <v>1471656666.6666667</v>
      </c>
      <c r="BK33" s="103">
        <f>raw!BK33/normalized!BK$4</f>
        <v>413805750</v>
      </c>
      <c r="BL33" s="104">
        <f>raw!BL33/normalized!BL$4</f>
        <v>268215000</v>
      </c>
    </row>
    <row r="34" spans="1:64" x14ac:dyDescent="0.3">
      <c r="A34" s="1" t="str">
        <f>raw!A34</f>
        <v>Aspartate</v>
      </c>
      <c r="B34" s="72">
        <f>raw!B34/normalized!B$4</f>
        <v>308056428.5714286</v>
      </c>
      <c r="C34" s="73">
        <f>raw!C34/normalized!C$4</f>
        <v>3971238947.3684211</v>
      </c>
      <c r="D34" s="73">
        <f>raw!D34/normalized!D$4</f>
        <v>205219714.2857143</v>
      </c>
      <c r="E34" s="73">
        <f>raw!E34/normalized!E$4</f>
        <v>687603500</v>
      </c>
      <c r="F34" s="76">
        <f>raw!F34/normalized!F$4</f>
        <v>1329223846.153846</v>
      </c>
      <c r="G34" s="78">
        <f>raw!G34/normalized!G$4</f>
        <v>2554873500</v>
      </c>
      <c r="H34" s="79">
        <f>raw!H34/normalized!H$4</f>
        <v>4830712222.2222223</v>
      </c>
      <c r="I34" s="79">
        <f>raw!I34/normalized!I$4</f>
        <v>1741119473.6842105</v>
      </c>
      <c r="J34" s="79">
        <f>raw!J34/normalized!J$4</f>
        <v>257510346.15384614</v>
      </c>
      <c r="K34" s="80">
        <f>raw!K34/normalized!K$4</f>
        <v>712843333.33333337</v>
      </c>
      <c r="L34" s="84">
        <f>raw!AT34/normalized!L$4</f>
        <v>5014410344.8275862</v>
      </c>
      <c r="M34" s="85">
        <f>raw!AU34/normalized!M$4</f>
        <v>4705124137.931035</v>
      </c>
      <c r="N34" s="85">
        <f>raw!AV34/normalized!N$4</f>
        <v>7275600000</v>
      </c>
      <c r="O34" s="85">
        <f>raw!AW34/normalized!O$4</f>
        <v>10571568181.818182</v>
      </c>
      <c r="P34" s="86">
        <f>raw!AX34/normalized!P$4</f>
        <v>50056960000</v>
      </c>
      <c r="Q34" s="90">
        <f>raw!AY34/normalized!Q$4</f>
        <v>1427485000</v>
      </c>
      <c r="R34" s="91">
        <f>raw!AZ34/normalized!R$4</f>
        <v>5887938000</v>
      </c>
      <c r="S34" s="91">
        <f>raw!BA34/normalized!S$4</f>
        <v>1128335652.173913</v>
      </c>
      <c r="T34" s="91">
        <f>raw!BB34/normalized!T$4</f>
        <v>11872984615.384615</v>
      </c>
      <c r="U34" s="96">
        <f>raw!BC34/normalized!U$4</f>
        <v>3775188461.5384612</v>
      </c>
      <c r="V34" s="97">
        <f>raw!L34/normalized!V$4</f>
        <v>680292857.14285719</v>
      </c>
      <c r="W34" s="97">
        <f>raw!M34/normalized!W$4</f>
        <v>886481904.76190484</v>
      </c>
      <c r="X34" s="97">
        <f>raw!N34/normalized!X$4</f>
        <v>182871107.14285713</v>
      </c>
      <c r="Y34" s="97">
        <f>raw!O34/normalized!Y$4</f>
        <v>432785000</v>
      </c>
      <c r="Z34" s="102">
        <f>raw!P34/normalized!Z$4</f>
        <v>2117154166.6666667</v>
      </c>
      <c r="AA34" s="103">
        <f>raw!BD34/normalized!AA$4</f>
        <v>4816721666.666667</v>
      </c>
      <c r="AB34" s="103">
        <f>raw!BE34/normalized!AB$4</f>
        <v>4283560434.7826085</v>
      </c>
      <c r="AC34" s="103">
        <f>raw!BF34/normalized!AC$4</f>
        <v>32263121052.63158</v>
      </c>
      <c r="AD34" s="104">
        <f>raw!BG34/normalized!AD$4</f>
        <v>2119221875</v>
      </c>
      <c r="AE34" s="108">
        <f>raw!BH34/normalized!AE$4</f>
        <v>3025833846.1538463</v>
      </c>
      <c r="AF34" s="109">
        <f>raw!Z34/normalized!AF$4</f>
        <v>2321262380.9523811</v>
      </c>
      <c r="AG34" s="109">
        <f>raw!AA34/normalized!AG$4</f>
        <v>2110968571.4285715</v>
      </c>
      <c r="AH34" s="109">
        <f>raw!AB34/normalized!AH$4</f>
        <v>1690756190.4761906</v>
      </c>
      <c r="AI34" s="110">
        <f>raw!AC34/normalized!AI$4</f>
        <v>2640309473.6842103</v>
      </c>
      <c r="AJ34" s="72">
        <f>raw!AD34/normalized!AJ$4</f>
        <v>691873888.88888896</v>
      </c>
      <c r="AK34" s="73">
        <f>raw!Q34/normalized!AK$4</f>
        <v>2167000000</v>
      </c>
      <c r="AL34" s="73">
        <f>raw!R34/normalized!AL$4</f>
        <v>486034615.38461536</v>
      </c>
      <c r="AM34" s="73">
        <f>raw!S34/normalized!AM$4</f>
        <v>1013077500</v>
      </c>
      <c r="AN34" s="76">
        <f>raw!T34/normalized!AN$4</f>
        <v>156783133.33333334</v>
      </c>
      <c r="AO34" s="78">
        <f>raw!U34/normalized!AO$4</f>
        <v>737022777.77777779</v>
      </c>
      <c r="AP34" s="79">
        <f>raw!V34/normalized!AP$4</f>
        <v>2494684285.7142854</v>
      </c>
      <c r="AQ34" s="79">
        <f>raw!W34/normalized!AQ$4</f>
        <v>3390674117.6470585</v>
      </c>
      <c r="AR34" s="79">
        <f>raw!X34/normalized!AR$4</f>
        <v>728877083.33333337</v>
      </c>
      <c r="AS34" s="80">
        <f>raw!Y34/normalized!AS$4</f>
        <v>555097384.61538458</v>
      </c>
      <c r="AT34" s="84">
        <f>raw!AE34/normalized!AT$4</f>
        <v>7796513333.333334</v>
      </c>
      <c r="AU34" s="85">
        <f>raw!AF34/normalized!AU$4</f>
        <v>3495686428.5714283</v>
      </c>
      <c r="AV34" s="85">
        <f>raw!AG34/normalized!AV$4</f>
        <v>3478544705.8823528</v>
      </c>
      <c r="AW34" s="85">
        <f>raw!AH34/normalized!AW$4</f>
        <v>6551086956.521739</v>
      </c>
      <c r="AX34" s="86">
        <f>raw!AI34/normalized!AX$4</f>
        <v>5014524285.7142849</v>
      </c>
      <c r="AY34" s="90">
        <f>raw!AJ34/normalized!AY$4</f>
        <v>1031393913.0434783</v>
      </c>
      <c r="AZ34" s="91">
        <f>raw!AK34/normalized!AZ$4</f>
        <v>11461018181.818182</v>
      </c>
      <c r="BA34" s="91">
        <f>raw!AL34/normalized!BA$4</f>
        <v>10905226315.789474</v>
      </c>
      <c r="BB34" s="91">
        <f>raw!AM34/normalized!BB$4</f>
        <v>9931504000</v>
      </c>
      <c r="BC34" s="92">
        <f>raw!AN34/normalized!BC$4</f>
        <v>15199315000</v>
      </c>
      <c r="BD34" s="96">
        <f>raw!AO34/normalized!BD$4</f>
        <v>2968012000</v>
      </c>
      <c r="BE34" s="97">
        <f>raw!AP34/normalized!BE$4</f>
        <v>18314100000</v>
      </c>
      <c r="BF34" s="97">
        <f>raw!AQ34/normalized!BF$4</f>
        <v>33438233333.333336</v>
      </c>
      <c r="BG34" s="97">
        <f>raw!AR34/normalized!BG$4</f>
        <v>29148666666.666668</v>
      </c>
      <c r="BH34" s="98">
        <f>raw!AS34/normalized!BH$4</f>
        <v>10763320000</v>
      </c>
      <c r="BI34" s="102">
        <f>raw!BI34/normalized!BI$4</f>
        <v>2753396000</v>
      </c>
      <c r="BJ34" s="103">
        <f>raw!BJ34/normalized!BJ$4</f>
        <v>3676330000</v>
      </c>
      <c r="BK34" s="103">
        <f>raw!BK34/normalized!BK$4</f>
        <v>768657000</v>
      </c>
      <c r="BL34" s="104">
        <f>raw!BL34/normalized!BL$4</f>
        <v>216877200</v>
      </c>
    </row>
    <row r="35" spans="1:64" x14ac:dyDescent="0.3">
      <c r="A35" s="1" t="str">
        <f>raw!A35</f>
        <v>Malate</v>
      </c>
      <c r="B35" s="72">
        <f>raw!B35/normalized!B$4</f>
        <v>26976042857.142857</v>
      </c>
      <c r="C35" s="73">
        <f>raw!C35/normalized!C$4</f>
        <v>64526421052.631577</v>
      </c>
      <c r="D35" s="73">
        <f>raw!D35/normalized!D$4</f>
        <v>22350580952.380955</v>
      </c>
      <c r="E35" s="73">
        <f>raw!E35/normalized!E$4</f>
        <v>58678100000</v>
      </c>
      <c r="F35" s="76">
        <f>raw!F35/normalized!F$4</f>
        <v>56278884615.384613</v>
      </c>
      <c r="G35" s="78">
        <f>raw!G35/normalized!G$4</f>
        <v>71728950000</v>
      </c>
      <c r="H35" s="79">
        <f>raw!H35/normalized!H$4</f>
        <v>82103666666.666672</v>
      </c>
      <c r="I35" s="79">
        <f>raw!I35/normalized!I$4</f>
        <v>47734373684.210526</v>
      </c>
      <c r="J35" s="79">
        <f>raw!J35/normalized!J$4</f>
        <v>17995884615.384613</v>
      </c>
      <c r="K35" s="80">
        <f>raw!K35/normalized!K$4</f>
        <v>42653538888.888893</v>
      </c>
      <c r="L35" s="84">
        <f>raw!AT35/normalized!L$4</f>
        <v>9798072413.7931042</v>
      </c>
      <c r="M35" s="85">
        <f>raw!AU35/normalized!M$4</f>
        <v>10276003448.275864</v>
      </c>
      <c r="N35" s="85">
        <f>raw!AV35/normalized!N$4</f>
        <v>8354759090.909091</v>
      </c>
      <c r="O35" s="85">
        <f>raw!AW35/normalized!O$4</f>
        <v>15922913636.363636</v>
      </c>
      <c r="P35" s="86">
        <f>raw!AX35/normalized!P$4</f>
        <v>35677453333.333336</v>
      </c>
      <c r="Q35" s="90">
        <f>raw!AY35/normalized!Q$4</f>
        <v>4407006818.181818</v>
      </c>
      <c r="R35" s="91">
        <f>raw!AZ35/normalized!R$4</f>
        <v>10448326666.666668</v>
      </c>
      <c r="S35" s="91">
        <f>raw!BA35/normalized!S$4</f>
        <v>337092260.86956519</v>
      </c>
      <c r="T35" s="91">
        <f>raw!BB35/normalized!T$4</f>
        <v>17149484615.384615</v>
      </c>
      <c r="U35" s="96">
        <f>raw!BC35/normalized!U$4</f>
        <v>4113273076.9230766</v>
      </c>
      <c r="V35" s="97">
        <f>raw!L35/normalized!V$4</f>
        <v>96423000000</v>
      </c>
      <c r="W35" s="97">
        <f>raw!M35/normalized!W$4</f>
        <v>44744971428.571434</v>
      </c>
      <c r="X35" s="97">
        <f>raw!N35/normalized!X$4</f>
        <v>24539546428.571426</v>
      </c>
      <c r="Y35" s="97">
        <f>raw!O35/normalized!Y$4</f>
        <v>55675192307.692307</v>
      </c>
      <c r="Z35" s="102">
        <f>raw!P35/normalized!Z$4</f>
        <v>73055166666.666672</v>
      </c>
      <c r="AA35" s="103">
        <f>raw!BD35/normalized!AA$4</f>
        <v>6841695833.333334</v>
      </c>
      <c r="AB35" s="103">
        <f>raw!BE35/normalized!AB$4</f>
        <v>13597178260.869564</v>
      </c>
      <c r="AC35" s="103">
        <f>raw!BF35/normalized!AC$4</f>
        <v>28295668421.052631</v>
      </c>
      <c r="AD35" s="104">
        <f>raw!BG35/normalized!AD$4</f>
        <v>2855783125</v>
      </c>
      <c r="AE35" s="108">
        <f>raw!BH35/normalized!AE$4</f>
        <v>4096719230.7692308</v>
      </c>
      <c r="AF35" s="109">
        <f>raw!Z35/normalized!AF$4</f>
        <v>4943057142.8571434</v>
      </c>
      <c r="AG35" s="109">
        <f>raw!AA35/normalized!AG$4</f>
        <v>2611973333.3333335</v>
      </c>
      <c r="AH35" s="109">
        <f>raw!AB35/normalized!AH$4</f>
        <v>71770428571.428574</v>
      </c>
      <c r="AI35" s="110">
        <f>raw!AC35/normalized!AI$4</f>
        <v>2140006315.7894738</v>
      </c>
      <c r="AJ35" s="72">
        <f>raw!AD35/normalized!AJ$4</f>
        <v>65317000000</v>
      </c>
      <c r="AK35" s="73">
        <f>raw!Q35/normalized!AK$4</f>
        <v>102591428571.42856</v>
      </c>
      <c r="AL35" s="73">
        <f>raw!R35/normalized!AL$4</f>
        <v>65851007692.307693</v>
      </c>
      <c r="AM35" s="73">
        <f>raw!S35/normalized!AM$4</f>
        <v>157813000000</v>
      </c>
      <c r="AN35" s="76">
        <f>raw!T35/normalized!AN$4</f>
        <v>25142986666.666668</v>
      </c>
      <c r="AO35" s="78">
        <f>raw!U35/normalized!AO$4</f>
        <v>46433905555.555557</v>
      </c>
      <c r="AP35" s="79">
        <f>raw!V35/normalized!AP$4</f>
        <v>121270071428.57141</v>
      </c>
      <c r="AQ35" s="79">
        <f>raw!W35/normalized!AQ$4</f>
        <v>72009529411.764694</v>
      </c>
      <c r="AR35" s="79">
        <f>raw!X35/normalized!AR$4</f>
        <v>55989916666.666672</v>
      </c>
      <c r="AS35" s="80">
        <f>raw!Y35/normalized!AS$4</f>
        <v>32202423076.923077</v>
      </c>
      <c r="AT35" s="84">
        <f>raw!AE35/normalized!AT$4</f>
        <v>8010066666.666667</v>
      </c>
      <c r="AU35" s="85">
        <f>raw!AF35/normalized!AU$4</f>
        <v>4339445714.2857141</v>
      </c>
      <c r="AV35" s="85">
        <f>raw!AG35/normalized!AV$4</f>
        <v>7118676470.5882349</v>
      </c>
      <c r="AW35" s="85">
        <f>raw!AH35/normalized!AW$4</f>
        <v>13055569565.21739</v>
      </c>
      <c r="AX35" s="86">
        <f>raw!AI35/normalized!AX$4</f>
        <v>10062178571.42857</v>
      </c>
      <c r="AY35" s="90">
        <f>raw!AJ35/normalized!AY$4</f>
        <v>1663423478.2608695</v>
      </c>
      <c r="AZ35" s="91">
        <f>raw!AK35/normalized!AZ$4</f>
        <v>36018236363.63636</v>
      </c>
      <c r="BA35" s="91">
        <f>raw!AL35/normalized!BA$4</f>
        <v>18415394736.842106</v>
      </c>
      <c r="BB35" s="91">
        <f>raw!AM35/normalized!BB$4</f>
        <v>23949704000</v>
      </c>
      <c r="BC35" s="92">
        <f>raw!AN35/normalized!BC$4</f>
        <v>28058865000</v>
      </c>
      <c r="BD35" s="96">
        <f>raw!AO35/normalized!BD$4</f>
        <v>6065692000</v>
      </c>
      <c r="BE35" s="97">
        <f>raw!AP35/normalized!BE$4</f>
        <v>27897820000</v>
      </c>
      <c r="BF35" s="97">
        <f>raw!AQ35/normalized!BF$4</f>
        <v>42450683333.333336</v>
      </c>
      <c r="BG35" s="97">
        <f>raw!AR35/normalized!BG$4</f>
        <v>35572180000</v>
      </c>
      <c r="BH35" s="98">
        <f>raw!AS35/normalized!BH$4</f>
        <v>13613260000</v>
      </c>
      <c r="BI35" s="102">
        <f>raw!BI35/normalized!BI$4</f>
        <v>4081562000</v>
      </c>
      <c r="BJ35" s="103">
        <f>raw!BJ35/normalized!BJ$4</f>
        <v>4381640000</v>
      </c>
      <c r="BK35" s="103">
        <f>raw!BK35/normalized!BK$4</f>
        <v>926947500</v>
      </c>
      <c r="BL35" s="104">
        <f>raw!BL35/normalized!BL$4</f>
        <v>467943000</v>
      </c>
    </row>
    <row r="36" spans="1:64" x14ac:dyDescent="0.3">
      <c r="A36" s="1" t="str">
        <f>raw!A36</f>
        <v>Hypoxanthine</v>
      </c>
      <c r="B36" s="72">
        <f>raw!B36/normalized!B$4</f>
        <v>315325666.66666669</v>
      </c>
      <c r="C36" s="73">
        <f>raw!C36/normalized!C$4</f>
        <v>890137894.73684204</v>
      </c>
      <c r="D36" s="73">
        <f>raw!D36/normalized!D$4</f>
        <v>628168095.23809528</v>
      </c>
      <c r="E36" s="73">
        <f>raw!E36/normalized!E$4</f>
        <v>323032450</v>
      </c>
      <c r="F36" s="76">
        <f>raw!F36/normalized!F$4</f>
        <v>1420204615.3846154</v>
      </c>
      <c r="G36" s="78">
        <f>raw!G36/normalized!G$4</f>
        <v>610041000</v>
      </c>
      <c r="H36" s="79">
        <f>raw!H36/normalized!H$4</f>
        <v>1824605555.5555556</v>
      </c>
      <c r="I36" s="79">
        <f>raw!I36/normalized!I$4</f>
        <v>518133736.84210527</v>
      </c>
      <c r="J36" s="79">
        <f>raw!J36/normalized!J$4</f>
        <v>47544807.692307688</v>
      </c>
      <c r="K36" s="80">
        <f>raw!K36/normalized!K$4</f>
        <v>453335222.22222227</v>
      </c>
      <c r="L36" s="84">
        <f>raw!AT36/normalized!L$4</f>
        <v>3716110344.8275867</v>
      </c>
      <c r="M36" s="85">
        <f>raw!AU36/normalized!M$4</f>
        <v>1984082068.9655173</v>
      </c>
      <c r="N36" s="85">
        <f>raw!AV36/normalized!N$4</f>
        <v>5533381818.181818</v>
      </c>
      <c r="O36" s="85">
        <f>raw!AW36/normalized!O$4</f>
        <v>664889545.4545455</v>
      </c>
      <c r="P36" s="86">
        <f>raw!AX36/normalized!P$4</f>
        <v>5720606000</v>
      </c>
      <c r="Q36" s="90">
        <f>raw!AY36/normalized!Q$4</f>
        <v>3372401818.181818</v>
      </c>
      <c r="R36" s="91">
        <f>raw!AZ36/normalized!R$4</f>
        <v>522372133.33333337</v>
      </c>
      <c r="S36" s="91">
        <f>raw!BA36/normalized!S$4</f>
        <v>2220838695.652174</v>
      </c>
      <c r="T36" s="91">
        <f>raw!BB36/normalized!T$4</f>
        <v>1185358461.5384614</v>
      </c>
      <c r="U36" s="96">
        <f>raw!BC36/normalized!U$4</f>
        <v>3462008846.1538463</v>
      </c>
      <c r="V36" s="97">
        <f>raw!L36/normalized!V$4</f>
        <v>375602761.90476191</v>
      </c>
      <c r="W36" s="97">
        <f>raw!M36/normalized!W$4</f>
        <v>801958571.42857146</v>
      </c>
      <c r="X36" s="97">
        <f>raw!N36/normalized!X$4</f>
        <v>181097999.99999997</v>
      </c>
      <c r="Y36" s="97">
        <f>raw!O36/normalized!Y$4</f>
        <v>50476953.846153848</v>
      </c>
      <c r="Z36" s="102">
        <f>raw!P36/normalized!Z$4</f>
        <v>29999583.333333336</v>
      </c>
      <c r="AA36" s="103">
        <f>raw!BD36/normalized!AA$4</f>
        <v>51064341.666666672</v>
      </c>
      <c r="AB36" s="103">
        <f>raw!BE36/normalized!AB$4</f>
        <v>5456073913.043478</v>
      </c>
      <c r="AC36" s="103">
        <f>raw!BF36/normalized!AC$4</f>
        <v>148312947.36842105</v>
      </c>
      <c r="AD36" s="104">
        <f>raw!BG36/normalized!AD$4</f>
        <v>413593000</v>
      </c>
      <c r="AE36" s="108">
        <f>raw!BH36/normalized!AE$4</f>
        <v>3367194615.3846154</v>
      </c>
      <c r="AF36" s="109">
        <f>raw!Z36/normalized!AF$4</f>
        <v>1483707142.8571429</v>
      </c>
      <c r="AG36" s="109">
        <f>raw!AA36/normalized!AG$4</f>
        <v>341910333.33333337</v>
      </c>
      <c r="AH36" s="109">
        <f>raw!AB36/normalized!AH$4</f>
        <v>1703746666.6666667</v>
      </c>
      <c r="AI36" s="110">
        <f>raw!AC36/normalized!AI$4</f>
        <v>475102947.36842102</v>
      </c>
      <c r="AJ36" s="72">
        <f>raw!AD36/normalized!AJ$4</f>
        <v>593227777.77777779</v>
      </c>
      <c r="AK36" s="73">
        <f>raw!Q36/normalized!AK$4</f>
        <v>1019002142.8571428</v>
      </c>
      <c r="AL36" s="73">
        <f>raw!R36/normalized!AL$4</f>
        <v>156822230.76923075</v>
      </c>
      <c r="AM36" s="73">
        <f>raw!S36/normalized!AM$4</f>
        <v>1115665625</v>
      </c>
      <c r="AN36" s="76">
        <f>raw!T36/normalized!AN$4</f>
        <v>98036133.333333343</v>
      </c>
      <c r="AO36" s="78">
        <f>raw!U36/normalized!AO$4</f>
        <v>1678777222.2222223</v>
      </c>
      <c r="AP36" s="79">
        <f>raw!V36/normalized!AP$4</f>
        <v>3978232142.8571424</v>
      </c>
      <c r="AQ36" s="79">
        <f>raw!W36/normalized!AQ$4</f>
        <v>3256585294.1176467</v>
      </c>
      <c r="AR36" s="79">
        <f>raw!X36/normalized!AR$4</f>
        <v>1430000000</v>
      </c>
      <c r="AS36" s="80">
        <f>raw!Y36/normalized!AS$4</f>
        <v>1406153846.153846</v>
      </c>
      <c r="AT36" s="84">
        <f>raw!AE36/normalized!AT$4</f>
        <v>1274569333.3333335</v>
      </c>
      <c r="AU36" s="85">
        <f>raw!AF36/normalized!AU$4</f>
        <v>990202857.14285707</v>
      </c>
      <c r="AV36" s="85">
        <f>raw!AG36/normalized!AV$4</f>
        <v>1030189411.7647058</v>
      </c>
      <c r="AW36" s="85">
        <f>raw!AH36/normalized!AW$4</f>
        <v>1283066521.7391305</v>
      </c>
      <c r="AX36" s="86">
        <f>raw!AI36/normalized!AX$4</f>
        <v>3825358571.4285712</v>
      </c>
      <c r="AY36" s="90">
        <f>raw!AJ36/normalized!AY$4</f>
        <v>2340533913.043478</v>
      </c>
      <c r="AZ36" s="91">
        <f>raw!AK36/normalized!AZ$4</f>
        <v>8309020000</v>
      </c>
      <c r="BA36" s="91">
        <f>raw!AL36/normalized!BA$4</f>
        <v>3563132105.2631578</v>
      </c>
      <c r="BB36" s="91">
        <f>raw!AM36/normalized!BB$4</f>
        <v>6886184000</v>
      </c>
      <c r="BC36" s="92">
        <f>raw!AN36/normalized!BC$4</f>
        <v>5665045000</v>
      </c>
      <c r="BD36" s="96">
        <f>raw!AO36/normalized!BD$4</f>
        <v>26179360000</v>
      </c>
      <c r="BE36" s="97">
        <f>raw!AP36/normalized!BE$4</f>
        <v>1747008000</v>
      </c>
      <c r="BF36" s="97">
        <f>raw!AQ36/normalized!BF$4</f>
        <v>17968716666.666668</v>
      </c>
      <c r="BG36" s="97">
        <f>raw!AR36/normalized!BG$4</f>
        <v>2220048666.666667</v>
      </c>
      <c r="BH36" s="98">
        <f>raw!AS36/normalized!BH$4</f>
        <v>1330500000</v>
      </c>
      <c r="BI36" s="102">
        <f>raw!BI36/normalized!BI$4</f>
        <v>18962070</v>
      </c>
      <c r="BJ36" s="103">
        <f>raw!BJ36/normalized!BJ$4</f>
        <v>22465800</v>
      </c>
      <c r="BK36" s="103">
        <f>raw!BK36/normalized!BK$4</f>
        <v>16569737.5</v>
      </c>
      <c r="BL36" s="104">
        <f>raw!BL36/normalized!BL$4</f>
        <v>10121544</v>
      </c>
    </row>
    <row r="37" spans="1:64" x14ac:dyDescent="0.3">
      <c r="A37" s="1" t="str">
        <f>raw!A37</f>
        <v>Anthranilate</v>
      </c>
      <c r="B37" s="72">
        <f>raw!B37/normalized!B$4</f>
        <v>2715320</v>
      </c>
      <c r="C37" s="73">
        <f>raw!C37/normalized!C$4</f>
        <v>4633172.6315789474</v>
      </c>
      <c r="D37" s="73">
        <f>raw!D37/normalized!D$4</f>
        <v>2826019.5238095238</v>
      </c>
      <c r="E37" s="73">
        <f>raw!E37/normalized!E$4</f>
        <v>4835055.9999999991</v>
      </c>
      <c r="F37" s="76">
        <f>raw!F37/normalized!F$4</f>
        <v>5111209.2307692301</v>
      </c>
      <c r="G37" s="78">
        <f>raw!G37/normalized!G$4</f>
        <v>4120420</v>
      </c>
      <c r="H37" s="79">
        <f>raw!H37/normalized!H$4</f>
        <v>5914538.888888889</v>
      </c>
      <c r="I37" s="79">
        <f>raw!I37/normalized!I$4</f>
        <v>2951361.5789473681</v>
      </c>
      <c r="J37" s="79">
        <f>raw!J37/normalized!J$4</f>
        <v>2123514.2307692305</v>
      </c>
      <c r="K37" s="80">
        <f>raw!K37/normalized!K$4</f>
        <v>2899935.555555556</v>
      </c>
      <c r="L37" s="84">
        <f>raw!AT37/normalized!L$4</f>
        <v>36216000</v>
      </c>
      <c r="M37" s="85">
        <f>raw!AU37/normalized!M$4</f>
        <v>50456482.758620694</v>
      </c>
      <c r="N37" s="85">
        <f>raw!AV37/normalized!N$4</f>
        <v>47205272.727272727</v>
      </c>
      <c r="O37" s="85">
        <f>raw!AW37/normalized!O$4</f>
        <v>60517636.363636367</v>
      </c>
      <c r="P37" s="86">
        <f>raw!AX37/normalized!P$4</f>
        <v>34344026.666666672</v>
      </c>
      <c r="Q37" s="90">
        <f>raw!AY37/normalized!Q$4</f>
        <v>87612409.090909094</v>
      </c>
      <c r="R37" s="91">
        <f>raw!AZ37/normalized!R$4</f>
        <v>46010680</v>
      </c>
      <c r="S37" s="91">
        <f>raw!BA37/normalized!S$4</f>
        <v>4624791.3043478262</v>
      </c>
      <c r="T37" s="91">
        <f>raw!BB37/normalized!T$4</f>
        <v>41083353.846153848</v>
      </c>
      <c r="U37" s="96">
        <f>raw!BC37/normalized!U$4</f>
        <v>22257846.153846152</v>
      </c>
      <c r="V37" s="97">
        <f>raw!L37/normalized!V$4</f>
        <v>5120428.5714285718</v>
      </c>
      <c r="W37" s="97">
        <f>raw!M37/normalized!W$4</f>
        <v>4376683.8095238097</v>
      </c>
      <c r="X37" s="97">
        <f>raw!N37/normalized!X$4</f>
        <v>2547332.8571428568</v>
      </c>
      <c r="Y37" s="97">
        <f>raw!O37/normalized!Y$4</f>
        <v>4425057.692307692</v>
      </c>
      <c r="Z37" s="102">
        <f>raw!P37/normalized!Z$4</f>
        <v>3729088.3333333335</v>
      </c>
      <c r="AA37" s="103">
        <f>raw!BD37/normalized!AA$4</f>
        <v>34384516.666666672</v>
      </c>
      <c r="AB37" s="103">
        <f>raw!BE37/normalized!AB$4</f>
        <v>45946956.521739125</v>
      </c>
      <c r="AC37" s="103">
        <f>raw!BF37/normalized!AC$4</f>
        <v>39655726.315789476</v>
      </c>
      <c r="AD37" s="104">
        <f>raw!BG37/normalized!AD$4</f>
        <v>37287893.75</v>
      </c>
      <c r="AE37" s="108">
        <f>raw!BH37/normalized!AE$4</f>
        <v>29994761.538461536</v>
      </c>
      <c r="AF37" s="109">
        <f>raw!Z37/normalized!AF$4</f>
        <v>19317209.523809526</v>
      </c>
      <c r="AG37" s="109">
        <f>raw!AA37/normalized!AG$4</f>
        <v>13758000</v>
      </c>
      <c r="AH37" s="109">
        <f>raw!AB37/normalized!AH$4</f>
        <v>6306642.8571428573</v>
      </c>
      <c r="AI37" s="110">
        <f>raw!AC37/normalized!AI$4</f>
        <v>21104684.210526317</v>
      </c>
      <c r="AJ37" s="72">
        <f>raw!AD37/normalized!AJ$4</f>
        <v>5644772.222222222</v>
      </c>
      <c r="AK37" s="73">
        <f>raw!Q37/normalized!AK$4</f>
        <v>6722782.8571428563</v>
      </c>
      <c r="AL37" s="73">
        <f>raw!R37/normalized!AL$4</f>
        <v>8509200</v>
      </c>
      <c r="AM37" s="73">
        <f>raw!S37/normalized!AM$4</f>
        <v>15545900</v>
      </c>
      <c r="AN37" s="76">
        <f>raw!T37/normalized!AN$4</f>
        <v>3467636.0000000005</v>
      </c>
      <c r="AO37" s="78">
        <f>raw!U37/normalized!AO$4</f>
        <v>6146333.333333334</v>
      </c>
      <c r="AP37" s="79">
        <f>raw!V37/normalized!AP$4</f>
        <v>45414471.428571425</v>
      </c>
      <c r="AQ37" s="79">
        <f>raw!W37/normalized!AQ$4</f>
        <v>14805388.235294117</v>
      </c>
      <c r="AR37" s="79">
        <f>raw!X37/normalized!AR$4</f>
        <v>6308075</v>
      </c>
      <c r="AS37" s="80">
        <f>raw!Y37/normalized!AS$4</f>
        <v>6875302.307692308</v>
      </c>
      <c r="AT37" s="84">
        <f>raw!AE37/normalized!AT$4</f>
        <v>88861266.666666672</v>
      </c>
      <c r="AU37" s="85">
        <f>raw!AF37/normalized!AU$4</f>
        <v>27737485.714285713</v>
      </c>
      <c r="AV37" s="85">
        <f>raw!AG37/normalized!AV$4</f>
        <v>850015294.11764705</v>
      </c>
      <c r="AW37" s="85">
        <f>raw!AH37/normalized!AW$4</f>
        <v>70342434.782608688</v>
      </c>
      <c r="AX37" s="86">
        <f>raw!AI37/normalized!AX$4</f>
        <v>35455142.857142851</v>
      </c>
      <c r="AY37" s="90">
        <f>raw!AJ37/normalized!AY$4</f>
        <v>42266252.173913039</v>
      </c>
      <c r="AZ37" s="91">
        <f>raw!AK37/normalized!AZ$4</f>
        <v>45414227.272727273</v>
      </c>
      <c r="BA37" s="91">
        <f>raw!AL37/normalized!BA$4</f>
        <v>54445473.684210524</v>
      </c>
      <c r="BB37" s="91">
        <f>raw!AM37/normalized!BB$4</f>
        <v>34785232</v>
      </c>
      <c r="BC37" s="92">
        <f>raw!AN37/normalized!BC$4</f>
        <v>80142950</v>
      </c>
      <c r="BD37" s="96">
        <f>raw!AO37/normalized!BD$4</f>
        <v>75043580</v>
      </c>
      <c r="BE37" s="97">
        <f>raw!AP37/normalized!BE$4</f>
        <v>88787820</v>
      </c>
      <c r="BF37" s="97">
        <f>raw!AQ37/normalized!BF$4</f>
        <v>150105950</v>
      </c>
      <c r="BG37" s="97">
        <f>raw!AR37/normalized!BG$4</f>
        <v>170905133.33333334</v>
      </c>
      <c r="BH37" s="98">
        <f>raw!AS37/normalized!BH$4</f>
        <v>43846065</v>
      </c>
      <c r="BI37" s="102">
        <f>raw!BI37/normalized!BI$4</f>
        <v>25253820</v>
      </c>
      <c r="BJ37" s="103">
        <f>raw!BJ37/normalized!BJ$4</f>
        <v>42997500</v>
      </c>
      <c r="BK37" s="103">
        <f>raw!BK37/normalized!BK$4</f>
        <v>32759650</v>
      </c>
      <c r="BL37" s="104">
        <f>raw!BL37/normalized!BL$4</f>
        <v>23631760</v>
      </c>
    </row>
    <row r="38" spans="1:64" x14ac:dyDescent="0.3">
      <c r="A38" s="1" t="str">
        <f>raw!A38</f>
        <v>4-Aminobenzoate</v>
      </c>
      <c r="B38" s="72">
        <f>raw!B38/normalized!B$4</f>
        <v>4567913.333333334</v>
      </c>
      <c r="C38" s="73">
        <f>raw!C38/normalized!C$4</f>
        <v>7033252.6315789474</v>
      </c>
      <c r="D38" s="73">
        <f>raw!D38/normalized!D$4</f>
        <v>4313537.6190476194</v>
      </c>
      <c r="E38" s="73">
        <f>raw!E38/normalized!E$4</f>
        <v>7657530</v>
      </c>
      <c r="F38" s="76">
        <f>raw!F38/normalized!F$4</f>
        <v>7901453.846153846</v>
      </c>
      <c r="G38" s="78">
        <f>raw!G38/normalized!G$4</f>
        <v>7166020</v>
      </c>
      <c r="H38" s="79">
        <f>raw!H38/normalized!H$4</f>
        <v>8152444.444444445</v>
      </c>
      <c r="I38" s="79">
        <f>raw!I38/normalized!I$4</f>
        <v>4658237.8947368423</v>
      </c>
      <c r="J38" s="79">
        <f>raw!J38/normalized!J$4</f>
        <v>3171140.769230769</v>
      </c>
      <c r="K38" s="80">
        <f>raw!K38/normalized!K$4</f>
        <v>6226338.888888889</v>
      </c>
      <c r="L38" s="84">
        <f>raw!AT38/normalized!L$4</f>
        <v>21861593.103448279</v>
      </c>
      <c r="M38" s="85">
        <f>raw!AU38/normalized!M$4</f>
        <v>15466179.310344828</v>
      </c>
      <c r="N38" s="85">
        <f>raw!AV38/normalized!N$4</f>
        <v>34181795.454545453</v>
      </c>
      <c r="O38" s="85">
        <f>raw!AW38/normalized!O$4</f>
        <v>38235104.545454547</v>
      </c>
      <c r="P38" s="86">
        <f>raw!AX38/normalized!P$4</f>
        <v>9818340</v>
      </c>
      <c r="Q38" s="90">
        <f>raw!AY38/normalized!Q$4</f>
        <v>17659036.363636363</v>
      </c>
      <c r="R38" s="91">
        <f>raw!AZ38/normalized!R$4</f>
        <v>27303780</v>
      </c>
      <c r="S38" s="91">
        <f>raw!BA38/normalized!S$4</f>
        <v>1799368.2608695652</v>
      </c>
      <c r="T38" s="91">
        <f>raw!BB38/normalized!T$4</f>
        <v>9442515.384615384</v>
      </c>
      <c r="U38" s="96">
        <f>raw!BC38/normalized!U$4</f>
        <v>10240023.076923076</v>
      </c>
      <c r="V38" s="97">
        <f>raw!L38/normalized!V$4</f>
        <v>6106814.2857142864</v>
      </c>
      <c r="W38" s="97">
        <f>raw!M38/normalized!W$4</f>
        <v>4555283.8095238097</v>
      </c>
      <c r="X38" s="97">
        <f>raw!N38/normalized!X$4</f>
        <v>3463105.7142857141</v>
      </c>
      <c r="Y38" s="97">
        <f>raw!O38/normalized!Y$4</f>
        <v>7729130.769230769</v>
      </c>
      <c r="Z38" s="102">
        <f>raw!P38/normalized!Z$4</f>
        <v>5497766.666666667</v>
      </c>
      <c r="AA38" s="103">
        <f>raw!BD38/normalized!AA$4</f>
        <v>18444150</v>
      </c>
      <c r="AB38" s="103">
        <f>raw!BE38/normalized!AB$4</f>
        <v>20418673.913043477</v>
      </c>
      <c r="AC38" s="103">
        <f>raw!BF38/normalized!AC$4</f>
        <v>18950642.105263159</v>
      </c>
      <c r="AD38" s="104">
        <f>raw!BG38/normalized!AD$4</f>
        <v>126235062.5</v>
      </c>
      <c r="AE38" s="108">
        <f>raw!BH38/normalized!AE$4</f>
        <v>27397100</v>
      </c>
      <c r="AF38" s="109">
        <f>raw!Z38/normalized!AF$4</f>
        <v>10043428.571428571</v>
      </c>
      <c r="AG38" s="109">
        <f>raw!AA38/normalized!AG$4</f>
        <v>6196433.333333334</v>
      </c>
      <c r="AH38" s="109">
        <f>raw!AB38/normalized!AH$4</f>
        <v>5900814.2857142864</v>
      </c>
      <c r="AI38" s="110">
        <f>raw!AC38/normalized!AI$4</f>
        <v>12208947.368421052</v>
      </c>
      <c r="AJ38" s="72">
        <f>raw!AD38/normalized!AJ$4</f>
        <v>4841867.777777778</v>
      </c>
      <c r="AK38" s="73">
        <f>raw!Q38/normalized!AK$4</f>
        <v>7112937.1428571418</v>
      </c>
      <c r="AL38" s="73">
        <f>raw!R38/normalized!AL$4</f>
        <v>9502792.307692308</v>
      </c>
      <c r="AM38" s="73">
        <f>raw!S38/normalized!AM$4</f>
        <v>7512162.5</v>
      </c>
      <c r="AN38" s="76">
        <f>raw!T38/normalized!AN$4</f>
        <v>5651592.666666667</v>
      </c>
      <c r="AO38" s="78">
        <f>raw!U38/normalized!AO$4</f>
        <v>10040750</v>
      </c>
      <c r="AP38" s="79">
        <f>raw!V38/normalized!AP$4</f>
        <v>8071721.4285714282</v>
      </c>
      <c r="AQ38" s="79">
        <f>raw!W38/normalized!AQ$4</f>
        <v>9671911.7647058815</v>
      </c>
      <c r="AR38" s="79">
        <f>raw!X38/normalized!AR$4</f>
        <v>7437920.833333334</v>
      </c>
      <c r="AS38" s="80">
        <f>raw!Y38/normalized!AS$4</f>
        <v>6341418.461538461</v>
      </c>
      <c r="AT38" s="84">
        <f>raw!AE38/normalized!AT$4</f>
        <v>25786220</v>
      </c>
      <c r="AU38" s="85">
        <f>raw!AF38/normalized!AU$4</f>
        <v>17754142.857142854</v>
      </c>
      <c r="AV38" s="85">
        <f>raw!AG38/normalized!AV$4</f>
        <v>7178958.8235294111</v>
      </c>
      <c r="AW38" s="85">
        <f>raw!AH38/normalized!AW$4</f>
        <v>10376152.173913043</v>
      </c>
      <c r="AX38" s="86">
        <f>raw!AI38/normalized!AX$4</f>
        <v>11068485.714285713</v>
      </c>
      <c r="AY38" s="90">
        <f>raw!AJ38/normalized!AY$4</f>
        <v>44539130.434782609</v>
      </c>
      <c r="AZ38" s="91">
        <f>raw!AK38/normalized!AZ$4</f>
        <v>26925000</v>
      </c>
      <c r="BA38" s="91">
        <f>raw!AL38/normalized!BA$4</f>
        <v>10633410.52631579</v>
      </c>
      <c r="BB38" s="91">
        <f>raw!AM38/normalized!BB$4</f>
        <v>20627144</v>
      </c>
      <c r="BC38" s="92">
        <f>raw!AN38/normalized!BC$4</f>
        <v>13874540</v>
      </c>
      <c r="BD38" s="96">
        <f>raw!AO38/normalized!BD$4</f>
        <v>38673820</v>
      </c>
      <c r="BE38" s="97">
        <f>raw!AP38/normalized!BE$4</f>
        <v>18100680</v>
      </c>
      <c r="BF38" s="97">
        <f>raw!AQ38/normalized!BF$4</f>
        <v>24866466.666666668</v>
      </c>
      <c r="BG38" s="97">
        <f>raw!AR38/normalized!BG$4</f>
        <v>30044320</v>
      </c>
      <c r="BH38" s="98">
        <f>raw!AS38/normalized!BH$4</f>
        <v>19835155</v>
      </c>
      <c r="BI38" s="102">
        <f>raw!BI38/normalized!BI$4</f>
        <v>22702500</v>
      </c>
      <c r="BJ38" s="103">
        <f>raw!BJ38/normalized!BJ$4</f>
        <v>37772333.333333336</v>
      </c>
      <c r="BK38" s="103">
        <f>raw!BK38/normalized!BK$4</f>
        <v>26647075</v>
      </c>
      <c r="BL38" s="104">
        <f>raw!BL38/normalized!BL$4</f>
        <v>19365633.999999996</v>
      </c>
    </row>
    <row r="39" spans="1:64" x14ac:dyDescent="0.3">
      <c r="A39" s="1" t="str">
        <f>raw!A39</f>
        <v>Salicylate</v>
      </c>
      <c r="B39" s="72">
        <f>raw!B39/normalized!B$4</f>
        <v>55576761.90476191</v>
      </c>
      <c r="C39" s="73">
        <f>raw!C39/normalized!C$4</f>
        <v>205294736.84210527</v>
      </c>
      <c r="D39" s="73">
        <f>raw!D39/normalized!D$4</f>
        <v>90259523.809523806</v>
      </c>
      <c r="E39" s="73">
        <f>raw!E39/normalized!E$4</f>
        <v>126446800</v>
      </c>
      <c r="F39" s="76">
        <f>raw!F39/normalized!F$4</f>
        <v>121913000</v>
      </c>
      <c r="G39" s="78">
        <f>raw!G39/normalized!G$4</f>
        <v>138855850</v>
      </c>
      <c r="H39" s="79">
        <f>raw!H39/normalized!H$4</f>
        <v>169805833.33333334</v>
      </c>
      <c r="I39" s="79">
        <f>raw!I39/normalized!I$4</f>
        <v>79410842.105263159</v>
      </c>
      <c r="J39" s="79">
        <f>raw!J39/normalized!J$4</f>
        <v>60131115.384615384</v>
      </c>
      <c r="K39" s="80">
        <f>raw!K39/normalized!K$4</f>
        <v>90003111.111111119</v>
      </c>
      <c r="L39" s="84">
        <f>raw!AT39/normalized!L$4</f>
        <v>1240585172.4137931</v>
      </c>
      <c r="M39" s="85">
        <f>raw!AU39/normalized!M$4</f>
        <v>210108965.51724139</v>
      </c>
      <c r="N39" s="85">
        <f>raw!AV39/normalized!N$4</f>
        <v>246689181.81818181</v>
      </c>
      <c r="O39" s="85">
        <f>raw!AW39/normalized!O$4</f>
        <v>167949181.81818181</v>
      </c>
      <c r="P39" s="86">
        <f>raw!AX39/normalized!P$4</f>
        <v>149971733.33333334</v>
      </c>
      <c r="Q39" s="90">
        <f>raw!AY39/normalized!Q$4</f>
        <v>36611000</v>
      </c>
      <c r="R39" s="91">
        <f>raw!AZ39/normalized!R$4</f>
        <v>52836713.333333336</v>
      </c>
      <c r="S39" s="91">
        <f>raw!BA39/normalized!S$4</f>
        <v>446582173.91304344</v>
      </c>
      <c r="T39" s="91">
        <f>raw!BB39/normalized!T$4</f>
        <v>1321862307.6923077</v>
      </c>
      <c r="U39" s="96">
        <f>raw!BC39/normalized!U$4</f>
        <v>109863961.53846154</v>
      </c>
      <c r="V39" s="97">
        <f>raw!L39/normalized!V$4</f>
        <v>169390952.38095239</v>
      </c>
      <c r="W39" s="97">
        <f>raw!M39/normalized!W$4</f>
        <v>165926857.14285713</v>
      </c>
      <c r="X39" s="97">
        <f>raw!N39/normalized!X$4</f>
        <v>90877107.142857134</v>
      </c>
      <c r="Y39" s="97">
        <f>raw!O39/normalized!Y$4</f>
        <v>129226000</v>
      </c>
      <c r="Z39" s="102">
        <f>raw!P39/normalized!Z$4</f>
        <v>101045083.33333334</v>
      </c>
      <c r="AA39" s="103">
        <f>raw!BD39/normalized!AA$4</f>
        <v>36830683.333333336</v>
      </c>
      <c r="AB39" s="103">
        <f>raw!BE39/normalized!AB$4</f>
        <v>316857565.21739131</v>
      </c>
      <c r="AC39" s="103">
        <f>raw!BF39/normalized!AC$4</f>
        <v>201686000</v>
      </c>
      <c r="AD39" s="104">
        <f>raw!BG39/normalized!AD$4</f>
        <v>335324375</v>
      </c>
      <c r="AE39" s="108">
        <f>raw!BH39/normalized!AE$4</f>
        <v>138733961.53846154</v>
      </c>
      <c r="AF39" s="109">
        <f>raw!Z39/normalized!AF$4</f>
        <v>136593428.57142857</v>
      </c>
      <c r="AG39" s="109">
        <f>raw!AA39/normalized!AG$4</f>
        <v>58596857.142857142</v>
      </c>
      <c r="AH39" s="109">
        <f>raw!AB39/normalized!AH$4</f>
        <v>298054380.95238096</v>
      </c>
      <c r="AI39" s="110">
        <f>raw!AC39/normalized!AI$4</f>
        <v>123579684.21052632</v>
      </c>
      <c r="AJ39" s="72">
        <f>raw!AD39/normalized!AJ$4</f>
        <v>165793888.8888889</v>
      </c>
      <c r="AK39" s="73">
        <f>raw!Q39/normalized!AK$4</f>
        <v>194717714.28571427</v>
      </c>
      <c r="AL39" s="73">
        <f>raw!R39/normalized!AL$4</f>
        <v>160578307.69230768</v>
      </c>
      <c r="AM39" s="73">
        <f>raw!S39/normalized!AM$4</f>
        <v>269269750</v>
      </c>
      <c r="AN39" s="76">
        <f>raw!T39/normalized!AN$4</f>
        <v>62725560</v>
      </c>
      <c r="AO39" s="78">
        <f>raw!U39/normalized!AO$4</f>
        <v>153843666.66666669</v>
      </c>
      <c r="AP39" s="79">
        <f>raw!V39/normalized!AP$4</f>
        <v>255327999.99999997</v>
      </c>
      <c r="AQ39" s="79">
        <f>raw!W39/normalized!AQ$4</f>
        <v>318206352.94117647</v>
      </c>
      <c r="AR39" s="79">
        <f>raw!X39/normalized!AR$4</f>
        <v>89431958.333333343</v>
      </c>
      <c r="AS39" s="80">
        <f>raw!Y39/normalized!AS$4</f>
        <v>63192261.538461536</v>
      </c>
      <c r="AT39" s="84">
        <f>raw!AE39/normalized!AT$4</f>
        <v>405901333.33333337</v>
      </c>
      <c r="AU39" s="85">
        <f>raw!AF39/normalized!AU$4</f>
        <v>1313084999.9999998</v>
      </c>
      <c r="AV39" s="85">
        <f>raw!AG39/normalized!AV$4</f>
        <v>20505617647.058823</v>
      </c>
      <c r="AW39" s="85">
        <f>raw!AH39/normalized!AW$4</f>
        <v>1067901739.1304348</v>
      </c>
      <c r="AX39" s="86">
        <f>raw!AI39/normalized!AX$4</f>
        <v>312683357.14285713</v>
      </c>
      <c r="AY39" s="90">
        <f>raw!AJ39/normalized!AY$4</f>
        <v>97748478.260869563</v>
      </c>
      <c r="AZ39" s="91">
        <f>raw!AK39/normalized!AZ$4</f>
        <v>400569090.90909094</v>
      </c>
      <c r="BA39" s="91">
        <f>raw!AL39/normalized!BA$4</f>
        <v>3122130526.3157892</v>
      </c>
      <c r="BB39" s="91">
        <f>raw!AM39/normalized!BB$4</f>
        <v>300563560</v>
      </c>
      <c r="BC39" s="92">
        <f>raw!AN39/normalized!BC$4</f>
        <v>2261191500</v>
      </c>
      <c r="BD39" s="96">
        <f>raw!AO39/normalized!BD$4</f>
        <v>556236200</v>
      </c>
      <c r="BE39" s="97">
        <f>raw!AP39/normalized!BE$4</f>
        <v>337389200</v>
      </c>
      <c r="BF39" s="97">
        <f>raw!AQ39/normalized!BF$4</f>
        <v>193669500</v>
      </c>
      <c r="BG39" s="97">
        <f>raw!AR39/normalized!BG$4</f>
        <v>4400162000</v>
      </c>
      <c r="BH39" s="98">
        <f>raw!AS39/normalized!BH$4</f>
        <v>132090750</v>
      </c>
      <c r="BI39" s="102">
        <f>raw!BI39/normalized!BI$4</f>
        <v>58904880</v>
      </c>
      <c r="BJ39" s="103">
        <f>raw!BJ39/normalized!BJ$4</f>
        <v>94708566.666666672</v>
      </c>
      <c r="BK39" s="103">
        <f>raw!BK39/normalized!BK$4</f>
        <v>73758900</v>
      </c>
      <c r="BL39" s="104">
        <f>raw!BL39/normalized!BL$4</f>
        <v>42293520</v>
      </c>
    </row>
    <row r="40" spans="1:64" x14ac:dyDescent="0.3">
      <c r="A40" s="1" t="str">
        <f>raw!A40</f>
        <v>Hydroxybenzoate</v>
      </c>
      <c r="B40" s="72">
        <f>raw!B40/normalized!B$4</f>
        <v>5743457.1428571427</v>
      </c>
      <c r="C40" s="73">
        <f>raw!C40/normalized!C$4</f>
        <v>18108663.157894738</v>
      </c>
      <c r="D40" s="73">
        <f>raw!D40/normalized!D$4</f>
        <v>5568619.0476190476</v>
      </c>
      <c r="E40" s="73">
        <f>raw!E40/normalized!E$4</f>
        <v>15769635</v>
      </c>
      <c r="F40" s="76">
        <f>raw!F40/normalized!F$4</f>
        <v>12312907.692307692</v>
      </c>
      <c r="G40" s="78">
        <f>raw!G40/normalized!G$4</f>
        <v>19577515</v>
      </c>
      <c r="H40" s="79">
        <f>raw!H40/normalized!H$4</f>
        <v>31275100</v>
      </c>
      <c r="I40" s="79">
        <f>raw!I40/normalized!I$4</f>
        <v>10518168.421052631</v>
      </c>
      <c r="J40" s="79">
        <f>raw!J40/normalized!J$4</f>
        <v>3861776.923076923</v>
      </c>
      <c r="K40" s="80">
        <f>raw!K40/normalized!K$4</f>
        <v>14126416.666666668</v>
      </c>
      <c r="L40" s="84">
        <f>raw!AT40/normalized!L$4</f>
        <v>1931108275.8620691</v>
      </c>
      <c r="M40" s="85">
        <f>raw!AU40/normalized!M$4</f>
        <v>1830536896.5517242</v>
      </c>
      <c r="N40" s="85">
        <f>raw!AV40/normalized!N$4</f>
        <v>2175473181.818182</v>
      </c>
      <c r="O40" s="85">
        <f>raw!AW40/normalized!O$4</f>
        <v>229302772.72727272</v>
      </c>
      <c r="P40" s="86">
        <f>raw!AX40/normalized!P$4</f>
        <v>906912666.66666675</v>
      </c>
      <c r="Q40" s="90">
        <f>raw!AY40/normalized!Q$4</f>
        <v>94273954.545454547</v>
      </c>
      <c r="R40" s="91">
        <f>raw!AZ40/normalized!R$4</f>
        <v>828585333.33333337</v>
      </c>
      <c r="S40" s="91">
        <f>raw!BA40/normalized!S$4</f>
        <v>42481404.347826086</v>
      </c>
      <c r="T40" s="91">
        <f>raw!BB40/normalized!T$4</f>
        <v>210579230.76923075</v>
      </c>
      <c r="U40" s="96">
        <f>raw!BC40/normalized!U$4</f>
        <v>2223594615.3846154</v>
      </c>
      <c r="V40" s="97">
        <f>raw!L40/normalized!V$4</f>
        <v>11891942.857142858</v>
      </c>
      <c r="W40" s="97">
        <f>raw!M40/normalized!W$4</f>
        <v>6936028.5714285718</v>
      </c>
      <c r="X40" s="97">
        <f>raw!N40/normalized!X$4</f>
        <v>6037378.5714285709</v>
      </c>
      <c r="Y40" s="97">
        <f>raw!O40/normalized!Y$4</f>
        <v>12645584.615384614</v>
      </c>
      <c r="Z40" s="102">
        <f>raw!P40/normalized!Z$4</f>
        <v>9371525</v>
      </c>
      <c r="AA40" s="103">
        <f>raw!BD40/normalized!AA$4</f>
        <v>71453850</v>
      </c>
      <c r="AB40" s="103">
        <f>raw!BE40/normalized!AB$4</f>
        <v>2622141739.1304345</v>
      </c>
      <c r="AC40" s="103">
        <f>raw!BF40/normalized!AC$4</f>
        <v>1832722105.2631578</v>
      </c>
      <c r="AD40" s="104">
        <f>raw!BG40/normalized!AD$4</f>
        <v>98413687.5</v>
      </c>
      <c r="AE40" s="108">
        <f>raw!BH40/normalized!AE$4</f>
        <v>1277926923.0769231</v>
      </c>
      <c r="AF40" s="109">
        <f>raw!Z40/normalized!AF$4</f>
        <v>188900142.85714287</v>
      </c>
      <c r="AG40" s="109">
        <f>raw!AA40/normalized!AG$4</f>
        <v>225726666.66666669</v>
      </c>
      <c r="AH40" s="109">
        <f>raw!AB40/normalized!AH$4</f>
        <v>23278571.428571429</v>
      </c>
      <c r="AI40" s="110">
        <f>raw!AC40/normalized!AI$4</f>
        <v>239785736.84210527</v>
      </c>
      <c r="AJ40" s="72">
        <f>raw!AD40/normalized!AJ$4</f>
        <v>11722744.444444444</v>
      </c>
      <c r="AK40" s="73">
        <f>raw!Q40/normalized!AK$4</f>
        <v>15000814.285714284</v>
      </c>
      <c r="AL40" s="73">
        <f>raw!R40/normalized!AL$4</f>
        <v>49630384.615384616</v>
      </c>
      <c r="AM40" s="73">
        <f>raw!S40/normalized!AM$4</f>
        <v>23458900</v>
      </c>
      <c r="AN40" s="76">
        <f>raw!T40/normalized!AN$4</f>
        <v>12562486.666666668</v>
      </c>
      <c r="AO40" s="78">
        <f>raw!U40/normalized!AO$4</f>
        <v>30162983.333333336</v>
      </c>
      <c r="AP40" s="79">
        <f>raw!V40/normalized!AP$4</f>
        <v>18288978.571428571</v>
      </c>
      <c r="AQ40" s="79">
        <f>raw!W40/normalized!AQ$4</f>
        <v>15797282.352941176</v>
      </c>
      <c r="AR40" s="79">
        <f>raw!X40/normalized!AR$4</f>
        <v>10369270.833333334</v>
      </c>
      <c r="AS40" s="80">
        <f>raw!Y40/normalized!AS$4</f>
        <v>7028423.076923077</v>
      </c>
      <c r="AT40" s="84">
        <f>raw!AE40/normalized!AT$4</f>
        <v>276823133.33333337</v>
      </c>
      <c r="AU40" s="85">
        <f>raw!AF40/normalized!AU$4</f>
        <v>56997299.999999993</v>
      </c>
      <c r="AV40" s="85">
        <f>raw!AG40/normalized!AV$4</f>
        <v>22438070.588235293</v>
      </c>
      <c r="AW40" s="85">
        <f>raw!AH40/normalized!AW$4</f>
        <v>113936608.69565217</v>
      </c>
      <c r="AX40" s="86">
        <f>raw!AI40/normalized!AX$4</f>
        <v>121841499.99999999</v>
      </c>
      <c r="AY40" s="90">
        <f>raw!AJ40/normalized!AY$4</f>
        <v>139533652.17391303</v>
      </c>
      <c r="AZ40" s="91">
        <f>raw!AK40/normalized!AZ$4</f>
        <v>1137601818.1818182</v>
      </c>
      <c r="BA40" s="91">
        <f>raw!AL40/normalized!BA$4</f>
        <v>225478842.10526314</v>
      </c>
      <c r="BB40" s="91">
        <f>raw!AM40/normalized!BB$4</f>
        <v>468672400</v>
      </c>
      <c r="BC40" s="92">
        <f>raw!AN40/normalized!BC$4</f>
        <v>185512500</v>
      </c>
      <c r="BD40" s="96">
        <f>raw!AO40/normalized!BD$4</f>
        <v>207885000</v>
      </c>
      <c r="BE40" s="97">
        <f>raw!AP40/normalized!BE$4</f>
        <v>327177200</v>
      </c>
      <c r="BF40" s="97">
        <f>raw!AQ40/normalized!BF$4</f>
        <v>1553529666.6666667</v>
      </c>
      <c r="BG40" s="97">
        <f>raw!AR40/normalized!BG$4</f>
        <v>701938000</v>
      </c>
      <c r="BH40" s="98">
        <f>raw!AS40/normalized!BH$4</f>
        <v>44434140</v>
      </c>
      <c r="BI40" s="102">
        <f>raw!BI40/normalized!BI$4</f>
        <v>42976000</v>
      </c>
      <c r="BJ40" s="103">
        <f>raw!BJ40/normalized!BJ$4</f>
        <v>78454200</v>
      </c>
      <c r="BK40" s="103">
        <f>raw!BK40/normalized!BK$4</f>
        <v>48666950</v>
      </c>
      <c r="BL40" s="104">
        <f>raw!BL40/normalized!BL$4</f>
        <v>32470780</v>
      </c>
    </row>
    <row r="41" spans="1:64" x14ac:dyDescent="0.3">
      <c r="A41" s="1" t="str">
        <f>raw!A41</f>
        <v>Acetylphosphate</v>
      </c>
      <c r="B41" s="72">
        <f>raw!B41/normalized!B$4</f>
        <v>326340.19047619047</v>
      </c>
      <c r="C41" s="73">
        <f>raw!C41/normalized!C$4</f>
        <v>448378.94736842107</v>
      </c>
      <c r="D41" s="73">
        <f>raw!D41/normalized!D$4</f>
        <v>462943.95238095237</v>
      </c>
      <c r="E41" s="73">
        <f>raw!E41/normalized!E$4</f>
        <v>153790.15</v>
      </c>
      <c r="F41" s="76">
        <f>raw!F41/normalized!F$4</f>
        <v>610663.30769230763</v>
      </c>
      <c r="G41" s="78">
        <f>raw!G41/normalized!G$4</f>
        <v>620228</v>
      </c>
      <c r="H41" s="79">
        <f>raw!H41/normalized!H$4</f>
        <v>164402.55555555556</v>
      </c>
      <c r="I41" s="79">
        <f>raw!I41/normalized!I$4</f>
        <v>210566.31578947368</v>
      </c>
      <c r="J41" s="79">
        <f>raw!J41/normalized!J$4</f>
        <v>535279.23076923075</v>
      </c>
      <c r="K41" s="80">
        <f>raw!K41/normalized!K$4</f>
        <v>750441.66666666674</v>
      </c>
      <c r="L41" s="84">
        <f>raw!AT41/normalized!L$4</f>
        <v>1425435.8620689658</v>
      </c>
      <c r="M41" s="85">
        <f>raw!AU41/normalized!M$4</f>
        <v>412558.62068965519</v>
      </c>
      <c r="N41" s="85">
        <f>raw!AV41/normalized!N$4</f>
        <v>2598510.4545454546</v>
      </c>
      <c r="O41" s="85">
        <f>raw!AW41/normalized!O$4</f>
        <v>1111345</v>
      </c>
      <c r="P41" s="86">
        <f>raw!AX41/normalized!P$4</f>
        <v>10511040</v>
      </c>
      <c r="Q41" s="90">
        <f>raw!AY41/normalized!Q$4</f>
        <v>200344.81818181818</v>
      </c>
      <c r="R41" s="91">
        <f>raw!AZ41/normalized!R$4</f>
        <v>1426649.3333333333</v>
      </c>
      <c r="S41" s="91">
        <f>raw!BA41/normalized!S$4</f>
        <v>395729.52173913037</v>
      </c>
      <c r="T41" s="91">
        <f>raw!BB41/normalized!T$4</f>
        <v>1224736.923076923</v>
      </c>
      <c r="U41" s="96">
        <f>raw!BC41/normalized!U$4</f>
        <v>3221686.923076923</v>
      </c>
      <c r="V41" s="97">
        <f>raw!L41/normalized!V$4</f>
        <v>352875.19047619047</v>
      </c>
      <c r="W41" s="97">
        <f>raw!M41/normalized!W$4</f>
        <v>108214.33333333333</v>
      </c>
      <c r="X41" s="97">
        <f>raw!N41/normalized!X$4</f>
        <v>371974.64285714278</v>
      </c>
      <c r="Y41" s="97">
        <f>raw!O41/normalized!Y$4</f>
        <v>450457</v>
      </c>
      <c r="Z41" s="102">
        <f>raw!P41/normalized!Z$4</f>
        <v>304507.66666666669</v>
      </c>
      <c r="AA41" s="103">
        <f>raw!BD41/normalized!AA$4</f>
        <v>852659.16666666674</v>
      </c>
      <c r="AB41" s="103">
        <f>raw!BE41/normalized!AB$4</f>
        <v>2007450</v>
      </c>
      <c r="AC41" s="103">
        <f>raw!BF41/normalized!AC$4</f>
        <v>531207.89473684214</v>
      </c>
      <c r="AD41" s="104">
        <f>raw!BG41/normalized!AD$4</f>
        <v>264107.0625</v>
      </c>
      <c r="AE41" s="108">
        <f>raw!BH41/normalized!AE$4</f>
        <v>1097498.076923077</v>
      </c>
      <c r="AF41" s="109">
        <f>raw!Z41/normalized!AF$4</f>
        <v>4871290.4761904767</v>
      </c>
      <c r="AG41" s="109">
        <f>raw!AA41/normalized!AG$4</f>
        <v>3139929.0476190476</v>
      </c>
      <c r="AH41" s="109">
        <f>raw!AB41/normalized!AH$4</f>
        <v>916721.90476190485</v>
      </c>
      <c r="AI41" s="110">
        <f>raw!AC41/normalized!AI$4</f>
        <v>2374631.0526315789</v>
      </c>
      <c r="AJ41" s="72">
        <f>raw!AD41/normalized!AJ$4</f>
        <v>2072825.5555555555</v>
      </c>
      <c r="AK41" s="73">
        <f>raw!Q41/normalized!AK$4</f>
        <v>886212.14285714272</v>
      </c>
      <c r="AL41" s="73">
        <f>raw!R41/normalized!AL$4</f>
        <v>1192657.6923076923</v>
      </c>
      <c r="AM41" s="73">
        <f>raw!S41/normalized!AM$4</f>
        <v>1067954.375</v>
      </c>
      <c r="AN41" s="76">
        <f>raw!T41/normalized!AN$4</f>
        <v>470109.93333333341</v>
      </c>
      <c r="AO41" s="78">
        <f>raw!U41/normalized!AO$4</f>
        <v>3107553.3333333335</v>
      </c>
      <c r="AP41" s="79">
        <f>raw!V41/normalized!AP$4</f>
        <v>3045404.2857142854</v>
      </c>
      <c r="AQ41" s="79">
        <f>raw!W41/normalized!AQ$4</f>
        <v>422621.1176470588</v>
      </c>
      <c r="AR41" s="79">
        <f>raw!X41/normalized!AR$4</f>
        <v>2165695.416666667</v>
      </c>
      <c r="AS41" s="80">
        <f>raw!Y41/normalized!AS$4</f>
        <v>7210071.538461539</v>
      </c>
      <c r="AT41" s="84">
        <f>raw!AE41/normalized!AT$4</f>
        <v>1470925.3333333333</v>
      </c>
      <c r="AU41" s="85">
        <f>raw!AF41/normalized!AU$4</f>
        <v>1967602.1428571425</v>
      </c>
      <c r="AV41" s="85">
        <f>raw!AG41/normalized!AV$4</f>
        <v>400929.64705882344</v>
      </c>
      <c r="AW41" s="85">
        <f>raw!AH41/normalized!AW$4</f>
        <v>1781060.4347826086</v>
      </c>
      <c r="AX41" s="86">
        <f>raw!AI41/normalized!AX$4</f>
        <v>1289390.7142857143</v>
      </c>
      <c r="AY41" s="90">
        <f>raw!AJ41/normalized!AY$4</f>
        <v>12135634.782608695</v>
      </c>
      <c r="AZ41" s="91">
        <f>raw!AK41/normalized!AZ$4</f>
        <v>4264153.6363636367</v>
      </c>
      <c r="BA41" s="91">
        <f>raw!AL41/normalized!BA$4</f>
        <v>223587.47368421053</v>
      </c>
      <c r="BB41" s="91">
        <f>raw!AM41/normalized!BB$4</f>
        <v>735206.40000000002</v>
      </c>
      <c r="BC41" s="92">
        <f>raw!AN41/normalized!BC$4</f>
        <v>990063.5</v>
      </c>
      <c r="BD41" s="96">
        <f>raw!AO41/normalized!BD$4</f>
        <v>18113682</v>
      </c>
      <c r="BE41" s="97">
        <f>raw!AP41/normalized!BE$4</f>
        <v>5159513</v>
      </c>
      <c r="BF41" s="97">
        <f>raw!AQ41/normalized!BF$4</f>
        <v>8936936.666666666</v>
      </c>
      <c r="BG41" s="97">
        <f>raw!AR41/normalized!BG$4</f>
        <v>3036212.666666667</v>
      </c>
      <c r="BH41" s="98">
        <f>raw!AS41/normalized!BH$4</f>
        <v>372915.04999999993</v>
      </c>
      <c r="BI41" s="102">
        <f>raw!BI41/normalized!BI$4</f>
        <v>72103.28</v>
      </c>
      <c r="BJ41" s="103">
        <f>raw!BJ41/normalized!BJ$4</f>
        <v>204620.40000000002</v>
      </c>
      <c r="BK41" s="103">
        <f>raw!BK41/normalized!BK$4</f>
        <v>116272.875</v>
      </c>
      <c r="BL41" s="104">
        <f>raw!BL41/normalized!BL$4</f>
        <v>0</v>
      </c>
    </row>
    <row r="42" spans="1:64" x14ac:dyDescent="0.3">
      <c r="A42" s="1" t="str">
        <f>raw!A42</f>
        <v>phosphorylethanolamine</v>
      </c>
      <c r="B42" s="72">
        <f>raw!B42/normalized!B$4</f>
        <v>5002666666.666667</v>
      </c>
      <c r="C42" s="73">
        <f>raw!C42/normalized!C$4</f>
        <v>10512100000</v>
      </c>
      <c r="D42" s="73">
        <f>raw!D42/normalized!D$4</f>
        <v>5319733333.333334</v>
      </c>
      <c r="E42" s="73">
        <f>raw!E42/normalized!E$4</f>
        <v>1812788000</v>
      </c>
      <c r="F42" s="76">
        <f>raw!F42/normalized!F$4</f>
        <v>9840130769.2307682</v>
      </c>
      <c r="G42" s="78">
        <f>raw!G42/normalized!G$4</f>
        <v>11259120000</v>
      </c>
      <c r="H42" s="79">
        <f>raw!H42/normalized!H$4</f>
        <v>2120296111.1111112</v>
      </c>
      <c r="I42" s="79">
        <f>raw!I42/normalized!I$4</f>
        <v>8512821052.6315784</v>
      </c>
      <c r="J42" s="79">
        <f>raw!J42/normalized!J$4</f>
        <v>3998396153.8461537</v>
      </c>
      <c r="K42" s="80">
        <f>raw!K42/normalized!K$4</f>
        <v>4749691666.666667</v>
      </c>
      <c r="L42" s="84">
        <f>raw!AT42/normalized!L$4</f>
        <v>825781034.48275864</v>
      </c>
      <c r="M42" s="85">
        <f>raw!AU42/normalized!M$4</f>
        <v>1165868965.5172415</v>
      </c>
      <c r="N42" s="85">
        <f>raw!AV42/normalized!N$4</f>
        <v>638257272.72727275</v>
      </c>
      <c r="O42" s="85">
        <f>raw!AW42/normalized!O$4</f>
        <v>1737492727.2727273</v>
      </c>
      <c r="P42" s="86">
        <f>raw!AX42/normalized!P$4</f>
        <v>1999922666.6666667</v>
      </c>
      <c r="Q42" s="90">
        <f>raw!AY42/normalized!Q$4</f>
        <v>36505604.545454547</v>
      </c>
      <c r="R42" s="91">
        <f>raw!AZ42/normalized!R$4</f>
        <v>1483333333.3333335</v>
      </c>
      <c r="S42" s="91">
        <f>raw!BA42/normalized!S$4</f>
        <v>4132354347.826087</v>
      </c>
      <c r="T42" s="91">
        <f>raw!BB42/normalized!T$4</f>
        <v>1098001538.4615383</v>
      </c>
      <c r="U42" s="96">
        <f>raw!BC42/normalized!U$4</f>
        <v>555850384.61538458</v>
      </c>
      <c r="V42" s="97">
        <f>raw!L42/normalized!V$4</f>
        <v>10334766666.666668</v>
      </c>
      <c r="W42" s="97">
        <f>raw!M42/normalized!W$4</f>
        <v>7282738095.2380953</v>
      </c>
      <c r="X42" s="97">
        <f>raw!N42/normalized!X$4</f>
        <v>4288207142.8571424</v>
      </c>
      <c r="Y42" s="97">
        <f>raw!O42/normalized!Y$4</f>
        <v>14663200000</v>
      </c>
      <c r="Z42" s="102">
        <f>raw!P42/normalized!Z$4</f>
        <v>7674920833.333334</v>
      </c>
      <c r="AA42" s="103">
        <f>raw!BD42/normalized!AA$4</f>
        <v>562593166.66666675</v>
      </c>
      <c r="AB42" s="103">
        <f>raw!BE42/normalized!AB$4</f>
        <v>892577826.0869565</v>
      </c>
      <c r="AC42" s="103">
        <f>raw!BF42/normalized!AC$4</f>
        <v>292606842.10526317</v>
      </c>
      <c r="AD42" s="104">
        <f>raw!BG42/normalized!AD$4</f>
        <v>203242125</v>
      </c>
      <c r="AE42" s="108">
        <f>raw!BH42/normalized!AE$4</f>
        <v>1020660769.2307692</v>
      </c>
      <c r="AF42" s="109">
        <f>raw!Z42/normalized!AF$4</f>
        <v>8534109523.8095245</v>
      </c>
      <c r="AG42" s="109">
        <f>raw!AA42/normalized!AG$4</f>
        <v>4458707619.0476189</v>
      </c>
      <c r="AH42" s="109">
        <f>raw!AB42/normalized!AH$4</f>
        <v>7087576190.4761906</v>
      </c>
      <c r="AI42" s="110">
        <f>raw!AC42/normalized!AI$4</f>
        <v>6968957894.7368422</v>
      </c>
      <c r="AJ42" s="72">
        <f>raw!AD42/normalized!AJ$4</f>
        <v>7081077777.7777777</v>
      </c>
      <c r="AK42" s="73">
        <f>raw!Q42/normalized!AK$4</f>
        <v>14107978571.42857</v>
      </c>
      <c r="AL42" s="73">
        <f>raw!R42/normalized!AL$4</f>
        <v>14025884615.384615</v>
      </c>
      <c r="AM42" s="73">
        <f>raw!S42/normalized!AM$4</f>
        <v>6846175000</v>
      </c>
      <c r="AN42" s="76">
        <f>raw!T42/normalized!AN$4</f>
        <v>5875815333.333334</v>
      </c>
      <c r="AO42" s="78">
        <f>raw!U42/normalized!AO$4</f>
        <v>7427472222.2222223</v>
      </c>
      <c r="AP42" s="79">
        <f>raw!V42/normalized!AP$4</f>
        <v>11441407142.857141</v>
      </c>
      <c r="AQ42" s="79">
        <f>raw!W42/normalized!AQ$4</f>
        <v>11092688235.294117</v>
      </c>
      <c r="AR42" s="79">
        <f>raw!X42/normalized!AR$4</f>
        <v>5766254166.666667</v>
      </c>
      <c r="AS42" s="80">
        <f>raw!Y42/normalized!AS$4</f>
        <v>7406573076.9230766</v>
      </c>
      <c r="AT42" s="84">
        <f>raw!AE42/normalized!AT$4</f>
        <v>5123447333.333334</v>
      </c>
      <c r="AU42" s="85">
        <f>raw!AF42/normalized!AU$4</f>
        <v>4916190714.2857141</v>
      </c>
      <c r="AV42" s="85">
        <f>raw!AG42/normalized!AV$4</f>
        <v>622387647.05882347</v>
      </c>
      <c r="AW42" s="85">
        <f>raw!AH42/normalized!AW$4</f>
        <v>2576212173.9130435</v>
      </c>
      <c r="AX42" s="86">
        <f>raw!AI42/normalized!AX$4</f>
        <v>3075529999.9999995</v>
      </c>
      <c r="AY42" s="90">
        <f>raw!AJ42/normalized!AY$4</f>
        <v>2593560000</v>
      </c>
      <c r="AZ42" s="91">
        <f>raw!AK42/normalized!AZ$4</f>
        <v>2570505454.5454545</v>
      </c>
      <c r="BA42" s="91">
        <f>raw!AL42/normalized!BA$4</f>
        <v>948400000</v>
      </c>
      <c r="BB42" s="91">
        <f>raw!AM42/normalized!BB$4</f>
        <v>2025205600</v>
      </c>
      <c r="BC42" s="92">
        <f>raw!AN42/normalized!BC$4</f>
        <v>1098765000</v>
      </c>
      <c r="BD42" s="96">
        <f>raw!AO42/normalized!BD$4</f>
        <v>9487714000</v>
      </c>
      <c r="BE42" s="97">
        <f>raw!AP42/normalized!BE$4</f>
        <v>2347548000</v>
      </c>
      <c r="BF42" s="97">
        <f>raw!AQ42/normalized!BF$4</f>
        <v>3217378333.3333335</v>
      </c>
      <c r="BG42" s="97">
        <f>raw!AR42/normalized!BG$4</f>
        <v>2679040666.666667</v>
      </c>
      <c r="BH42" s="98">
        <f>raw!AS42/normalized!BH$4</f>
        <v>748813000</v>
      </c>
      <c r="BI42" s="102">
        <f>raw!BI42/normalized!BI$4</f>
        <v>123628800</v>
      </c>
      <c r="BJ42" s="103">
        <f>raw!BJ42/normalized!BJ$4</f>
        <v>111110733.33333334</v>
      </c>
      <c r="BK42" s="103">
        <f>raw!BK42/normalized!BK$4</f>
        <v>123904000</v>
      </c>
      <c r="BL42" s="104">
        <f>raw!BL42/normalized!BL$4</f>
        <v>159663720</v>
      </c>
    </row>
    <row r="43" spans="1:64" x14ac:dyDescent="0.3">
      <c r="A43" s="1" t="str">
        <f>raw!A43</f>
        <v>Histidinol</v>
      </c>
      <c r="B43" s="72">
        <f>raw!B43/normalized!B$4</f>
        <v>185504</v>
      </c>
      <c r="C43" s="73">
        <f>raw!C43/normalized!C$4</f>
        <v>330330.4736842105</v>
      </c>
      <c r="D43" s="73">
        <f>raw!D43/normalized!D$4</f>
        <v>103117.33333333333</v>
      </c>
      <c r="E43" s="73">
        <f>raw!E43/normalized!E$4</f>
        <v>240228.45</v>
      </c>
      <c r="F43" s="76">
        <f>raw!F43/normalized!F$4</f>
        <v>267715.92307692306</v>
      </c>
      <c r="G43" s="78">
        <f>raw!G43/normalized!G$4</f>
        <v>332478.34999999998</v>
      </c>
      <c r="H43" s="79">
        <f>raw!H43/normalized!H$4</f>
        <v>481018.55555555556</v>
      </c>
      <c r="I43" s="79">
        <f>raw!I43/normalized!I$4</f>
        <v>180833.5789473684</v>
      </c>
      <c r="J43" s="79">
        <f>raw!J43/normalized!J$4</f>
        <v>95443.423076923078</v>
      </c>
      <c r="K43" s="80">
        <f>raw!K43/normalized!K$4</f>
        <v>774434.4444444445</v>
      </c>
      <c r="L43" s="84">
        <f>raw!AT43/normalized!L$4</f>
        <v>1860529.6551724139</v>
      </c>
      <c r="M43" s="85">
        <f>raw!AU43/normalized!M$4</f>
        <v>3450262.0689655175</v>
      </c>
      <c r="N43" s="85">
        <f>raw!AV43/normalized!N$4</f>
        <v>1390349.5454545456</v>
      </c>
      <c r="O43" s="85">
        <f>raw!AW43/normalized!O$4</f>
        <v>66045818.18181818</v>
      </c>
      <c r="P43" s="86">
        <f>raw!AX43/normalized!P$4</f>
        <v>4738528.666666667</v>
      </c>
      <c r="Q43" s="90">
        <f>raw!AY43/normalized!Q$4</f>
        <v>6977981.8181818184</v>
      </c>
      <c r="R43" s="91">
        <f>raw!AZ43/normalized!R$4</f>
        <v>12135373.333333334</v>
      </c>
      <c r="S43" s="91">
        <f>raw!BA43/normalized!S$4</f>
        <v>306839.73913043475</v>
      </c>
      <c r="T43" s="91">
        <f>raw!BB43/normalized!T$4</f>
        <v>32343984.615384616</v>
      </c>
      <c r="U43" s="96">
        <f>raw!BC43/normalized!U$4</f>
        <v>1609588.4615384615</v>
      </c>
      <c r="V43" s="97">
        <f>raw!L43/normalized!V$4</f>
        <v>259396.71428571429</v>
      </c>
      <c r="W43" s="97">
        <f>raw!M43/normalized!W$4</f>
        <v>312251.19047619047</v>
      </c>
      <c r="X43" s="97">
        <f>raw!N43/normalized!X$4</f>
        <v>147533.21428571429</v>
      </c>
      <c r="Y43" s="97">
        <f>raw!O43/normalized!Y$4</f>
        <v>448982.61538461538</v>
      </c>
      <c r="Z43" s="102">
        <f>raw!P43/normalized!Z$4</f>
        <v>244840.04166666669</v>
      </c>
      <c r="AA43" s="103">
        <f>raw!BD43/normalized!AA$4</f>
        <v>1596053.3333333333</v>
      </c>
      <c r="AB43" s="103">
        <f>raw!BE43/normalized!AB$4</f>
        <v>4898878.2608695654</v>
      </c>
      <c r="AC43" s="103">
        <f>raw!BF43/normalized!AC$4</f>
        <v>8271405.2631578948</v>
      </c>
      <c r="AD43" s="104">
        <f>raw!BG43/normalized!AD$4</f>
        <v>705290</v>
      </c>
      <c r="AE43" s="108">
        <f>raw!BH43/normalized!AE$4</f>
        <v>9051500</v>
      </c>
      <c r="AF43" s="109">
        <f>raw!Z43/normalized!AF$4</f>
        <v>27260652.380952381</v>
      </c>
      <c r="AG43" s="109">
        <f>raw!AA43/normalized!AG$4</f>
        <v>18781104.761904761</v>
      </c>
      <c r="AH43" s="109">
        <f>raw!AB43/normalized!AH$4</f>
        <v>448661.33333333337</v>
      </c>
      <c r="AI43" s="110">
        <f>raw!AC43/normalized!AI$4</f>
        <v>43853700</v>
      </c>
      <c r="AJ43" s="72">
        <f>raw!AD43/normalized!AJ$4</f>
        <v>220122.27777777781</v>
      </c>
      <c r="AK43" s="73">
        <f>raw!Q43/normalized!AK$4</f>
        <v>458637.49999999994</v>
      </c>
      <c r="AL43" s="73">
        <f>raw!R43/normalized!AL$4</f>
        <v>502895.69230769231</v>
      </c>
      <c r="AM43" s="73">
        <f>raw!S43/normalized!AM$4</f>
        <v>652090</v>
      </c>
      <c r="AN43" s="76">
        <f>raw!T43/normalized!AN$4</f>
        <v>193200.06666666665</v>
      </c>
      <c r="AO43" s="78">
        <f>raw!U43/normalized!AO$4</f>
        <v>449658.33333333337</v>
      </c>
      <c r="AP43" s="79">
        <f>raw!V43/normalized!AP$4</f>
        <v>294434.92857142852</v>
      </c>
      <c r="AQ43" s="79">
        <f>raw!W43/normalized!AQ$4</f>
        <v>596464.70588235289</v>
      </c>
      <c r="AR43" s="79">
        <f>raw!X43/normalized!AR$4</f>
        <v>124197.33333333334</v>
      </c>
      <c r="AS43" s="80">
        <f>raw!Y43/normalized!AS$4</f>
        <v>125560.61538461538</v>
      </c>
      <c r="AT43" s="84">
        <f>raw!AE43/normalized!AT$4</f>
        <v>131015800</v>
      </c>
      <c r="AU43" s="85">
        <f>raw!AF43/normalized!AU$4</f>
        <v>246827071.4285714</v>
      </c>
      <c r="AV43" s="85">
        <f>raw!AG43/normalized!AV$4</f>
        <v>128728058.82352941</v>
      </c>
      <c r="AW43" s="85">
        <f>raw!AH43/normalized!AW$4</f>
        <v>55019304.347826086</v>
      </c>
      <c r="AX43" s="86">
        <f>raw!AI43/normalized!AX$4</f>
        <v>84139285.714285702</v>
      </c>
      <c r="AY43" s="90">
        <f>raw!AJ43/normalized!AY$4</f>
        <v>398944.17391304346</v>
      </c>
      <c r="AZ43" s="91">
        <f>raw!AK43/normalized!AZ$4</f>
        <v>28752336.363636363</v>
      </c>
      <c r="BA43" s="91">
        <f>raw!AL43/normalized!BA$4</f>
        <v>1169605.7894736843</v>
      </c>
      <c r="BB43" s="91">
        <f>raw!AM43/normalized!BB$4</f>
        <v>70000720</v>
      </c>
      <c r="BC43" s="92">
        <f>raw!AN43/normalized!BC$4</f>
        <v>3412222.5</v>
      </c>
      <c r="BD43" s="96">
        <f>raw!AO43/normalized!BD$4</f>
        <v>3509782</v>
      </c>
      <c r="BE43" s="97">
        <f>raw!AP43/normalized!BE$4</f>
        <v>44647490</v>
      </c>
      <c r="BF43" s="97">
        <f>raw!AQ43/normalized!BF$4</f>
        <v>33878233.333333336</v>
      </c>
      <c r="BG43" s="97">
        <f>raw!AR43/normalized!BG$4</f>
        <v>62412340</v>
      </c>
      <c r="BH43" s="98">
        <f>raw!AS43/normalized!BH$4</f>
        <v>1822164.5</v>
      </c>
      <c r="BI43" s="102">
        <f>raw!BI43/normalized!BI$4</f>
        <v>284104.39999999997</v>
      </c>
      <c r="BJ43" s="103">
        <f>raw!BJ43/normalized!BJ$4</f>
        <v>1017924.6666666667</v>
      </c>
      <c r="BK43" s="103">
        <f>raw!BK43/normalized!BK$4</f>
        <v>415073.99999999994</v>
      </c>
      <c r="BL43" s="104">
        <f>raw!BL43/normalized!BL$4</f>
        <v>217015.4</v>
      </c>
    </row>
    <row r="44" spans="1:64" x14ac:dyDescent="0.3">
      <c r="A44" s="1" t="str">
        <f>raw!A44</f>
        <v>alpha-Ketoglutarate</v>
      </c>
      <c r="B44" s="72">
        <f>raw!B44/normalized!B$4</f>
        <v>1395207619.0476191</v>
      </c>
      <c r="C44" s="73">
        <f>raw!C44/normalized!C$4</f>
        <v>4210348947.3684211</v>
      </c>
      <c r="D44" s="73">
        <f>raw!D44/normalized!D$4</f>
        <v>1388352857.1428573</v>
      </c>
      <c r="E44" s="73">
        <f>raw!E44/normalized!E$4</f>
        <v>1487533000</v>
      </c>
      <c r="F44" s="76">
        <f>raw!F44/normalized!F$4</f>
        <v>983001538.46153843</v>
      </c>
      <c r="G44" s="78">
        <f>raw!G44/normalized!G$4</f>
        <v>7851650000</v>
      </c>
      <c r="H44" s="79">
        <f>raw!H44/normalized!H$4</f>
        <v>5882477777.7777777</v>
      </c>
      <c r="I44" s="79">
        <f>raw!I44/normalized!I$4</f>
        <v>1072303684.2105263</v>
      </c>
      <c r="J44" s="79">
        <f>raw!J44/normalized!J$4</f>
        <v>736249615.3846153</v>
      </c>
      <c r="K44" s="80">
        <f>raw!K44/normalized!K$4</f>
        <v>3734570555.5555558</v>
      </c>
      <c r="L44" s="84">
        <f>raw!AT44/normalized!L$4</f>
        <v>306866758.62068969</v>
      </c>
      <c r="M44" s="85">
        <f>raw!AU44/normalized!M$4</f>
        <v>151605034.48275864</v>
      </c>
      <c r="N44" s="85">
        <f>raw!AV44/normalized!N$4</f>
        <v>277922636.36363637</v>
      </c>
      <c r="O44" s="85">
        <f>raw!AW44/normalized!O$4</f>
        <v>820478181.81818187</v>
      </c>
      <c r="P44" s="86">
        <f>raw!AX44/normalized!P$4</f>
        <v>797206000</v>
      </c>
      <c r="Q44" s="90">
        <f>raw!AY44/normalized!Q$4</f>
        <v>118993545.45454545</v>
      </c>
      <c r="R44" s="91">
        <f>raw!AZ44/normalized!R$4</f>
        <v>270560000</v>
      </c>
      <c r="S44" s="91">
        <f>raw!BA44/normalized!S$4</f>
        <v>49123086.956521735</v>
      </c>
      <c r="T44" s="91">
        <f>raw!BB44/normalized!T$4</f>
        <v>637875615.38461542</v>
      </c>
      <c r="U44" s="96">
        <f>raw!BC44/normalized!U$4</f>
        <v>180342692.30769229</v>
      </c>
      <c r="V44" s="97">
        <f>raw!L44/normalized!V$4</f>
        <v>6095261904.7619047</v>
      </c>
      <c r="W44" s="97">
        <f>raw!M44/normalized!W$4</f>
        <v>2943438571.4285717</v>
      </c>
      <c r="X44" s="97">
        <f>raw!N44/normalized!X$4</f>
        <v>2425858928.5714283</v>
      </c>
      <c r="Y44" s="97">
        <f>raw!O44/normalized!Y$4</f>
        <v>4392289230.7692308</v>
      </c>
      <c r="Z44" s="102">
        <f>raw!P44/normalized!Z$4</f>
        <v>1835063333.3333335</v>
      </c>
      <c r="AA44" s="103">
        <f>raw!BD44/normalized!AA$4</f>
        <v>116532250</v>
      </c>
      <c r="AB44" s="103">
        <f>raw!BE44/normalized!AB$4</f>
        <v>270008173.91304344</v>
      </c>
      <c r="AC44" s="103">
        <f>raw!BF44/normalized!AC$4</f>
        <v>599993157.89473689</v>
      </c>
      <c r="AD44" s="104">
        <f>raw!BG44/normalized!AD$4</f>
        <v>302051500</v>
      </c>
      <c r="AE44" s="108">
        <f>raw!BH44/normalized!AE$4</f>
        <v>92493846.153846145</v>
      </c>
      <c r="AF44" s="109">
        <f>raw!Z44/normalized!AF$4</f>
        <v>222513857.14285716</v>
      </c>
      <c r="AG44" s="109">
        <f>raw!AA44/normalized!AG$4</f>
        <v>175093714.2857143</v>
      </c>
      <c r="AH44" s="109">
        <f>raw!AB44/normalized!AH$4</f>
        <v>5261119047.6190481</v>
      </c>
      <c r="AI44" s="110">
        <f>raw!AC44/normalized!AI$4</f>
        <v>137390789.47368422</v>
      </c>
      <c r="AJ44" s="72">
        <f>raw!AD44/normalized!AJ$4</f>
        <v>1467713888.8888888</v>
      </c>
      <c r="AK44" s="73">
        <f>raw!Q44/normalized!AK$4</f>
        <v>3356863571.4285712</v>
      </c>
      <c r="AL44" s="73">
        <f>raw!R44/normalized!AL$4</f>
        <v>35266261538.46154</v>
      </c>
      <c r="AM44" s="73">
        <f>raw!S44/normalized!AM$4</f>
        <v>3664805000</v>
      </c>
      <c r="AN44" s="76">
        <f>raw!T44/normalized!AN$4</f>
        <v>5196740000</v>
      </c>
      <c r="AO44" s="78">
        <f>raw!U44/normalized!AO$4</f>
        <v>1455391666.6666667</v>
      </c>
      <c r="AP44" s="79">
        <f>raw!V44/normalized!AP$4</f>
        <v>3922642857.1428566</v>
      </c>
      <c r="AQ44" s="79">
        <f>raw!W44/normalized!AQ$4</f>
        <v>696242941.17647052</v>
      </c>
      <c r="AR44" s="79">
        <f>raw!X44/normalized!AR$4</f>
        <v>946754583.33333337</v>
      </c>
      <c r="AS44" s="80">
        <f>raw!Y44/normalized!AS$4</f>
        <v>498930923.07692307</v>
      </c>
      <c r="AT44" s="84">
        <f>raw!AE44/normalized!AT$4</f>
        <v>1233172000</v>
      </c>
      <c r="AU44" s="85">
        <f>raw!AF44/normalized!AU$4</f>
        <v>117829142.85714285</v>
      </c>
      <c r="AV44" s="85">
        <f>raw!AG44/normalized!AV$4</f>
        <v>185214117.64705881</v>
      </c>
      <c r="AW44" s="85">
        <f>raw!AH44/normalized!AW$4</f>
        <v>341952304.34782606</v>
      </c>
      <c r="AX44" s="86">
        <f>raw!AI44/normalized!AX$4</f>
        <v>372912642.85714281</v>
      </c>
      <c r="AY44" s="90">
        <f>raw!AJ44/normalized!AY$4</f>
        <v>66257652.173913039</v>
      </c>
      <c r="AZ44" s="91">
        <f>raw!AK44/normalized!AZ$4</f>
        <v>891257636.36363637</v>
      </c>
      <c r="BA44" s="91">
        <f>raw!AL44/normalized!BA$4</f>
        <v>1128751052.6315789</v>
      </c>
      <c r="BB44" s="91">
        <f>raw!AM44/normalized!BB$4</f>
        <v>538005200</v>
      </c>
      <c r="BC44" s="92">
        <f>raw!AN44/normalized!BC$4</f>
        <v>4257954000</v>
      </c>
      <c r="BD44" s="96">
        <f>raw!AO44/normalized!BD$4</f>
        <v>166099040</v>
      </c>
      <c r="BE44" s="97">
        <f>raw!AP44/normalized!BE$4</f>
        <v>1611111000</v>
      </c>
      <c r="BF44" s="97">
        <f>raw!AQ44/normalized!BF$4</f>
        <v>2247025000</v>
      </c>
      <c r="BG44" s="97">
        <f>raw!AR44/normalized!BG$4</f>
        <v>2816784000</v>
      </c>
      <c r="BH44" s="98">
        <f>raw!AS44/normalized!BH$4</f>
        <v>636475500</v>
      </c>
      <c r="BI44" s="102">
        <f>raw!BI44/normalized!BI$4</f>
        <v>22106680</v>
      </c>
      <c r="BJ44" s="103">
        <f>raw!BJ44/normalized!BJ$4</f>
        <v>28849730</v>
      </c>
      <c r="BK44" s="103">
        <f>raw!BK44/normalized!BK$4</f>
        <v>16114922.5</v>
      </c>
      <c r="BL44" s="104">
        <f>raw!BL44/normalized!BL$4</f>
        <v>10771196</v>
      </c>
    </row>
    <row r="45" spans="1:64" x14ac:dyDescent="0.3">
      <c r="A45" s="1" t="str">
        <f>raw!A45</f>
        <v>methyl glutaric acid</v>
      </c>
      <c r="B45" s="72">
        <f>raw!B45/normalized!B$4</f>
        <v>68203380.952380955</v>
      </c>
      <c r="C45" s="73">
        <f>raw!C45/normalized!C$4</f>
        <v>339723263.15789473</v>
      </c>
      <c r="D45" s="73">
        <f>raw!D45/normalized!D$4</f>
        <v>97655952.380952388</v>
      </c>
      <c r="E45" s="73">
        <f>raw!E45/normalized!E$4</f>
        <v>217964400</v>
      </c>
      <c r="F45" s="76">
        <f>raw!F45/normalized!F$4</f>
        <v>411961923.07692307</v>
      </c>
      <c r="G45" s="78">
        <f>raw!G45/normalized!G$4</f>
        <v>1438096500</v>
      </c>
      <c r="H45" s="79">
        <f>raw!H45/normalized!H$4</f>
        <v>208219777.77777779</v>
      </c>
      <c r="I45" s="79">
        <f>raw!I45/normalized!I$4</f>
        <v>269547736.84210527</v>
      </c>
      <c r="J45" s="79">
        <f>raw!J45/normalized!J$4</f>
        <v>99970807.692307696</v>
      </c>
      <c r="K45" s="80">
        <f>raw!K45/normalized!K$4</f>
        <v>102816555.55555555</v>
      </c>
      <c r="L45" s="84">
        <f>raw!AT45/normalized!L$4</f>
        <v>234860931.03448278</v>
      </c>
      <c r="M45" s="85">
        <f>raw!AU45/normalized!M$4</f>
        <v>171508620.68965518</v>
      </c>
      <c r="N45" s="85">
        <f>raw!AV45/normalized!N$4</f>
        <v>219455681.81818181</v>
      </c>
      <c r="O45" s="85">
        <f>raw!AW45/normalized!O$4</f>
        <v>231491136.36363637</v>
      </c>
      <c r="P45" s="86">
        <f>raw!AX45/normalized!P$4</f>
        <v>501150200</v>
      </c>
      <c r="Q45" s="90">
        <f>raw!AY45/normalized!Q$4</f>
        <v>212950954.54545453</v>
      </c>
      <c r="R45" s="91">
        <f>raw!AZ45/normalized!R$4</f>
        <v>200014866.66666669</v>
      </c>
      <c r="S45" s="91">
        <f>raw!BA45/normalized!S$4</f>
        <v>122596565.2173913</v>
      </c>
      <c r="T45" s="91">
        <f>raw!BB45/normalized!T$4</f>
        <v>2817581538.4615383</v>
      </c>
      <c r="U45" s="96">
        <f>raw!BC45/normalized!U$4</f>
        <v>466312307.69230765</v>
      </c>
      <c r="V45" s="97">
        <f>raw!L45/normalized!V$4</f>
        <v>469290857.14285713</v>
      </c>
      <c r="W45" s="97">
        <f>raw!M45/normalized!W$4</f>
        <v>523202380.95238096</v>
      </c>
      <c r="X45" s="97">
        <f>raw!N45/normalized!X$4</f>
        <v>211560321.4285714</v>
      </c>
      <c r="Y45" s="97">
        <f>raw!O45/normalized!Y$4</f>
        <v>1232181538.4615383</v>
      </c>
      <c r="Z45" s="102">
        <f>raw!P45/normalized!Z$4</f>
        <v>179242000</v>
      </c>
      <c r="AA45" s="103">
        <f>raw!BD45/normalized!AA$4</f>
        <v>415252750</v>
      </c>
      <c r="AB45" s="103">
        <f>raw!BE45/normalized!AB$4</f>
        <v>262194086.95652172</v>
      </c>
      <c r="AC45" s="103">
        <f>raw!BF45/normalized!AC$4</f>
        <v>264246526.31578946</v>
      </c>
      <c r="AD45" s="104">
        <f>raw!BG45/normalized!AD$4</f>
        <v>234712937.5</v>
      </c>
      <c r="AE45" s="108">
        <f>raw!BH45/normalized!AE$4</f>
        <v>169752230.76923075</v>
      </c>
      <c r="AF45" s="109">
        <f>raw!Z45/normalized!AF$4</f>
        <v>719383333.33333337</v>
      </c>
      <c r="AG45" s="109">
        <f>raw!AA45/normalized!AG$4</f>
        <v>623160952.38095236</v>
      </c>
      <c r="AH45" s="109">
        <f>raw!AB45/normalized!AH$4</f>
        <v>1539924285.7142859</v>
      </c>
      <c r="AI45" s="110">
        <f>raw!AC45/normalized!AI$4</f>
        <v>843134736.84210527</v>
      </c>
      <c r="AJ45" s="72">
        <f>raw!AD45/normalized!AJ$4</f>
        <v>819981111.11111116</v>
      </c>
      <c r="AK45" s="73">
        <f>raw!Q45/normalized!AK$4</f>
        <v>10443164285.714285</v>
      </c>
      <c r="AL45" s="73">
        <f>raw!R45/normalized!AL$4</f>
        <v>363357461.53846151</v>
      </c>
      <c r="AM45" s="73">
        <f>raw!S45/normalized!AM$4</f>
        <v>649323125</v>
      </c>
      <c r="AN45" s="76">
        <f>raw!T45/normalized!AN$4</f>
        <v>187444133.33333334</v>
      </c>
      <c r="AO45" s="78">
        <f>raw!U45/normalized!AO$4</f>
        <v>199242944.44444445</v>
      </c>
      <c r="AP45" s="79">
        <f>raw!V45/normalized!AP$4</f>
        <v>515799928.57142854</v>
      </c>
      <c r="AQ45" s="79">
        <f>raw!W45/normalized!AQ$4</f>
        <v>1757882352.9411764</v>
      </c>
      <c r="AR45" s="79">
        <f>raw!X45/normalized!AR$4</f>
        <v>154564750</v>
      </c>
      <c r="AS45" s="80">
        <f>raw!Y45/normalized!AS$4</f>
        <v>416951692.30769229</v>
      </c>
      <c r="AT45" s="84">
        <f>raw!AE45/normalized!AT$4</f>
        <v>1957939333.3333335</v>
      </c>
      <c r="AU45" s="85">
        <f>raw!AF45/normalized!AU$4</f>
        <v>1502422857.1428571</v>
      </c>
      <c r="AV45" s="85">
        <f>raw!AG45/normalized!AV$4</f>
        <v>1699975294.1176469</v>
      </c>
      <c r="AW45" s="85">
        <f>raw!AH45/normalized!AW$4</f>
        <v>636974347.82608688</v>
      </c>
      <c r="AX45" s="86">
        <f>raw!AI45/normalized!AX$4</f>
        <v>1200845714.2857141</v>
      </c>
      <c r="AY45" s="90">
        <f>raw!AJ45/normalized!AY$4</f>
        <v>1192338260.8695652</v>
      </c>
      <c r="AZ45" s="91">
        <f>raw!AK45/normalized!AZ$4</f>
        <v>1382487272.7272727</v>
      </c>
      <c r="BA45" s="91">
        <f>raw!AL45/normalized!BA$4</f>
        <v>270445684.21052629</v>
      </c>
      <c r="BB45" s="91">
        <f>raw!AM45/normalized!BB$4</f>
        <v>495902800</v>
      </c>
      <c r="BC45" s="92">
        <f>raw!AN45/normalized!BC$4</f>
        <v>644837500</v>
      </c>
      <c r="BD45" s="96">
        <f>raw!AO45/normalized!BD$4</f>
        <v>7418320000</v>
      </c>
      <c r="BE45" s="97">
        <f>raw!AP45/normalized!BE$4</f>
        <v>339522200</v>
      </c>
      <c r="BF45" s="97">
        <f>raw!AQ45/normalized!BF$4</f>
        <v>1035551333.3333334</v>
      </c>
      <c r="BG45" s="97">
        <f>raw!AR45/normalized!BG$4</f>
        <v>353740933.33333337</v>
      </c>
      <c r="BH45" s="98">
        <f>raw!AS45/normalized!BH$4</f>
        <v>94422650</v>
      </c>
      <c r="BI45" s="102">
        <f>raw!BI45/normalized!BI$4</f>
        <v>717312800</v>
      </c>
      <c r="BJ45" s="103">
        <f>raw!BJ45/normalized!BJ$4</f>
        <v>944188666.66666675</v>
      </c>
      <c r="BK45" s="103">
        <f>raw!BK45/normalized!BK$4</f>
        <v>484918500</v>
      </c>
      <c r="BL45" s="104">
        <f>raw!BL45/normalized!BL$4</f>
        <v>295705000</v>
      </c>
    </row>
    <row r="46" spans="1:64" x14ac:dyDescent="0.3">
      <c r="A46" s="1" t="str">
        <f>raw!A46</f>
        <v>Glutamine</v>
      </c>
      <c r="B46" s="72">
        <f>raw!B46/normalized!B$4</f>
        <v>5346080952.3809528</v>
      </c>
      <c r="C46" s="73">
        <f>raw!C46/normalized!C$4</f>
        <v>16443363157.894737</v>
      </c>
      <c r="D46" s="73">
        <f>raw!D46/normalized!D$4</f>
        <v>5629238095.2380953</v>
      </c>
      <c r="E46" s="73">
        <f>raw!E46/normalized!E$4</f>
        <v>8406260000</v>
      </c>
      <c r="F46" s="76">
        <f>raw!F46/normalized!F$4</f>
        <v>12796792307.692307</v>
      </c>
      <c r="G46" s="78">
        <f>raw!G46/normalized!G$4</f>
        <v>15112860000</v>
      </c>
      <c r="H46" s="79">
        <f>raw!H46/normalized!H$4</f>
        <v>6288933333.333334</v>
      </c>
      <c r="I46" s="79">
        <f>raw!I46/normalized!I$4</f>
        <v>13435652631.578947</v>
      </c>
      <c r="J46" s="79">
        <f>raw!J46/normalized!J$4</f>
        <v>4669611538.4615383</v>
      </c>
      <c r="K46" s="80">
        <f>raw!K46/normalized!K$4</f>
        <v>8002205555.5555563</v>
      </c>
      <c r="L46" s="84">
        <f>raw!AT46/normalized!L$4</f>
        <v>1821293793.1034484</v>
      </c>
      <c r="M46" s="85">
        <f>raw!AU46/normalized!M$4</f>
        <v>2679576896.5517244</v>
      </c>
      <c r="N46" s="85">
        <f>raw!AV46/normalized!N$4</f>
        <v>2032941818.1818182</v>
      </c>
      <c r="O46" s="85">
        <f>raw!AW46/normalized!O$4</f>
        <v>1982421818.1818182</v>
      </c>
      <c r="P46" s="86">
        <f>raw!AX46/normalized!P$4</f>
        <v>2058570000</v>
      </c>
      <c r="Q46" s="90">
        <f>raw!AY46/normalized!Q$4</f>
        <v>27279286.363636363</v>
      </c>
      <c r="R46" s="91">
        <f>raw!AZ46/normalized!R$4</f>
        <v>1488434000</v>
      </c>
      <c r="S46" s="91">
        <f>raw!BA46/normalized!S$4</f>
        <v>10059421739.130434</v>
      </c>
      <c r="T46" s="91">
        <f>raw!BB46/normalized!T$4</f>
        <v>824662307.69230771</v>
      </c>
      <c r="U46" s="96">
        <f>raw!BC46/normalized!U$4</f>
        <v>1189442692.3076923</v>
      </c>
      <c r="V46" s="97">
        <f>raw!L46/normalized!V$4</f>
        <v>15706557142.857143</v>
      </c>
      <c r="W46" s="97">
        <f>raw!M46/normalized!W$4</f>
        <v>11555761904.761906</v>
      </c>
      <c r="X46" s="97">
        <f>raw!N46/normalized!X$4</f>
        <v>5036821428.5714283</v>
      </c>
      <c r="Y46" s="97">
        <f>raw!O46/normalized!Y$4</f>
        <v>10801730769.230768</v>
      </c>
      <c r="Z46" s="102">
        <f>raw!P46/normalized!Z$4</f>
        <v>8108004166.666667</v>
      </c>
      <c r="AA46" s="103">
        <f>raw!BD46/normalized!AA$4</f>
        <v>1811257500</v>
      </c>
      <c r="AB46" s="103">
        <f>raw!BE46/normalized!AB$4</f>
        <v>1529201739.1304348</v>
      </c>
      <c r="AC46" s="103">
        <f>raw!BF46/normalized!AC$4</f>
        <v>2674496315.7894735</v>
      </c>
      <c r="AD46" s="104">
        <f>raw!BG46/normalized!AD$4</f>
        <v>148252000</v>
      </c>
      <c r="AE46" s="108">
        <f>raw!BH46/normalized!AE$4</f>
        <v>1672441923.0769231</v>
      </c>
      <c r="AF46" s="109">
        <f>raw!Z46/normalized!AF$4</f>
        <v>1079368095.2380953</v>
      </c>
      <c r="AG46" s="109">
        <f>raw!AA46/normalized!AG$4</f>
        <v>314523523.80952382</v>
      </c>
      <c r="AH46" s="109">
        <f>raw!AB46/normalized!AH$4</f>
        <v>12232333333.333334</v>
      </c>
      <c r="AI46" s="110">
        <f>raw!AC46/normalized!AI$4</f>
        <v>260901894.7368421</v>
      </c>
      <c r="AJ46" s="72">
        <f>raw!AD46/normalized!AJ$4</f>
        <v>20084527777.777779</v>
      </c>
      <c r="AK46" s="73">
        <f>raw!Q46/normalized!AK$4</f>
        <v>23452214285.714283</v>
      </c>
      <c r="AL46" s="73">
        <f>raw!R46/normalized!AL$4</f>
        <v>20339253846.153847</v>
      </c>
      <c r="AM46" s="73">
        <f>raw!S46/normalized!AM$4</f>
        <v>14546756250</v>
      </c>
      <c r="AN46" s="76">
        <f>raw!T46/normalized!AN$4</f>
        <v>9841133333.333334</v>
      </c>
      <c r="AO46" s="78">
        <f>raw!U46/normalized!AO$4</f>
        <v>8631222222.2222233</v>
      </c>
      <c r="AP46" s="79">
        <f>raw!V46/normalized!AP$4</f>
        <v>15555578571.42857</v>
      </c>
      <c r="AQ46" s="79">
        <f>raw!W46/normalized!AQ$4</f>
        <v>13824317647.058823</v>
      </c>
      <c r="AR46" s="79">
        <f>raw!X46/normalized!AR$4</f>
        <v>5664970833.333334</v>
      </c>
      <c r="AS46" s="80">
        <f>raw!Y46/normalized!AS$4</f>
        <v>12932684615.384615</v>
      </c>
      <c r="AT46" s="84">
        <f>raw!AE46/normalized!AT$4</f>
        <v>860360000</v>
      </c>
      <c r="AU46" s="85">
        <f>raw!AF46/normalized!AU$4</f>
        <v>1266344285.7142856</v>
      </c>
      <c r="AV46" s="85">
        <f>raw!AG46/normalized!AV$4</f>
        <v>169658117.64705881</v>
      </c>
      <c r="AW46" s="85">
        <f>raw!AH46/normalized!AW$4</f>
        <v>1334576956.521739</v>
      </c>
      <c r="AX46" s="86">
        <f>raw!AI46/normalized!AX$4</f>
        <v>1820529999.9999998</v>
      </c>
      <c r="AY46" s="90">
        <f>raw!AJ46/normalized!AY$4</f>
        <v>499716956.52173913</v>
      </c>
      <c r="AZ46" s="91">
        <f>raw!AK46/normalized!AZ$4</f>
        <v>6147792727.272727</v>
      </c>
      <c r="BA46" s="91">
        <f>raw!AL46/normalized!BA$4</f>
        <v>2385351578.9473686</v>
      </c>
      <c r="BB46" s="91">
        <f>raw!AM46/normalized!BB$4</f>
        <v>2077936400</v>
      </c>
      <c r="BC46" s="92">
        <f>raw!AN46/normalized!BC$4</f>
        <v>2820812000</v>
      </c>
      <c r="BD46" s="96">
        <f>raw!AO46/normalized!BD$4</f>
        <v>24175980000</v>
      </c>
      <c r="BE46" s="97">
        <f>raw!AP46/normalized!BE$4</f>
        <v>4904675000</v>
      </c>
      <c r="BF46" s="97">
        <f>raw!AQ46/normalized!BF$4</f>
        <v>10105733333.333334</v>
      </c>
      <c r="BG46" s="97">
        <f>raw!AR46/normalized!BG$4</f>
        <v>3681823333.3333335</v>
      </c>
      <c r="BH46" s="98">
        <f>raw!AS46/normalized!BH$4</f>
        <v>1857723000</v>
      </c>
      <c r="BI46" s="102">
        <f>raw!BI46/normalized!BI$4</f>
        <v>1072359800</v>
      </c>
      <c r="BJ46" s="103">
        <f>raw!BJ46/normalized!BJ$4</f>
        <v>1488694000</v>
      </c>
      <c r="BK46" s="103">
        <f>raw!BK46/normalized!BK$4</f>
        <v>503768250</v>
      </c>
      <c r="BL46" s="104">
        <f>raw!BL46/normalized!BL$4</f>
        <v>306285600</v>
      </c>
    </row>
    <row r="47" spans="1:64" x14ac:dyDescent="0.3">
      <c r="A47" s="1" t="str">
        <f>raw!A47</f>
        <v>Glutamate</v>
      </c>
      <c r="B47" s="72">
        <f>raw!B47/normalized!B$4</f>
        <v>4680477142.8571434</v>
      </c>
      <c r="C47" s="73">
        <f>raw!C47/normalized!C$4</f>
        <v>11323189473.68421</v>
      </c>
      <c r="D47" s="73">
        <f>raw!D47/normalized!D$4</f>
        <v>4072136190.4761906</v>
      </c>
      <c r="E47" s="73">
        <f>raw!E47/normalized!E$4</f>
        <v>8114800000</v>
      </c>
      <c r="F47" s="76">
        <f>raw!F47/normalized!F$4</f>
        <v>10168538461.538462</v>
      </c>
      <c r="G47" s="78">
        <f>raw!G47/normalized!G$4</f>
        <v>12736825000</v>
      </c>
      <c r="H47" s="79">
        <f>raw!H47/normalized!H$4</f>
        <v>15145811111.111113</v>
      </c>
      <c r="I47" s="79">
        <f>raw!I47/normalized!I$4</f>
        <v>8664510526.3157902</v>
      </c>
      <c r="J47" s="79">
        <f>raw!J47/normalized!J$4</f>
        <v>3414835384.6153846</v>
      </c>
      <c r="K47" s="80">
        <f>raw!K47/normalized!K$4</f>
        <v>9737650000</v>
      </c>
      <c r="L47" s="84">
        <f>raw!AT47/normalized!L$4</f>
        <v>4181937931.034483</v>
      </c>
      <c r="M47" s="85">
        <f>raw!AU47/normalized!M$4</f>
        <v>5553879310.3448277</v>
      </c>
      <c r="N47" s="85">
        <f>raw!AV47/normalized!N$4</f>
        <v>5392950000</v>
      </c>
      <c r="O47" s="85">
        <f>raw!AW47/normalized!O$4</f>
        <v>6444090909.090909</v>
      </c>
      <c r="P47" s="86">
        <f>raw!AX47/normalized!P$4</f>
        <v>12547333333.333334</v>
      </c>
      <c r="Q47" s="90">
        <f>raw!AY47/normalized!Q$4</f>
        <v>5630022727.272727</v>
      </c>
      <c r="R47" s="91">
        <f>raw!AZ47/normalized!R$4</f>
        <v>5103470666.666667</v>
      </c>
      <c r="S47" s="91">
        <f>raw!BA47/normalized!S$4</f>
        <v>17789221739.130432</v>
      </c>
      <c r="T47" s="91">
        <f>raw!BB47/normalized!T$4</f>
        <v>14199792307.692307</v>
      </c>
      <c r="U47" s="96">
        <f>raw!BC47/normalized!U$4</f>
        <v>2441096153.8461537</v>
      </c>
      <c r="V47" s="97">
        <f>raw!L47/normalized!V$4</f>
        <v>9951223809.5238094</v>
      </c>
      <c r="W47" s="97">
        <f>raw!M47/normalized!W$4</f>
        <v>10380495238.095238</v>
      </c>
      <c r="X47" s="97">
        <f>raw!N47/normalized!X$4</f>
        <v>5496546428.5714283</v>
      </c>
      <c r="Y47" s="97">
        <f>raw!O47/normalized!Y$4</f>
        <v>11132284615.384615</v>
      </c>
      <c r="Z47" s="102">
        <f>raw!P47/normalized!Z$4</f>
        <v>7501291666.666667</v>
      </c>
      <c r="AA47" s="103">
        <f>raw!BD47/normalized!AA$4</f>
        <v>5410529166.666667</v>
      </c>
      <c r="AB47" s="103">
        <f>raw!BE47/normalized!AB$4</f>
        <v>4371830434.782608</v>
      </c>
      <c r="AC47" s="103">
        <f>raw!BF47/normalized!AC$4</f>
        <v>8353947368.4210529</v>
      </c>
      <c r="AD47" s="104">
        <f>raw!BG47/normalized!AD$4</f>
        <v>5021945000</v>
      </c>
      <c r="AE47" s="108">
        <f>raw!BH47/normalized!AE$4</f>
        <v>3744732692.3076921</v>
      </c>
      <c r="AF47" s="109">
        <f>raw!Z47/normalized!AF$4</f>
        <v>5132685714.2857141</v>
      </c>
      <c r="AG47" s="109">
        <f>raw!AA47/normalized!AG$4</f>
        <v>3332185714.2857146</v>
      </c>
      <c r="AH47" s="109">
        <f>raw!AB47/normalized!AH$4</f>
        <v>4804757142.8571434</v>
      </c>
      <c r="AI47" s="110">
        <f>raw!AC47/normalized!AI$4</f>
        <v>5021459473.6842108</v>
      </c>
      <c r="AJ47" s="72">
        <f>raw!AD47/normalized!AJ$4</f>
        <v>4546441111.1111116</v>
      </c>
      <c r="AK47" s="73">
        <f>raw!Q47/normalized!AK$4</f>
        <v>12671678571.42857</v>
      </c>
      <c r="AL47" s="73">
        <f>raw!R47/normalized!AL$4</f>
        <v>18111184615.384613</v>
      </c>
      <c r="AM47" s="73">
        <f>raw!S47/normalized!AM$4</f>
        <v>7686975000</v>
      </c>
      <c r="AN47" s="76">
        <f>raw!T47/normalized!AN$4</f>
        <v>4906812666.666667</v>
      </c>
      <c r="AO47" s="78">
        <f>raw!U47/normalized!AO$4</f>
        <v>9655366666.6666679</v>
      </c>
      <c r="AP47" s="79">
        <f>raw!V47/normalized!AP$4</f>
        <v>16560807142.857141</v>
      </c>
      <c r="AQ47" s="79">
        <f>raw!W47/normalized!AQ$4</f>
        <v>21416470588.235294</v>
      </c>
      <c r="AR47" s="79">
        <f>raw!X47/normalized!AR$4</f>
        <v>8377354166.666667</v>
      </c>
      <c r="AS47" s="80">
        <f>raw!Y47/normalized!AS$4</f>
        <v>6728329230.7692308</v>
      </c>
      <c r="AT47" s="84">
        <f>raw!AE47/normalized!AT$4</f>
        <v>10124453333.333334</v>
      </c>
      <c r="AU47" s="85">
        <f>raw!AF47/normalized!AU$4</f>
        <v>6794547857.1428566</v>
      </c>
      <c r="AV47" s="85">
        <f>raw!AG47/normalized!AV$4</f>
        <v>3889402941.1764703</v>
      </c>
      <c r="AW47" s="85">
        <f>raw!AH47/normalized!AW$4</f>
        <v>6920256521.73913</v>
      </c>
      <c r="AX47" s="86">
        <f>raw!AI47/normalized!AX$4</f>
        <v>6979534285.7142849</v>
      </c>
      <c r="AY47" s="90">
        <f>raw!AJ47/normalized!AY$4</f>
        <v>8340360869.565217</v>
      </c>
      <c r="AZ47" s="91">
        <f>raw!AK47/normalized!AZ$4</f>
        <v>15767163636.363636</v>
      </c>
      <c r="BA47" s="91">
        <f>raw!AL47/normalized!BA$4</f>
        <v>7264857894.7368422</v>
      </c>
      <c r="BB47" s="91">
        <f>raw!AM47/normalized!BB$4</f>
        <v>8599772000</v>
      </c>
      <c r="BC47" s="92">
        <f>raw!AN47/normalized!BC$4</f>
        <v>19270525000</v>
      </c>
      <c r="BD47" s="96">
        <f>raw!AO47/normalized!BD$4</f>
        <v>84760600000</v>
      </c>
      <c r="BE47" s="97">
        <f>raw!AP47/normalized!BE$4</f>
        <v>12013120000</v>
      </c>
      <c r="BF47" s="97">
        <f>raw!AQ47/normalized!BF$4</f>
        <v>22515016666.666668</v>
      </c>
      <c r="BG47" s="97">
        <f>raw!AR47/normalized!BG$4</f>
        <v>14450933333.333334</v>
      </c>
      <c r="BH47" s="98">
        <f>raw!AS47/normalized!BH$4</f>
        <v>9175880000</v>
      </c>
      <c r="BI47" s="102">
        <f>raw!BI47/normalized!BI$4</f>
        <v>3176328000</v>
      </c>
      <c r="BJ47" s="103">
        <f>raw!BJ47/normalized!BJ$4</f>
        <v>3995700000</v>
      </c>
      <c r="BK47" s="103">
        <f>raw!BK47/normalized!BK$4</f>
        <v>1430622000</v>
      </c>
      <c r="BL47" s="104">
        <f>raw!BL47/normalized!BL$4</f>
        <v>724097400</v>
      </c>
    </row>
    <row r="48" spans="1:64" x14ac:dyDescent="0.3">
      <c r="A48" s="1" t="str">
        <f>raw!A48</f>
        <v>2-Oxo-4-methylthiobutanoate</v>
      </c>
      <c r="B48" s="72">
        <f>raw!B48/normalized!B$4</f>
        <v>0</v>
      </c>
      <c r="C48" s="73">
        <f>raw!C48/normalized!C$4</f>
        <v>0</v>
      </c>
      <c r="D48" s="73">
        <f>raw!D48/normalized!D$4</f>
        <v>0</v>
      </c>
      <c r="E48" s="73">
        <f>raw!E48/normalized!E$4</f>
        <v>33284.854999999996</v>
      </c>
      <c r="F48" s="76">
        <f>raw!F48/normalized!F$4</f>
        <v>0</v>
      </c>
      <c r="G48" s="78">
        <f>raw!G48/normalized!G$4</f>
        <v>0</v>
      </c>
      <c r="H48" s="79">
        <f>raw!H48/normalized!H$4</f>
        <v>0</v>
      </c>
      <c r="I48" s="79">
        <f>raw!I48/normalized!I$4</f>
        <v>0</v>
      </c>
      <c r="J48" s="79">
        <f>raw!J48/normalized!J$4</f>
        <v>0</v>
      </c>
      <c r="K48" s="80">
        <f>raw!K48/normalized!K$4</f>
        <v>0</v>
      </c>
      <c r="L48" s="84">
        <f>raw!AT48/normalized!L$4</f>
        <v>140009896.55172414</v>
      </c>
      <c r="M48" s="85">
        <f>raw!AU48/normalized!M$4</f>
        <v>9914027.5862068981</v>
      </c>
      <c r="N48" s="85">
        <f>raw!AV48/normalized!N$4</f>
        <v>33613631.81818182</v>
      </c>
      <c r="O48" s="85">
        <f>raw!AW48/normalized!O$4</f>
        <v>332096.09090909088</v>
      </c>
      <c r="P48" s="86">
        <f>raw!AX48/normalized!P$4</f>
        <v>1067825333.3333334</v>
      </c>
      <c r="Q48" s="90">
        <f>raw!AY48/normalized!Q$4</f>
        <v>5357872.7272727275</v>
      </c>
      <c r="R48" s="91">
        <f>raw!AZ48/normalized!R$4</f>
        <v>4431409.333333334</v>
      </c>
      <c r="S48" s="91">
        <f>raw!BA48/normalized!S$4</f>
        <v>258519.78260869565</v>
      </c>
      <c r="T48" s="91">
        <f>raw!BB48/normalized!T$4</f>
        <v>273840769.23076922</v>
      </c>
      <c r="U48" s="96">
        <f>raw!BC48/normalized!U$4</f>
        <v>36748673.076923072</v>
      </c>
      <c r="V48" s="97">
        <f>raw!L48/normalized!V$4</f>
        <v>314090.19047619047</v>
      </c>
      <c r="W48" s="97">
        <f>raw!M48/normalized!W$4</f>
        <v>0</v>
      </c>
      <c r="X48" s="97">
        <f>raw!N48/normalized!X$4</f>
        <v>0</v>
      </c>
      <c r="Y48" s="97">
        <f>raw!O48/normalized!Y$4</f>
        <v>0</v>
      </c>
      <c r="Z48" s="102">
        <f>raw!P48/normalized!Z$4</f>
        <v>0</v>
      </c>
      <c r="AA48" s="103">
        <f>raw!BD48/normalized!AA$4</f>
        <v>926729.16666666674</v>
      </c>
      <c r="AB48" s="103">
        <f>raw!BE48/normalized!AB$4</f>
        <v>17958782.608695652</v>
      </c>
      <c r="AC48" s="103">
        <f>raw!BF48/normalized!AC$4</f>
        <v>234229052.63157895</v>
      </c>
      <c r="AD48" s="104">
        <f>raw!BG48/normalized!AD$4</f>
        <v>28492937.5</v>
      </c>
      <c r="AE48" s="108">
        <f>raw!BH48/normalized!AE$4</f>
        <v>1384267.6923076923</v>
      </c>
      <c r="AF48" s="109">
        <f>raw!Z48/normalized!AF$4</f>
        <v>17394814.285714287</v>
      </c>
      <c r="AG48" s="109">
        <f>raw!AA48/normalized!AG$4</f>
        <v>5276271.4285714291</v>
      </c>
      <c r="AH48" s="109">
        <f>raw!AB48/normalized!AH$4</f>
        <v>263639.71428571426</v>
      </c>
      <c r="AI48" s="110">
        <f>raw!AC48/normalized!AI$4</f>
        <v>2446916.8421052634</v>
      </c>
      <c r="AJ48" s="72">
        <f>raw!AD48/normalized!AJ$4</f>
        <v>16096.816666666668</v>
      </c>
      <c r="AK48" s="73">
        <f>raw!Q48/normalized!AK$4</f>
        <v>58549.585714285706</v>
      </c>
      <c r="AL48" s="73">
        <f>raw!R48/normalized!AL$4</f>
        <v>102557.15384615384</v>
      </c>
      <c r="AM48" s="73">
        <f>raw!S48/normalized!AM$4</f>
        <v>16213.15625</v>
      </c>
      <c r="AN48" s="76">
        <f>raw!T48/normalized!AN$4</f>
        <v>61733.653333333343</v>
      </c>
      <c r="AO48" s="78">
        <f>raw!U48/normalized!AO$4</f>
        <v>0</v>
      </c>
      <c r="AP48" s="79">
        <f>raw!V48/normalized!AP$4</f>
        <v>0</v>
      </c>
      <c r="AQ48" s="79">
        <f>raw!W48/normalized!AQ$4</f>
        <v>0</v>
      </c>
      <c r="AR48" s="79">
        <f>raw!X48/normalized!AR$4</f>
        <v>0</v>
      </c>
      <c r="AS48" s="80">
        <f>raw!Y48/normalized!AS$4</f>
        <v>0</v>
      </c>
      <c r="AT48" s="84">
        <f>raw!AE48/normalized!AT$4</f>
        <v>28786640</v>
      </c>
      <c r="AU48" s="85">
        <f>raw!AF48/normalized!AU$4</f>
        <v>5479685.7142857136</v>
      </c>
      <c r="AV48" s="85">
        <f>raw!AG48/normalized!AV$4</f>
        <v>60519823.529411763</v>
      </c>
      <c r="AW48" s="85">
        <f>raw!AH48/normalized!AW$4</f>
        <v>9984434.7826086953</v>
      </c>
      <c r="AX48" s="86">
        <f>raw!AI48/normalized!AX$4</f>
        <v>106440.71428571428</v>
      </c>
      <c r="AY48" s="90">
        <f>raw!AJ48/normalized!AY$4</f>
        <v>23942308.695652172</v>
      </c>
      <c r="AZ48" s="91">
        <f>raw!AK48/normalized!AZ$4</f>
        <v>2018162727.2727273</v>
      </c>
      <c r="BA48" s="91">
        <f>raw!AL48/normalized!BA$4</f>
        <v>1826889.4736842106</v>
      </c>
      <c r="BB48" s="91">
        <f>raw!AM48/normalized!BB$4</f>
        <v>1426875.2</v>
      </c>
      <c r="BC48" s="92">
        <f>raw!AN48/normalized!BC$4</f>
        <v>13155890</v>
      </c>
      <c r="BD48" s="96">
        <f>raw!AO48/normalized!BD$4</f>
        <v>6640790</v>
      </c>
      <c r="BE48" s="97">
        <f>raw!AP48/normalized!BE$4</f>
        <v>12356210</v>
      </c>
      <c r="BF48" s="97">
        <f>raw!AQ48/normalized!BF$4</f>
        <v>15947413.333333334</v>
      </c>
      <c r="BG48" s="97">
        <f>raw!AR48/normalized!BG$4</f>
        <v>11655206.666666668</v>
      </c>
      <c r="BH48" s="98">
        <f>raw!AS48/normalized!BH$4</f>
        <v>469372.3</v>
      </c>
      <c r="BI48" s="102">
        <f>raw!BI48/normalized!BI$4</f>
        <v>198010.49999999997</v>
      </c>
      <c r="BJ48" s="103">
        <f>raw!BJ48/normalized!BJ$4</f>
        <v>0</v>
      </c>
      <c r="BK48" s="103">
        <f>raw!BK48/normalized!BK$4</f>
        <v>38275.949999999997</v>
      </c>
      <c r="BL48" s="104">
        <f>raw!BL48/normalized!BL$4</f>
        <v>0</v>
      </c>
    </row>
    <row r="49" spans="1:64" x14ac:dyDescent="0.3">
      <c r="A49" s="1" t="str">
        <f>raw!A49</f>
        <v>2-hydroxyglutaric acid</v>
      </c>
      <c r="B49" s="72">
        <f>raw!B49/normalized!B$4</f>
        <v>332063428.5714286</v>
      </c>
      <c r="C49" s="73">
        <f>raw!C49/normalized!C$4</f>
        <v>904144736.84210527</v>
      </c>
      <c r="D49" s="73">
        <f>raw!D49/normalized!D$4</f>
        <v>342599666.66666669</v>
      </c>
      <c r="E49" s="73">
        <f>raw!E49/normalized!E$4</f>
        <v>783660000</v>
      </c>
      <c r="F49" s="76">
        <f>raw!F49/normalized!F$4</f>
        <v>623117692.30769229</v>
      </c>
      <c r="G49" s="78">
        <f>raw!G49/normalized!G$4</f>
        <v>1632682500</v>
      </c>
      <c r="H49" s="79">
        <f>raw!H49/normalized!H$4</f>
        <v>893973888.88888896</v>
      </c>
      <c r="I49" s="79">
        <f>raw!I49/normalized!I$4</f>
        <v>420428631.57894737</v>
      </c>
      <c r="J49" s="79">
        <f>raw!J49/normalized!J$4</f>
        <v>274002269.23076922</v>
      </c>
      <c r="K49" s="80">
        <f>raw!K49/normalized!K$4</f>
        <v>476663555.55555558</v>
      </c>
      <c r="L49" s="84">
        <f>raw!AT49/normalized!L$4</f>
        <v>5928172413.7931042</v>
      </c>
      <c r="M49" s="85">
        <f>raw!AU49/normalized!M$4</f>
        <v>6697441379.3103456</v>
      </c>
      <c r="N49" s="85">
        <f>raw!AV49/normalized!N$4</f>
        <v>3110619090.909091</v>
      </c>
      <c r="O49" s="85">
        <f>raw!AW49/normalized!O$4</f>
        <v>3693896818.181818</v>
      </c>
      <c r="P49" s="86">
        <f>raw!AX49/normalized!P$4</f>
        <v>7226380000</v>
      </c>
      <c r="Q49" s="90">
        <f>raw!AY49/normalized!Q$4</f>
        <v>838864090.90909088</v>
      </c>
      <c r="R49" s="91">
        <f>raw!AZ49/normalized!R$4</f>
        <v>3616000000</v>
      </c>
      <c r="S49" s="91">
        <f>raw!BA49/normalized!S$4</f>
        <v>52291478260.86956</v>
      </c>
      <c r="T49" s="91">
        <f>raw!BB49/normalized!T$4</f>
        <v>6161453076.9230766</v>
      </c>
      <c r="U49" s="96">
        <f>raw!BC49/normalized!U$4</f>
        <v>1903456923.0769229</v>
      </c>
      <c r="V49" s="97">
        <f>raw!L49/normalized!V$4</f>
        <v>1581876666.6666667</v>
      </c>
      <c r="W49" s="97">
        <f>raw!M49/normalized!W$4</f>
        <v>1264544761.904762</v>
      </c>
      <c r="X49" s="97">
        <f>raw!N49/normalized!X$4</f>
        <v>919584642.85714281</v>
      </c>
      <c r="Y49" s="97">
        <f>raw!O49/normalized!Y$4</f>
        <v>2671815384.6153846</v>
      </c>
      <c r="Z49" s="102">
        <f>raw!P49/normalized!Z$4</f>
        <v>4583529166.666667</v>
      </c>
      <c r="AA49" s="103">
        <f>raw!BD49/normalized!AA$4</f>
        <v>513757250</v>
      </c>
      <c r="AB49" s="103">
        <f>raw!BE49/normalized!AB$4</f>
        <v>7609230434.782608</v>
      </c>
      <c r="AC49" s="103">
        <f>raw!BF49/normalized!AC$4</f>
        <v>4177023157.8947368</v>
      </c>
      <c r="AD49" s="104">
        <f>raw!BG49/normalized!AD$4</f>
        <v>1243635625</v>
      </c>
      <c r="AE49" s="108">
        <f>raw!BH49/normalized!AE$4</f>
        <v>4410165384.6153841</v>
      </c>
      <c r="AF49" s="109">
        <f>raw!Z49/normalized!AF$4</f>
        <v>2514638571.4285717</v>
      </c>
      <c r="AG49" s="109">
        <f>raw!AA49/normalized!AG$4</f>
        <v>908375714.28571427</v>
      </c>
      <c r="AH49" s="109">
        <f>raw!AB49/normalized!AH$4</f>
        <v>41601876190.476189</v>
      </c>
      <c r="AI49" s="110">
        <f>raw!AC49/normalized!AI$4</f>
        <v>911167368.42105258</v>
      </c>
      <c r="AJ49" s="72">
        <f>raw!AD49/normalized!AJ$4</f>
        <v>27623288888.888889</v>
      </c>
      <c r="AK49" s="73">
        <f>raw!Q49/normalized!AK$4</f>
        <v>9187850000</v>
      </c>
      <c r="AL49" s="73">
        <f>raw!R49/normalized!AL$4</f>
        <v>3145618461.5384612</v>
      </c>
      <c r="AM49" s="73">
        <f>raw!S49/normalized!AM$4</f>
        <v>28664387500</v>
      </c>
      <c r="AN49" s="76">
        <f>raw!T49/normalized!AN$4</f>
        <v>1198170666.6666667</v>
      </c>
      <c r="AO49" s="78">
        <f>raw!U49/normalized!AO$4</f>
        <v>30007411111.111111</v>
      </c>
      <c r="AP49" s="79">
        <f>raw!V49/normalized!AP$4</f>
        <v>43018342857.142853</v>
      </c>
      <c r="AQ49" s="79">
        <f>raw!W49/normalized!AQ$4</f>
        <v>63126058823.529404</v>
      </c>
      <c r="AR49" s="79">
        <f>raw!X49/normalized!AR$4</f>
        <v>24186520833.333336</v>
      </c>
      <c r="AS49" s="80">
        <f>raw!Y49/normalized!AS$4</f>
        <v>12577607692.307692</v>
      </c>
      <c r="AT49" s="84">
        <f>raw!AE49/normalized!AT$4</f>
        <v>1615916000</v>
      </c>
      <c r="AU49" s="85">
        <f>raw!AF49/normalized!AU$4</f>
        <v>2924961428.5714283</v>
      </c>
      <c r="AV49" s="85">
        <f>raw!AG49/normalized!AV$4</f>
        <v>1812222352.9411764</v>
      </c>
      <c r="AW49" s="85">
        <f>raw!AH49/normalized!AW$4</f>
        <v>1474925217.3913043</v>
      </c>
      <c r="AX49" s="86">
        <f>raw!AI49/normalized!AX$4</f>
        <v>1412549999.9999998</v>
      </c>
      <c r="AY49" s="90">
        <f>raw!AJ49/normalized!AY$4</f>
        <v>1886862608.695652</v>
      </c>
      <c r="AZ49" s="91">
        <f>raw!AK49/normalized!AZ$4</f>
        <v>21949172727.272728</v>
      </c>
      <c r="BA49" s="91">
        <f>raw!AL49/normalized!BA$4</f>
        <v>3467577894.7368422</v>
      </c>
      <c r="BB49" s="91">
        <f>raw!AM49/normalized!BB$4</f>
        <v>5458060000</v>
      </c>
      <c r="BC49" s="92">
        <f>raw!AN49/normalized!BC$4</f>
        <v>4623630000</v>
      </c>
      <c r="BD49" s="96">
        <f>raw!AO49/normalized!BD$4</f>
        <v>277631400000</v>
      </c>
      <c r="BE49" s="97">
        <f>raw!AP49/normalized!BE$4</f>
        <v>9251574000</v>
      </c>
      <c r="BF49" s="97">
        <f>raw!AQ49/normalized!BF$4</f>
        <v>7052178333.333334</v>
      </c>
      <c r="BG49" s="97">
        <f>raw!AR49/normalized!BG$4</f>
        <v>10825713333.333334</v>
      </c>
      <c r="BH49" s="98">
        <f>raw!AS49/normalized!BH$4</f>
        <v>1860328500</v>
      </c>
      <c r="BI49" s="102">
        <f>raw!BI49/normalized!BI$4</f>
        <v>140232600</v>
      </c>
      <c r="BJ49" s="103">
        <f>raw!BJ49/normalized!BJ$4</f>
        <v>131013966.66666667</v>
      </c>
      <c r="BK49" s="103">
        <f>raw!BK49/normalized!BK$4</f>
        <v>71754650</v>
      </c>
      <c r="BL49" s="104">
        <f>raw!BL49/normalized!BL$4</f>
        <v>46629100</v>
      </c>
    </row>
    <row r="50" spans="1:64" x14ac:dyDescent="0.3">
      <c r="A50" s="1" t="str">
        <f>raw!A50</f>
        <v>2-Hydroxy-2-methylsuccinate</v>
      </c>
      <c r="B50" s="72">
        <f>raw!B50/normalized!B$4</f>
        <v>357148666.66666669</v>
      </c>
      <c r="C50" s="73">
        <f>raw!C50/normalized!C$4</f>
        <v>950742105.26315784</v>
      </c>
      <c r="D50" s="73">
        <f>raw!D50/normalized!D$4</f>
        <v>362276285.71428573</v>
      </c>
      <c r="E50" s="73">
        <f>raw!E50/normalized!E$4</f>
        <v>812956000</v>
      </c>
      <c r="F50" s="76">
        <f>raw!F50/normalized!F$4</f>
        <v>667988461.53846157</v>
      </c>
      <c r="G50" s="78">
        <f>raw!G50/normalized!G$4</f>
        <v>1678702500</v>
      </c>
      <c r="H50" s="79">
        <f>raw!H50/normalized!H$4</f>
        <v>943394444.44444454</v>
      </c>
      <c r="I50" s="79">
        <f>raw!I50/normalized!I$4</f>
        <v>451240894.7368421</v>
      </c>
      <c r="J50" s="79">
        <f>raw!J50/normalized!J$4</f>
        <v>287811500</v>
      </c>
      <c r="K50" s="80">
        <f>raw!K50/normalized!K$4</f>
        <v>511728444.44444448</v>
      </c>
      <c r="L50" s="84">
        <f>raw!AT50/normalized!L$4</f>
        <v>5950124137.931035</v>
      </c>
      <c r="M50" s="85">
        <f>raw!AU50/normalized!M$4</f>
        <v>6722393103.4482765</v>
      </c>
      <c r="N50" s="85">
        <f>raw!AV50/normalized!N$4</f>
        <v>3127133181.818182</v>
      </c>
      <c r="O50" s="85">
        <f>raw!AW50/normalized!O$4</f>
        <v>3708444090.909091</v>
      </c>
      <c r="P50" s="86">
        <f>raw!AX50/normalized!P$4</f>
        <v>7258620000</v>
      </c>
      <c r="Q50" s="90">
        <f>raw!AY50/normalized!Q$4</f>
        <v>842993181.81818187</v>
      </c>
      <c r="R50" s="91">
        <f>raw!AZ50/normalized!R$4</f>
        <v>3632970666.666667</v>
      </c>
      <c r="S50" s="91">
        <f>raw!BA50/normalized!S$4</f>
        <v>52460173913.043472</v>
      </c>
      <c r="T50" s="91">
        <f>raw!BB50/normalized!T$4</f>
        <v>6179078461.5384617</v>
      </c>
      <c r="U50" s="96">
        <f>raw!BC50/normalized!U$4</f>
        <v>1912420384.6153846</v>
      </c>
      <c r="V50" s="97">
        <f>raw!L50/normalized!V$4</f>
        <v>1629240000</v>
      </c>
      <c r="W50" s="97">
        <f>raw!M50/normalized!W$4</f>
        <v>1306161428.5714285</v>
      </c>
      <c r="X50" s="97">
        <f>raw!N50/normalized!X$4</f>
        <v>944215357.14285707</v>
      </c>
      <c r="Y50" s="97">
        <f>raw!O50/normalized!Y$4</f>
        <v>2729532307.6923075</v>
      </c>
      <c r="Z50" s="102">
        <f>raw!P50/normalized!Z$4</f>
        <v>4657308333.333334</v>
      </c>
      <c r="AA50" s="103">
        <f>raw!BD50/normalized!AA$4</f>
        <v>520865166.66666669</v>
      </c>
      <c r="AB50" s="103">
        <f>raw!BE50/normalized!AB$4</f>
        <v>7639643478.260869</v>
      </c>
      <c r="AC50" s="103">
        <f>raw!BF50/normalized!AC$4</f>
        <v>4191975789.4736843</v>
      </c>
      <c r="AD50" s="104">
        <f>raw!BG50/normalized!AD$4</f>
        <v>1252548750</v>
      </c>
      <c r="AE50" s="108">
        <f>raw!BH50/normalized!AE$4</f>
        <v>4426230769.2307692</v>
      </c>
      <c r="AF50" s="109">
        <f>raw!Z50/normalized!AF$4</f>
        <v>2531476190.4761906</v>
      </c>
      <c r="AG50" s="109">
        <f>raw!AA50/normalized!AG$4</f>
        <v>919585714.28571427</v>
      </c>
      <c r="AH50" s="109">
        <f>raw!AB50/normalized!AH$4</f>
        <v>41801366666.666672</v>
      </c>
      <c r="AI50" s="110">
        <f>raw!AC50/normalized!AI$4</f>
        <v>921958947.36842108</v>
      </c>
      <c r="AJ50" s="72">
        <f>raw!AD50/normalized!AJ$4</f>
        <v>27735094444.444447</v>
      </c>
      <c r="AK50" s="73">
        <f>raw!Q50/normalized!AK$4</f>
        <v>9263350000</v>
      </c>
      <c r="AL50" s="73">
        <f>raw!R50/normalized!AL$4</f>
        <v>3210028461.5384612</v>
      </c>
      <c r="AM50" s="73">
        <f>raw!S50/normalized!AM$4</f>
        <v>28801512500</v>
      </c>
      <c r="AN50" s="76">
        <f>raw!T50/normalized!AN$4</f>
        <v>1233402000</v>
      </c>
      <c r="AO50" s="78">
        <f>raw!U50/normalized!AO$4</f>
        <v>30101650000</v>
      </c>
      <c r="AP50" s="79">
        <f>raw!V50/normalized!AP$4</f>
        <v>43160421428.571426</v>
      </c>
      <c r="AQ50" s="79">
        <f>raw!W50/normalized!AQ$4</f>
        <v>63360294117.647057</v>
      </c>
      <c r="AR50" s="79">
        <f>raw!X50/normalized!AR$4</f>
        <v>24289454166.666668</v>
      </c>
      <c r="AS50" s="80">
        <f>raw!Y50/normalized!AS$4</f>
        <v>12621430769.230768</v>
      </c>
      <c r="AT50" s="84">
        <f>raw!AE50/normalized!AT$4</f>
        <v>1631570666.6666667</v>
      </c>
      <c r="AU50" s="85">
        <f>raw!AF50/normalized!AU$4</f>
        <v>2936987142.8571424</v>
      </c>
      <c r="AV50" s="85">
        <f>raw!AG50/normalized!AV$4</f>
        <v>1822364705.8823528</v>
      </c>
      <c r="AW50" s="85">
        <f>raw!AH50/normalized!AW$4</f>
        <v>1486045217.3913043</v>
      </c>
      <c r="AX50" s="86">
        <f>raw!AI50/normalized!AX$4</f>
        <v>1431535714.2857141</v>
      </c>
      <c r="AY50" s="90">
        <f>raw!AJ50/normalized!AY$4</f>
        <v>1892187391.3043478</v>
      </c>
      <c r="AZ50" s="91">
        <f>raw!AK50/normalized!AZ$4</f>
        <v>22022281818.18182</v>
      </c>
      <c r="BA50" s="91">
        <f>raw!AL50/normalized!BA$4</f>
        <v>3506627894.7368422</v>
      </c>
      <c r="BB50" s="91">
        <f>raw!AM50/normalized!BB$4</f>
        <v>5499844000</v>
      </c>
      <c r="BC50" s="92">
        <f>raw!AN50/normalized!BC$4</f>
        <v>4659118500</v>
      </c>
      <c r="BD50" s="96">
        <f>raw!AO50/normalized!BD$4</f>
        <v>278384000000</v>
      </c>
      <c r="BE50" s="97">
        <f>raw!AP50/normalized!BE$4</f>
        <v>9286505000</v>
      </c>
      <c r="BF50" s="97">
        <f>raw!AQ50/normalized!BF$4</f>
        <v>7097180000</v>
      </c>
      <c r="BG50" s="97">
        <f>raw!AR50/normalized!BG$4</f>
        <v>10860866666.666668</v>
      </c>
      <c r="BH50" s="98">
        <f>raw!AS50/normalized!BH$4</f>
        <v>1874963000</v>
      </c>
      <c r="BI50" s="102">
        <f>raw!BI50/normalized!BI$4</f>
        <v>151960800</v>
      </c>
      <c r="BJ50" s="103">
        <f>raw!BJ50/normalized!BJ$4</f>
        <v>144657666.66666669</v>
      </c>
      <c r="BK50" s="103">
        <f>raw!BK50/normalized!BK$4</f>
        <v>81898925</v>
      </c>
      <c r="BL50" s="104">
        <f>raw!BL50/normalized!BL$4</f>
        <v>52487240</v>
      </c>
    </row>
    <row r="51" spans="1:64" x14ac:dyDescent="0.3">
      <c r="A51" s="1" t="str">
        <f>raw!A51</f>
        <v>Methionine</v>
      </c>
      <c r="B51" s="72">
        <f>raw!B51/normalized!B$4</f>
        <v>235733000</v>
      </c>
      <c r="C51" s="73">
        <f>raw!C51/normalized!C$4</f>
        <v>540294736.84210527</v>
      </c>
      <c r="D51" s="73">
        <f>raw!D51/normalized!D$4</f>
        <v>125254619.04761906</v>
      </c>
      <c r="E51" s="73">
        <f>raw!E51/normalized!E$4</f>
        <v>286741150</v>
      </c>
      <c r="F51" s="76">
        <f>raw!F51/normalized!F$4</f>
        <v>317307538.46153843</v>
      </c>
      <c r="G51" s="78">
        <f>raw!G51/normalized!G$4</f>
        <v>258844350</v>
      </c>
      <c r="H51" s="79">
        <f>raw!H51/normalized!H$4</f>
        <v>491699388.8888889</v>
      </c>
      <c r="I51" s="79">
        <f>raw!I51/normalized!I$4</f>
        <v>216899947.36842105</v>
      </c>
      <c r="J51" s="79">
        <f>raw!J51/normalized!J$4</f>
        <v>76276500</v>
      </c>
      <c r="K51" s="80">
        <f>raw!K51/normalized!K$4</f>
        <v>382745055.55555558</v>
      </c>
      <c r="L51" s="84">
        <f>raw!AT51/normalized!L$4</f>
        <v>71594068.965517253</v>
      </c>
      <c r="M51" s="85">
        <f>raw!AU51/normalized!M$4</f>
        <v>120992413.79310346</v>
      </c>
      <c r="N51" s="85">
        <f>raw!AV51/normalized!N$4</f>
        <v>147393545.45454547</v>
      </c>
      <c r="O51" s="85">
        <f>raw!AW51/normalized!O$4</f>
        <v>182773227.27272728</v>
      </c>
      <c r="P51" s="86">
        <f>raw!AX51/normalized!P$4</f>
        <v>3038151333.3333335</v>
      </c>
      <c r="Q51" s="90">
        <f>raw!AY51/normalized!Q$4</f>
        <v>698105454.5454545</v>
      </c>
      <c r="R51" s="91">
        <f>raw!AZ51/normalized!R$4</f>
        <v>87977733.333333343</v>
      </c>
      <c r="S51" s="91">
        <f>raw!BA51/normalized!S$4</f>
        <v>4372282608.695652</v>
      </c>
      <c r="T51" s="91">
        <f>raw!BB51/normalized!T$4</f>
        <v>1524451538.4615383</v>
      </c>
      <c r="U51" s="96">
        <f>raw!BC51/normalized!U$4</f>
        <v>61643500</v>
      </c>
      <c r="V51" s="97">
        <f>raw!L51/normalized!V$4</f>
        <v>489000952.38095242</v>
      </c>
      <c r="W51" s="97">
        <f>raw!M51/normalized!W$4</f>
        <v>319435952.38095242</v>
      </c>
      <c r="X51" s="97">
        <f>raw!N51/normalized!X$4</f>
        <v>151692928.57142857</v>
      </c>
      <c r="Y51" s="97">
        <f>raw!O51/normalized!Y$4</f>
        <v>556404307.69230771</v>
      </c>
      <c r="Z51" s="102">
        <f>raw!P51/normalized!Z$4</f>
        <v>355098083.33333337</v>
      </c>
      <c r="AA51" s="103">
        <f>raw!BD51/normalized!AA$4</f>
        <v>98241916.666666672</v>
      </c>
      <c r="AB51" s="103">
        <f>raw!BE51/normalized!AB$4</f>
        <v>93139000</v>
      </c>
      <c r="AC51" s="103">
        <f>raw!BF51/normalized!AC$4</f>
        <v>1311840526.3157895</v>
      </c>
      <c r="AD51" s="104">
        <f>raw!BG51/normalized!AD$4</f>
        <v>97331562.5</v>
      </c>
      <c r="AE51" s="108">
        <f>raw!BH51/normalized!AE$4</f>
        <v>85915692.307692304</v>
      </c>
      <c r="AF51" s="109">
        <f>raw!Z51/normalized!AF$4</f>
        <v>161255904.76190478</v>
      </c>
      <c r="AG51" s="109">
        <f>raw!AA51/normalized!AG$4</f>
        <v>55728285.714285716</v>
      </c>
      <c r="AH51" s="109">
        <f>raw!AB51/normalized!AH$4</f>
        <v>1141577619.0476191</v>
      </c>
      <c r="AI51" s="110">
        <f>raw!AC51/normalized!AI$4</f>
        <v>100976947.36842105</v>
      </c>
      <c r="AJ51" s="72">
        <f>raw!AD51/normalized!AJ$4</f>
        <v>1478285555.5555556</v>
      </c>
      <c r="AK51" s="73">
        <f>raw!Q51/normalized!AK$4</f>
        <v>1057074999.9999999</v>
      </c>
      <c r="AL51" s="73">
        <f>raw!R51/normalized!AL$4</f>
        <v>1956612307.6923077</v>
      </c>
      <c r="AM51" s="73">
        <f>raw!S51/normalized!AM$4</f>
        <v>1352380000</v>
      </c>
      <c r="AN51" s="76">
        <f>raw!T51/normalized!AN$4</f>
        <v>401672533.33333337</v>
      </c>
      <c r="AO51" s="78">
        <f>raw!U51/normalized!AO$4</f>
        <v>684283888.88888896</v>
      </c>
      <c r="AP51" s="79">
        <f>raw!V51/normalized!AP$4</f>
        <v>398005142.85714281</v>
      </c>
      <c r="AQ51" s="79">
        <f>raw!W51/normalized!AQ$4</f>
        <v>621952352.94117641</v>
      </c>
      <c r="AR51" s="79">
        <f>raw!X51/normalized!AR$4</f>
        <v>426281666.66666669</v>
      </c>
      <c r="AS51" s="80">
        <f>raw!Y51/normalized!AS$4</f>
        <v>287767230.76923078</v>
      </c>
      <c r="AT51" s="84">
        <f>raw!AE51/normalized!AT$4</f>
        <v>257272000</v>
      </c>
      <c r="AU51" s="85">
        <f>raw!AF51/normalized!AU$4</f>
        <v>158524142.85714284</v>
      </c>
      <c r="AV51" s="85">
        <f>raw!AG51/normalized!AV$4</f>
        <v>628110000</v>
      </c>
      <c r="AW51" s="85">
        <f>raw!AH51/normalized!AW$4</f>
        <v>473846086.95652169</v>
      </c>
      <c r="AX51" s="86">
        <f>raw!AI51/normalized!AX$4</f>
        <v>302775642.85714281</v>
      </c>
      <c r="AY51" s="90">
        <f>raw!AJ51/normalized!AY$4</f>
        <v>126730000</v>
      </c>
      <c r="AZ51" s="91">
        <f>raw!AK51/normalized!AZ$4</f>
        <v>1835123636.3636363</v>
      </c>
      <c r="BA51" s="91">
        <f>raw!AL51/normalized!BA$4</f>
        <v>278354947.36842108</v>
      </c>
      <c r="BB51" s="91">
        <f>raw!AM51/normalized!BB$4</f>
        <v>196670800</v>
      </c>
      <c r="BC51" s="92">
        <f>raw!AN51/normalized!BC$4</f>
        <v>499261150</v>
      </c>
      <c r="BD51" s="96">
        <f>raw!AO51/normalized!BD$4</f>
        <v>13331590000</v>
      </c>
      <c r="BE51" s="97">
        <f>raw!AP51/normalized!BE$4</f>
        <v>390456100</v>
      </c>
      <c r="BF51" s="97">
        <f>raw!AQ51/normalized!BF$4</f>
        <v>609248666.66666675</v>
      </c>
      <c r="BG51" s="97">
        <f>raw!AR51/normalized!BG$4</f>
        <v>469049400</v>
      </c>
      <c r="BH51" s="98">
        <f>raw!AS51/normalized!BH$4</f>
        <v>118725100</v>
      </c>
      <c r="BI51" s="102">
        <f>raw!BI51/normalized!BI$4</f>
        <v>76740580</v>
      </c>
      <c r="BJ51" s="103">
        <f>raw!BJ51/normalized!BJ$4</f>
        <v>83512833.333333343</v>
      </c>
      <c r="BK51" s="103">
        <f>raw!BK51/normalized!BK$4</f>
        <v>37686225</v>
      </c>
      <c r="BL51" s="104">
        <f>raw!BL51/normalized!BL$4</f>
        <v>26409760</v>
      </c>
    </row>
    <row r="52" spans="1:64" x14ac:dyDescent="0.3">
      <c r="A52" s="1" t="str">
        <f>raw!A52</f>
        <v>xylose</v>
      </c>
      <c r="B52" s="72">
        <f>raw!B52/normalized!B$4</f>
        <v>11482247.619047619</v>
      </c>
      <c r="C52" s="73">
        <f>raw!C52/normalized!C$4</f>
        <v>12179526.315789474</v>
      </c>
      <c r="D52" s="73">
        <f>raw!D52/normalized!D$4</f>
        <v>9193966.6666666679</v>
      </c>
      <c r="E52" s="73">
        <f>raw!E52/normalized!E$4</f>
        <v>14579195</v>
      </c>
      <c r="F52" s="76">
        <f>raw!F52/normalized!F$4</f>
        <v>15682461.538461538</v>
      </c>
      <c r="G52" s="78">
        <f>raw!G52/normalized!G$4</f>
        <v>16840535</v>
      </c>
      <c r="H52" s="79">
        <f>raw!H52/normalized!H$4</f>
        <v>11335266.666666668</v>
      </c>
      <c r="I52" s="79">
        <f>raw!I52/normalized!I$4</f>
        <v>6945036.8421052629</v>
      </c>
      <c r="J52" s="79">
        <f>raw!J52/normalized!J$4</f>
        <v>7213276.923076923</v>
      </c>
      <c r="K52" s="80">
        <f>raw!K52/normalized!K$4</f>
        <v>19962833.333333336</v>
      </c>
      <c r="L52" s="84">
        <f>raw!AT52/normalized!L$4</f>
        <v>18275489.655172415</v>
      </c>
      <c r="M52" s="85">
        <f>raw!AU52/normalized!M$4</f>
        <v>13644558.620689657</v>
      </c>
      <c r="N52" s="85">
        <f>raw!AV52/normalized!N$4</f>
        <v>17394745.454545453</v>
      </c>
      <c r="O52" s="85">
        <f>raw!AW52/normalized!O$4</f>
        <v>37971990.909090906</v>
      </c>
      <c r="P52" s="86">
        <f>raw!AX52/normalized!P$4</f>
        <v>8267986.666666667</v>
      </c>
      <c r="Q52" s="90">
        <f>raw!AY52/normalized!Q$4</f>
        <v>7417036.3636363633</v>
      </c>
      <c r="R52" s="91">
        <f>raw!AZ52/normalized!R$4</f>
        <v>20343020</v>
      </c>
      <c r="S52" s="91">
        <f>raw!BA52/normalized!S$4</f>
        <v>4806482.6086956523</v>
      </c>
      <c r="T52" s="91">
        <f>raw!BB52/normalized!T$4</f>
        <v>36242569.230769232</v>
      </c>
      <c r="U52" s="96">
        <f>raw!BC52/normalized!U$4</f>
        <v>7938084.615384615</v>
      </c>
      <c r="V52" s="97">
        <f>raw!L52/normalized!V$4</f>
        <v>13949314.285714285</v>
      </c>
      <c r="W52" s="97">
        <f>raw!M52/normalized!W$4</f>
        <v>9911928.5714285709</v>
      </c>
      <c r="X52" s="97">
        <f>raw!N52/normalized!X$4</f>
        <v>5619842.8571428563</v>
      </c>
      <c r="Y52" s="97">
        <f>raw!O52/normalized!Y$4</f>
        <v>18451138.46153846</v>
      </c>
      <c r="Z52" s="102">
        <f>raw!P52/normalized!Z$4</f>
        <v>6831658.333333334</v>
      </c>
      <c r="AA52" s="103">
        <f>raw!BD52/normalized!AA$4</f>
        <v>14301483.333333334</v>
      </c>
      <c r="AB52" s="103">
        <f>raw!BE52/normalized!AB$4</f>
        <v>17316652.173913043</v>
      </c>
      <c r="AC52" s="103">
        <f>raw!BF52/normalized!AC$4</f>
        <v>19164542.105263159</v>
      </c>
      <c r="AD52" s="104">
        <f>raw!BG52/normalized!AD$4</f>
        <v>18127662.5</v>
      </c>
      <c r="AE52" s="108">
        <f>raw!BH52/normalized!AE$4</f>
        <v>14340061.538461538</v>
      </c>
      <c r="AF52" s="109">
        <f>raw!Z52/normalized!AF$4</f>
        <v>31686290.476190478</v>
      </c>
      <c r="AG52" s="109">
        <f>raw!AA52/normalized!AG$4</f>
        <v>13916561.904761905</v>
      </c>
      <c r="AH52" s="109">
        <f>raw!AB52/normalized!AH$4</f>
        <v>22042485.714285716</v>
      </c>
      <c r="AI52" s="110">
        <f>raw!AC52/normalized!AI$4</f>
        <v>30631684.210526314</v>
      </c>
      <c r="AJ52" s="72">
        <f>raw!AD52/normalized!AJ$4</f>
        <v>11797044.444444444</v>
      </c>
      <c r="AK52" s="73">
        <f>raw!Q52/normalized!AK$4</f>
        <v>12010885.714285713</v>
      </c>
      <c r="AL52" s="73">
        <f>raw!R52/normalized!AL$4</f>
        <v>27210046.153846152</v>
      </c>
      <c r="AM52" s="73">
        <f>raw!S52/normalized!AM$4</f>
        <v>23492243.75</v>
      </c>
      <c r="AN52" s="76">
        <f>raw!T52/normalized!AN$4</f>
        <v>13069420</v>
      </c>
      <c r="AO52" s="78">
        <f>raw!U52/normalized!AO$4</f>
        <v>18344533.333333336</v>
      </c>
      <c r="AP52" s="79">
        <f>raw!V52/normalized!AP$4</f>
        <v>35250857.142857142</v>
      </c>
      <c r="AQ52" s="79">
        <f>raw!W52/normalized!AQ$4</f>
        <v>13376935.294117646</v>
      </c>
      <c r="AR52" s="79">
        <f>raw!X52/normalized!AR$4</f>
        <v>14497475</v>
      </c>
      <c r="AS52" s="80">
        <f>raw!Y52/normalized!AS$4</f>
        <v>10665653.846153846</v>
      </c>
      <c r="AT52" s="84">
        <f>raw!AE52/normalized!AT$4</f>
        <v>18938746.666666668</v>
      </c>
      <c r="AU52" s="85">
        <f>raw!AF52/normalized!AU$4</f>
        <v>17466107.142857142</v>
      </c>
      <c r="AV52" s="85">
        <f>raw!AG52/normalized!AV$4</f>
        <v>48219282.35294117</v>
      </c>
      <c r="AW52" s="85">
        <f>raw!AH52/normalized!AW$4</f>
        <v>38961226.086956523</v>
      </c>
      <c r="AX52" s="86">
        <f>raw!AI52/normalized!AX$4</f>
        <v>11614328.571428571</v>
      </c>
      <c r="AY52" s="90">
        <f>raw!AJ52/normalized!AY$4</f>
        <v>13833978.260869564</v>
      </c>
      <c r="AZ52" s="91">
        <f>raw!AK52/normalized!AZ$4</f>
        <v>18968036.363636363</v>
      </c>
      <c r="BA52" s="91">
        <f>raw!AL52/normalized!BA$4</f>
        <v>43834084.210526317</v>
      </c>
      <c r="BB52" s="91">
        <f>raw!AM52/normalized!BB$4</f>
        <v>23877264</v>
      </c>
      <c r="BC52" s="92">
        <f>raw!AN52/normalized!BC$4</f>
        <v>64442650</v>
      </c>
      <c r="BD52" s="96">
        <f>raw!AO52/normalized!BD$4</f>
        <v>40745280</v>
      </c>
      <c r="BE52" s="97">
        <f>raw!AP52/normalized!BE$4</f>
        <v>42625920</v>
      </c>
      <c r="BF52" s="97">
        <f>raw!AQ52/normalized!BF$4</f>
        <v>44392083.333333336</v>
      </c>
      <c r="BG52" s="97">
        <f>raw!AR52/normalized!BG$4</f>
        <v>113610266.66666667</v>
      </c>
      <c r="BH52" s="98">
        <f>raw!AS52/normalized!BH$4</f>
        <v>31099230</v>
      </c>
      <c r="BI52" s="102">
        <f>raw!BI52/normalized!BI$4</f>
        <v>10787731.999999998</v>
      </c>
      <c r="BJ52" s="103">
        <f>raw!BJ52/normalized!BJ$4</f>
        <v>18634373.333333332</v>
      </c>
      <c r="BK52" s="103">
        <f>raw!BK52/normalized!BK$4</f>
        <v>12945450</v>
      </c>
      <c r="BL52" s="104">
        <f>raw!BL52/normalized!BL$4</f>
        <v>9763470</v>
      </c>
    </row>
    <row r="53" spans="1:64" x14ac:dyDescent="0.3">
      <c r="A53" s="1" t="str">
        <f>raw!A53</f>
        <v>3-Methylphenylacetic acid</v>
      </c>
      <c r="B53" s="72">
        <f>raw!B53/normalized!B$4</f>
        <v>17691266.666666668</v>
      </c>
      <c r="C53" s="73">
        <f>raw!C53/normalized!C$4</f>
        <v>96233947.368421048</v>
      </c>
      <c r="D53" s="73">
        <f>raw!D53/normalized!D$4</f>
        <v>18645166.666666668</v>
      </c>
      <c r="E53" s="73">
        <f>raw!E53/normalized!E$4</f>
        <v>117341200</v>
      </c>
      <c r="F53" s="76">
        <f>raw!F53/normalized!F$4</f>
        <v>13445438.461538462</v>
      </c>
      <c r="G53" s="78">
        <f>raw!G53/normalized!G$4</f>
        <v>164453250</v>
      </c>
      <c r="H53" s="79">
        <f>raw!H53/normalized!H$4</f>
        <v>109217500</v>
      </c>
      <c r="I53" s="79">
        <f>raw!I53/normalized!I$4</f>
        <v>18425178.947368421</v>
      </c>
      <c r="J53" s="79">
        <f>raw!J53/normalized!J$4</f>
        <v>13720523.076923076</v>
      </c>
      <c r="K53" s="80">
        <f>raw!K53/normalized!K$4</f>
        <v>16600777.777777778</v>
      </c>
      <c r="L53" s="84">
        <f>raw!AT53/normalized!L$4</f>
        <v>6631789655.1724138</v>
      </c>
      <c r="M53" s="85">
        <f>raw!AU53/normalized!M$4</f>
        <v>74880344.827586219</v>
      </c>
      <c r="N53" s="85">
        <f>raw!AV53/normalized!N$4</f>
        <v>9454745.4545454551</v>
      </c>
      <c r="O53" s="85">
        <f>raw!AW53/normalized!O$4</f>
        <v>19729054.545454547</v>
      </c>
      <c r="P53" s="86">
        <f>raw!AX53/normalized!P$4</f>
        <v>306653066.66666669</v>
      </c>
      <c r="Q53" s="90">
        <f>raw!AY53/normalized!Q$4</f>
        <v>12597918181.818182</v>
      </c>
      <c r="R53" s="91">
        <f>raw!AZ53/normalized!R$4</f>
        <v>11228906.666666668</v>
      </c>
      <c r="S53" s="91">
        <f>raw!BA53/normalized!S$4</f>
        <v>13337647.826086955</v>
      </c>
      <c r="T53" s="91">
        <f>raw!BB53/normalized!T$4</f>
        <v>41403892.307692304</v>
      </c>
      <c r="U53" s="96">
        <f>raw!BC53/normalized!U$4</f>
        <v>9746319.2307692301</v>
      </c>
      <c r="V53" s="97">
        <f>raw!L53/normalized!V$4</f>
        <v>48388333.333333336</v>
      </c>
      <c r="W53" s="97">
        <f>raw!M53/normalized!W$4</f>
        <v>8002833.333333334</v>
      </c>
      <c r="X53" s="97">
        <f>raw!N53/normalized!X$4</f>
        <v>16080721.428571427</v>
      </c>
      <c r="Y53" s="97">
        <f>raw!O53/normalized!Y$4</f>
        <v>24007223.076923076</v>
      </c>
      <c r="Z53" s="102">
        <f>raw!P53/normalized!Z$4</f>
        <v>195190583.33333334</v>
      </c>
      <c r="AA53" s="103">
        <f>raw!BD53/normalized!AA$4</f>
        <v>62135666.666666672</v>
      </c>
      <c r="AB53" s="103">
        <f>raw!BE53/normalized!AB$4</f>
        <v>59172130.434782609</v>
      </c>
      <c r="AC53" s="103">
        <f>raw!BF53/normalized!AC$4</f>
        <v>50271657.894736841</v>
      </c>
      <c r="AD53" s="104">
        <f>raw!BG53/normalized!AD$4</f>
        <v>32934975</v>
      </c>
      <c r="AE53" s="108">
        <f>raw!BH53/normalized!AE$4</f>
        <v>22690826.923076924</v>
      </c>
      <c r="AF53" s="109">
        <f>raw!Z53/normalized!AF$4</f>
        <v>34709414.285714284</v>
      </c>
      <c r="AG53" s="109">
        <f>raw!AA53/normalized!AG$4</f>
        <v>7499785.7142857146</v>
      </c>
      <c r="AH53" s="109">
        <f>raw!AB53/normalized!AH$4</f>
        <v>45179871.428571433</v>
      </c>
      <c r="AI53" s="110">
        <f>raw!AC53/normalized!AI$4</f>
        <v>294497526.31578946</v>
      </c>
      <c r="AJ53" s="72">
        <f>raw!AD53/normalized!AJ$4</f>
        <v>10567588.88888889</v>
      </c>
      <c r="AK53" s="73">
        <f>raw!Q53/normalized!AK$4</f>
        <v>127231714.28571427</v>
      </c>
      <c r="AL53" s="73">
        <f>raw!R53/normalized!AL$4</f>
        <v>82021076.923076928</v>
      </c>
      <c r="AM53" s="73">
        <f>raw!S53/normalized!AM$4</f>
        <v>66205000</v>
      </c>
      <c r="AN53" s="76">
        <f>raw!T53/normalized!AN$4</f>
        <v>22879106.666666668</v>
      </c>
      <c r="AO53" s="78">
        <f>raw!U53/normalized!AO$4</f>
        <v>46191922.222222224</v>
      </c>
      <c r="AP53" s="79">
        <f>raw!V53/normalized!AP$4</f>
        <v>81879214.285714284</v>
      </c>
      <c r="AQ53" s="79">
        <f>raw!W53/normalized!AQ$4</f>
        <v>522012117.64705878</v>
      </c>
      <c r="AR53" s="79">
        <f>raw!X53/normalized!AR$4</f>
        <v>49307750</v>
      </c>
      <c r="AS53" s="80">
        <f>raw!Y53/normalized!AS$4</f>
        <v>24262446.153846152</v>
      </c>
      <c r="AT53" s="84">
        <f>raw!AE53/normalized!AT$4</f>
        <v>188256666.66666669</v>
      </c>
      <c r="AU53" s="85">
        <f>raw!AF53/normalized!AU$4</f>
        <v>28536757.142857142</v>
      </c>
      <c r="AV53" s="85">
        <f>raw!AG53/normalized!AV$4</f>
        <v>80936411.764705881</v>
      </c>
      <c r="AW53" s="85">
        <f>raw!AH53/normalized!AW$4</f>
        <v>34804569.565217391</v>
      </c>
      <c r="AX53" s="86">
        <f>raw!AI53/normalized!AX$4</f>
        <v>25195828.571428567</v>
      </c>
      <c r="AY53" s="90">
        <f>raw!AJ53/normalized!AY$4</f>
        <v>16695943478.260868</v>
      </c>
      <c r="AZ53" s="91">
        <f>raw!AK53/normalized!AZ$4</f>
        <v>28690936363.636364</v>
      </c>
      <c r="BA53" s="91">
        <f>raw!AL53/normalized!BA$4</f>
        <v>65129210.526315786</v>
      </c>
      <c r="BB53" s="91">
        <f>raw!AM53/normalized!BB$4</f>
        <v>96784720</v>
      </c>
      <c r="BC53" s="92">
        <f>raw!AN53/normalized!BC$4</f>
        <v>46116770</v>
      </c>
      <c r="BD53" s="96">
        <f>raw!AO53/normalized!BD$4</f>
        <v>21347020000</v>
      </c>
      <c r="BE53" s="97">
        <f>raw!AP53/normalized!BE$4</f>
        <v>37796660</v>
      </c>
      <c r="BF53" s="97">
        <f>raw!AQ53/normalized!BF$4</f>
        <v>67389950</v>
      </c>
      <c r="BG53" s="97">
        <f>raw!AR53/normalized!BG$4</f>
        <v>88953000</v>
      </c>
      <c r="BH53" s="98">
        <f>raw!AS53/normalized!BH$4</f>
        <v>54637050</v>
      </c>
      <c r="BI53" s="102">
        <f>raw!BI53/normalized!BI$4</f>
        <v>732691200</v>
      </c>
      <c r="BJ53" s="103">
        <f>raw!BJ53/normalized!BJ$4</f>
        <v>841943000</v>
      </c>
      <c r="BK53" s="103">
        <f>raw!BK53/normalized!BK$4</f>
        <v>487130000</v>
      </c>
      <c r="BL53" s="104">
        <f>raw!BL53/normalized!BL$4</f>
        <v>377084800</v>
      </c>
    </row>
    <row r="54" spans="1:64" x14ac:dyDescent="0.3">
      <c r="A54" s="1" t="str">
        <f>raw!A54</f>
        <v>Guanine</v>
      </c>
      <c r="B54" s="72">
        <f>raw!B54/normalized!B$4</f>
        <v>49581.142857142862</v>
      </c>
      <c r="C54" s="73">
        <f>raw!C54/normalized!C$4</f>
        <v>239517.36842105264</v>
      </c>
      <c r="D54" s="73">
        <f>raw!D54/normalized!D$4</f>
        <v>476251.90476190473</v>
      </c>
      <c r="E54" s="73">
        <f>raw!E54/normalized!E$4</f>
        <v>557259.49999999988</v>
      </c>
      <c r="F54" s="76">
        <f>raw!F54/normalized!F$4</f>
        <v>295825.30769230769</v>
      </c>
      <c r="G54" s="78">
        <f>raw!G54/normalized!G$4</f>
        <v>513198.49999999994</v>
      </c>
      <c r="H54" s="79">
        <f>raw!H54/normalized!H$4</f>
        <v>540008.61111111112</v>
      </c>
      <c r="I54" s="79">
        <f>raw!I54/normalized!I$4</f>
        <v>486288.89473684208</v>
      </c>
      <c r="J54" s="79">
        <f>raw!J54/normalized!J$4</f>
        <v>3954.0769230769229</v>
      </c>
      <c r="K54" s="80">
        <f>raw!K54/normalized!K$4</f>
        <v>171623.94444444447</v>
      </c>
      <c r="L54" s="84">
        <f>raw!AT54/normalized!L$4</f>
        <v>20175617.241379313</v>
      </c>
      <c r="M54" s="85">
        <f>raw!AU54/normalized!M$4</f>
        <v>18251993.103448275</v>
      </c>
      <c r="N54" s="85">
        <f>raw!AV54/normalized!N$4</f>
        <v>22757954.545454547</v>
      </c>
      <c r="O54" s="85">
        <f>raw!AW54/normalized!O$4</f>
        <v>13703418.181818182</v>
      </c>
      <c r="P54" s="86">
        <f>raw!AX54/normalized!P$4</f>
        <v>22795626.666666668</v>
      </c>
      <c r="Q54" s="90">
        <f>raw!AY54/normalized!Q$4</f>
        <v>6931481.8181818184</v>
      </c>
      <c r="R54" s="91">
        <f>raw!AZ54/normalized!R$4</f>
        <v>8285120</v>
      </c>
      <c r="S54" s="91">
        <f>raw!BA54/normalized!S$4</f>
        <v>232332.60869565216</v>
      </c>
      <c r="T54" s="91">
        <f>raw!BB54/normalized!T$4</f>
        <v>6870585.384615384</v>
      </c>
      <c r="U54" s="96">
        <f>raw!BC54/normalized!U$4</f>
        <v>53626923.076923072</v>
      </c>
      <c r="V54" s="97">
        <f>raw!L54/normalized!V$4</f>
        <v>209082.04761904763</v>
      </c>
      <c r="W54" s="97">
        <f>raw!M54/normalized!W$4</f>
        <v>110120.28571428571</v>
      </c>
      <c r="X54" s="97">
        <f>raw!N54/normalized!X$4</f>
        <v>41475.678571428572</v>
      </c>
      <c r="Y54" s="97">
        <f>raw!O54/normalized!Y$4</f>
        <v>51582.284615384611</v>
      </c>
      <c r="Z54" s="102">
        <f>raw!P54/normalized!Z$4</f>
        <v>141983.58333333334</v>
      </c>
      <c r="AA54" s="103">
        <f>raw!BD54/normalized!AA$4</f>
        <v>26894950</v>
      </c>
      <c r="AB54" s="103">
        <f>raw!BE54/normalized!AB$4</f>
        <v>48030000</v>
      </c>
      <c r="AC54" s="103">
        <f>raw!BF54/normalized!AC$4</f>
        <v>6397789.4736842103</v>
      </c>
      <c r="AD54" s="104">
        <f>raw!BG54/normalized!AD$4</f>
        <v>1893236.25</v>
      </c>
      <c r="AE54" s="108">
        <f>raw!BH54/normalized!AE$4</f>
        <v>11185650</v>
      </c>
      <c r="AF54" s="109">
        <f>raw!Z54/normalized!AF$4</f>
        <v>4914947.6190476194</v>
      </c>
      <c r="AG54" s="109">
        <f>raw!AA54/normalized!AG$4</f>
        <v>31683371.428571429</v>
      </c>
      <c r="AH54" s="109">
        <f>raw!AB54/normalized!AH$4</f>
        <v>782267.14285714296</v>
      </c>
      <c r="AI54" s="110">
        <f>raw!AC54/normalized!AI$4</f>
        <v>8652410.5263157897</v>
      </c>
      <c r="AJ54" s="72">
        <f>raw!AD54/normalized!AJ$4</f>
        <v>93353.444444444438</v>
      </c>
      <c r="AK54" s="73">
        <f>raw!Q54/normalized!AK$4</f>
        <v>73418.35714285713</v>
      </c>
      <c r="AL54" s="73">
        <f>raw!R54/normalized!AL$4</f>
        <v>147486.53846153847</v>
      </c>
      <c r="AM54" s="73">
        <f>raw!S54/normalized!AM$4</f>
        <v>267234.75</v>
      </c>
      <c r="AN54" s="76">
        <f>raw!T54/normalized!AN$4</f>
        <v>26104.080000000002</v>
      </c>
      <c r="AO54" s="78">
        <f>raw!U54/normalized!AO$4</f>
        <v>0</v>
      </c>
      <c r="AP54" s="79">
        <f>raw!V54/normalized!AP$4</f>
        <v>467453.78571428568</v>
      </c>
      <c r="AQ54" s="79">
        <f>raw!W54/normalized!AQ$4</f>
        <v>181769.23529411765</v>
      </c>
      <c r="AR54" s="79">
        <f>raw!X54/normalized!AR$4</f>
        <v>81356.541666666672</v>
      </c>
      <c r="AS54" s="80">
        <f>raw!Y54/normalized!AS$4</f>
        <v>383751.69230769231</v>
      </c>
      <c r="AT54" s="84">
        <f>raw!AE54/normalized!AT$4</f>
        <v>16623673.333333334</v>
      </c>
      <c r="AU54" s="85">
        <f>raw!AF54/normalized!AU$4</f>
        <v>19711114.285714284</v>
      </c>
      <c r="AV54" s="85">
        <f>raw!AG54/normalized!AV$4</f>
        <v>9986435.2941176463</v>
      </c>
      <c r="AW54" s="85">
        <f>raw!AH54/normalized!AW$4</f>
        <v>11743400</v>
      </c>
      <c r="AX54" s="86">
        <f>raw!AI54/normalized!AX$4</f>
        <v>410912785.71428567</v>
      </c>
      <c r="AY54" s="90">
        <f>raw!AJ54/normalized!AY$4</f>
        <v>781888695.65217388</v>
      </c>
      <c r="AZ54" s="91">
        <f>raw!AK54/normalized!AZ$4</f>
        <v>48064200</v>
      </c>
      <c r="BA54" s="91">
        <f>raw!AL54/normalized!BA$4</f>
        <v>9876721.0526315793</v>
      </c>
      <c r="BB54" s="91">
        <f>raw!AM54/normalized!BB$4</f>
        <v>271660720</v>
      </c>
      <c r="BC54" s="92">
        <f>raw!AN54/normalized!BC$4</f>
        <v>12918980</v>
      </c>
      <c r="BD54" s="96">
        <f>raw!AO54/normalized!BD$4</f>
        <v>2492900000</v>
      </c>
      <c r="BE54" s="97">
        <f>raw!AP54/normalized!BE$4</f>
        <v>31458400</v>
      </c>
      <c r="BF54" s="97">
        <f>raw!AQ54/normalized!BF$4</f>
        <v>54014466.666666672</v>
      </c>
      <c r="BG54" s="97">
        <f>raw!AR54/normalized!BG$4</f>
        <v>53981240</v>
      </c>
      <c r="BH54" s="98">
        <f>raw!AS54/normalized!BH$4</f>
        <v>35601790</v>
      </c>
      <c r="BI54" s="102">
        <f>raw!BI54/normalized!BI$4</f>
        <v>32103180</v>
      </c>
      <c r="BJ54" s="103">
        <f>raw!BJ54/normalized!BJ$4</f>
        <v>37910766.666666672</v>
      </c>
      <c r="BK54" s="103">
        <f>raw!BK54/normalized!BK$4</f>
        <v>5354460</v>
      </c>
      <c r="BL54" s="104">
        <f>raw!BL54/normalized!BL$4</f>
        <v>551176.99999999988</v>
      </c>
    </row>
    <row r="55" spans="1:64" x14ac:dyDescent="0.3">
      <c r="A55" s="1" t="str">
        <f>raw!A55</f>
        <v>Xanthine</v>
      </c>
      <c r="B55" s="72">
        <f>raw!B55/normalized!B$4</f>
        <v>680081428.57142854</v>
      </c>
      <c r="C55" s="73">
        <f>raw!C55/normalized!C$4</f>
        <v>2201387368.4210525</v>
      </c>
      <c r="D55" s="73">
        <f>raw!D55/normalized!D$4</f>
        <v>821186190.47619045</v>
      </c>
      <c r="E55" s="73">
        <f>raw!E55/normalized!E$4</f>
        <v>1423203000</v>
      </c>
      <c r="F55" s="76">
        <f>raw!F55/normalized!F$4</f>
        <v>3102180000</v>
      </c>
      <c r="G55" s="78">
        <f>raw!G55/normalized!G$4</f>
        <v>671644500</v>
      </c>
      <c r="H55" s="79">
        <f>raw!H55/normalized!H$4</f>
        <v>3724275555.5555558</v>
      </c>
      <c r="I55" s="79">
        <f>raw!I55/normalized!I$4</f>
        <v>1614253157.8947368</v>
      </c>
      <c r="J55" s="79">
        <f>raw!J55/normalized!J$4</f>
        <v>54591538.461538456</v>
      </c>
      <c r="K55" s="80">
        <f>raw!K55/normalized!K$4</f>
        <v>1081426111.1111112</v>
      </c>
      <c r="L55" s="84">
        <f>raw!AT55/normalized!L$4</f>
        <v>10363982758.620691</v>
      </c>
      <c r="M55" s="85">
        <f>raw!AU55/normalized!M$4</f>
        <v>8375327586.2068968</v>
      </c>
      <c r="N55" s="85">
        <f>raw!AV55/normalized!N$4</f>
        <v>10496422727.272728</v>
      </c>
      <c r="O55" s="85">
        <f>raw!AW55/normalized!O$4</f>
        <v>778207727.27272725</v>
      </c>
      <c r="P55" s="86">
        <f>raw!AX55/normalized!P$4</f>
        <v>11311846666.666668</v>
      </c>
      <c r="Q55" s="90">
        <f>raw!AY55/normalized!Q$4</f>
        <v>6838695454.545455</v>
      </c>
      <c r="R55" s="91">
        <f>raw!AZ55/normalized!R$4</f>
        <v>10430173333.333334</v>
      </c>
      <c r="S55" s="91">
        <f>raw!BA55/normalized!S$4</f>
        <v>6453569565.217391</v>
      </c>
      <c r="T55" s="91">
        <f>raw!BB55/normalized!T$4</f>
        <v>9703015384.6153851</v>
      </c>
      <c r="U55" s="96">
        <f>raw!BC55/normalized!U$4</f>
        <v>7284238461.5384617</v>
      </c>
      <c r="V55" s="97">
        <f>raw!L55/normalized!V$4</f>
        <v>1530486190.4761906</v>
      </c>
      <c r="W55" s="97">
        <f>raw!M55/normalized!W$4</f>
        <v>2013424761.904762</v>
      </c>
      <c r="X55" s="97">
        <f>raw!N55/normalized!X$4</f>
        <v>540907500</v>
      </c>
      <c r="Y55" s="97">
        <f>raw!O55/normalized!Y$4</f>
        <v>203965846.15384614</v>
      </c>
      <c r="Z55" s="102">
        <f>raw!P55/normalized!Z$4</f>
        <v>161393750</v>
      </c>
      <c r="AA55" s="103">
        <f>raw!BD55/normalized!AA$4</f>
        <v>162547000</v>
      </c>
      <c r="AB55" s="103">
        <f>raw!BE55/normalized!AB$4</f>
        <v>5156417391.304348</v>
      </c>
      <c r="AC55" s="103">
        <f>raw!BF55/normalized!AC$4</f>
        <v>9488205263.1578941</v>
      </c>
      <c r="AD55" s="104">
        <f>raw!BG55/normalized!AD$4</f>
        <v>985511250</v>
      </c>
      <c r="AE55" s="108">
        <f>raw!BH55/normalized!AE$4</f>
        <v>3841882692.3076921</v>
      </c>
      <c r="AF55" s="109">
        <f>raw!Z55/normalized!AF$4</f>
        <v>2672637619.0476193</v>
      </c>
      <c r="AG55" s="109">
        <f>raw!AA55/normalized!AG$4</f>
        <v>3414629047.6190476</v>
      </c>
      <c r="AH55" s="109">
        <f>raw!AB55/normalized!AH$4</f>
        <v>5809957142.8571434</v>
      </c>
      <c r="AI55" s="110">
        <f>raw!AC55/normalized!AI$4</f>
        <v>1824224210.5263157</v>
      </c>
      <c r="AJ55" s="72">
        <f>raw!AD55/normalized!AJ$4</f>
        <v>1842118888.8888891</v>
      </c>
      <c r="AK55" s="73">
        <f>raw!Q55/normalized!AK$4</f>
        <v>2491442857.1428571</v>
      </c>
      <c r="AL55" s="73">
        <f>raw!R55/normalized!AL$4</f>
        <v>516022615.38461536</v>
      </c>
      <c r="AM55" s="73">
        <f>raw!S55/normalized!AM$4</f>
        <v>3425329375</v>
      </c>
      <c r="AN55" s="76">
        <f>raw!T55/normalized!AN$4</f>
        <v>136964533.33333334</v>
      </c>
      <c r="AO55" s="78">
        <f>raw!U55/normalized!AO$4</f>
        <v>3174795555.5555558</v>
      </c>
      <c r="AP55" s="79">
        <f>raw!V55/normalized!AP$4</f>
        <v>6704632857.1428566</v>
      </c>
      <c r="AQ55" s="79">
        <f>raw!W55/normalized!AQ$4</f>
        <v>5917882352.9411764</v>
      </c>
      <c r="AR55" s="79">
        <f>raw!X55/normalized!AR$4</f>
        <v>2644842500</v>
      </c>
      <c r="AS55" s="80">
        <f>raw!Y55/normalized!AS$4</f>
        <v>2454403846.1538463</v>
      </c>
      <c r="AT55" s="84">
        <f>raw!AE55/normalized!AT$4</f>
        <v>8830833333.333334</v>
      </c>
      <c r="AU55" s="85">
        <f>raw!AF55/normalized!AU$4</f>
        <v>2477366428.5714283</v>
      </c>
      <c r="AV55" s="85">
        <f>raw!AG55/normalized!AV$4</f>
        <v>1609597647.0588233</v>
      </c>
      <c r="AW55" s="85">
        <f>raw!AH55/normalized!AW$4</f>
        <v>5843186956.521739</v>
      </c>
      <c r="AX55" s="86">
        <f>raw!AI55/normalized!AX$4</f>
        <v>9453535714.2857132</v>
      </c>
      <c r="AY55" s="90">
        <f>raw!AJ55/normalized!AY$4</f>
        <v>1584540000</v>
      </c>
      <c r="AZ55" s="91">
        <f>raw!AK55/normalized!AZ$4</f>
        <v>15773272727.272728</v>
      </c>
      <c r="BA55" s="91">
        <f>raw!AL55/normalized!BA$4</f>
        <v>7712742105.2631578</v>
      </c>
      <c r="BB55" s="91">
        <f>raw!AM55/normalized!BB$4</f>
        <v>10981064000</v>
      </c>
      <c r="BC55" s="92">
        <f>raw!AN55/normalized!BC$4</f>
        <v>12566730000</v>
      </c>
      <c r="BD55" s="96">
        <f>raw!AO55/normalized!BD$4</f>
        <v>54539040000</v>
      </c>
      <c r="BE55" s="97">
        <f>raw!AP55/normalized!BE$4</f>
        <v>3556134000</v>
      </c>
      <c r="BF55" s="97">
        <f>raw!AQ55/normalized!BF$4</f>
        <v>37533900000</v>
      </c>
      <c r="BG55" s="97">
        <f>raw!AR55/normalized!BG$4</f>
        <v>5387682000</v>
      </c>
      <c r="BH55" s="98">
        <f>raw!AS55/normalized!BH$4</f>
        <v>2160424000</v>
      </c>
      <c r="BI55" s="102">
        <f>raw!BI55/normalized!BI$4</f>
        <v>59459360</v>
      </c>
      <c r="BJ55" s="103">
        <f>raw!BJ55/normalized!BJ$4</f>
        <v>52618733.333333336</v>
      </c>
      <c r="BK55" s="103">
        <f>raw!BK55/normalized!BK$4</f>
        <v>49594650</v>
      </c>
      <c r="BL55" s="104">
        <f>raw!BL55/normalized!BL$4</f>
        <v>37665860</v>
      </c>
    </row>
    <row r="56" spans="1:64" x14ac:dyDescent="0.3">
      <c r="A56" s="1" t="str">
        <f>raw!A56</f>
        <v>Vanillin</v>
      </c>
      <c r="B56" s="72">
        <f>raw!B56/normalized!B$4</f>
        <v>31458761.904761907</v>
      </c>
      <c r="C56" s="73">
        <f>raw!C56/normalized!C$4</f>
        <v>54598631.578947365</v>
      </c>
      <c r="D56" s="73">
        <f>raw!D56/normalized!D$4</f>
        <v>29112095.238095239</v>
      </c>
      <c r="E56" s="73">
        <f>raw!E56/normalized!E$4</f>
        <v>54541700</v>
      </c>
      <c r="F56" s="76">
        <f>raw!F56/normalized!F$4</f>
        <v>57105223.076923072</v>
      </c>
      <c r="G56" s="78">
        <f>raw!G56/normalized!G$4</f>
        <v>64741750</v>
      </c>
      <c r="H56" s="79">
        <f>raw!H56/normalized!H$4</f>
        <v>87374888.888888896</v>
      </c>
      <c r="I56" s="79">
        <f>raw!I56/normalized!I$4</f>
        <v>41521589.473684207</v>
      </c>
      <c r="J56" s="79">
        <f>raw!J56/normalized!J$4</f>
        <v>17684707.692307692</v>
      </c>
      <c r="K56" s="80">
        <f>raw!K56/normalized!K$4</f>
        <v>39841194.444444448</v>
      </c>
      <c r="L56" s="84">
        <f>raw!AT56/normalized!L$4</f>
        <v>2325995172.4137931</v>
      </c>
      <c r="M56" s="85">
        <f>raw!AU56/normalized!M$4</f>
        <v>713760000</v>
      </c>
      <c r="N56" s="85">
        <f>raw!AV56/normalized!N$4</f>
        <v>2361638636.3636365</v>
      </c>
      <c r="O56" s="85">
        <f>raw!AW56/normalized!O$4</f>
        <v>76153863.63636364</v>
      </c>
      <c r="P56" s="86">
        <f>raw!AX56/normalized!P$4</f>
        <v>2481809333.3333335</v>
      </c>
      <c r="Q56" s="90">
        <f>raw!AY56/normalized!Q$4</f>
        <v>247545863.63636363</v>
      </c>
      <c r="R56" s="91">
        <f>raw!AZ56/normalized!R$4</f>
        <v>879868000</v>
      </c>
      <c r="S56" s="91">
        <f>raw!BA56/normalized!S$4</f>
        <v>172323434.78260869</v>
      </c>
      <c r="T56" s="91">
        <f>raw!BB56/normalized!T$4</f>
        <v>2684345384.6153846</v>
      </c>
      <c r="U56" s="96">
        <f>raw!BC56/normalized!U$4</f>
        <v>4323338461.5384617</v>
      </c>
      <c r="V56" s="97">
        <f>raw!L56/normalized!V$4</f>
        <v>43887071.428571433</v>
      </c>
      <c r="W56" s="97">
        <f>raw!M56/normalized!W$4</f>
        <v>26866314.285714287</v>
      </c>
      <c r="X56" s="97">
        <f>raw!N56/normalized!X$4</f>
        <v>26335514.285714284</v>
      </c>
      <c r="Y56" s="97">
        <f>raw!O56/normalized!Y$4</f>
        <v>42910184.615384616</v>
      </c>
      <c r="Z56" s="102">
        <f>raw!P56/normalized!Z$4</f>
        <v>38521041.666666672</v>
      </c>
      <c r="AA56" s="103">
        <f>raw!BD56/normalized!AA$4</f>
        <v>181926416.66666669</v>
      </c>
      <c r="AB56" s="103">
        <f>raw!BE56/normalized!AB$4</f>
        <v>1362463913.0434783</v>
      </c>
      <c r="AC56" s="103">
        <f>raw!BF56/normalized!AC$4</f>
        <v>1924454210.5263157</v>
      </c>
      <c r="AD56" s="104">
        <f>raw!BG56/normalized!AD$4</f>
        <v>138123812.5</v>
      </c>
      <c r="AE56" s="108">
        <f>raw!BH56/normalized!AE$4</f>
        <v>241883153.84615383</v>
      </c>
      <c r="AF56" s="109">
        <f>raw!Z56/normalized!AF$4</f>
        <v>734226666.66666675</v>
      </c>
      <c r="AG56" s="109">
        <f>raw!AA56/normalized!AG$4</f>
        <v>67835000</v>
      </c>
      <c r="AH56" s="109">
        <f>raw!AB56/normalized!AH$4</f>
        <v>76305904.761904761</v>
      </c>
      <c r="AI56" s="110">
        <f>raw!AC56/normalized!AI$4</f>
        <v>199825421.05263159</v>
      </c>
      <c r="AJ56" s="72">
        <f>raw!AD56/normalized!AJ$4</f>
        <v>54209511.111111112</v>
      </c>
      <c r="AK56" s="73">
        <f>raw!Q56/normalized!AK$4</f>
        <v>62865185.714285709</v>
      </c>
      <c r="AL56" s="73">
        <f>raw!R56/normalized!AL$4</f>
        <v>113001692.3076923</v>
      </c>
      <c r="AM56" s="73">
        <f>raw!S56/normalized!AM$4</f>
        <v>66619562.5</v>
      </c>
      <c r="AN56" s="76">
        <f>raw!T56/normalized!AN$4</f>
        <v>36275513.333333336</v>
      </c>
      <c r="AO56" s="78">
        <f>raw!U56/normalized!AO$4</f>
        <v>79358777.777777776</v>
      </c>
      <c r="AP56" s="79">
        <f>raw!V56/normalized!AP$4</f>
        <v>60682242.857142851</v>
      </c>
      <c r="AQ56" s="79">
        <f>raw!W56/normalized!AQ$4</f>
        <v>59513882.35294117</v>
      </c>
      <c r="AR56" s="79">
        <f>raw!X56/normalized!AR$4</f>
        <v>41111654.166666672</v>
      </c>
      <c r="AS56" s="80">
        <f>raw!Y56/normalized!AS$4</f>
        <v>47733046.153846152</v>
      </c>
      <c r="AT56" s="84">
        <f>raw!AE56/normalized!AT$4</f>
        <v>571251533.33333337</v>
      </c>
      <c r="AU56" s="85">
        <f>raw!AF56/normalized!AU$4</f>
        <v>126507499.99999999</v>
      </c>
      <c r="AV56" s="85">
        <f>raw!AG56/normalized!AV$4</f>
        <v>428072705.88235289</v>
      </c>
      <c r="AW56" s="85">
        <f>raw!AH56/normalized!AW$4</f>
        <v>108793826.08695652</v>
      </c>
      <c r="AX56" s="86">
        <f>raw!AI56/normalized!AX$4</f>
        <v>65309757.142857134</v>
      </c>
      <c r="AY56" s="90">
        <f>raw!AJ56/normalized!AY$4</f>
        <v>1634270434.7826085</v>
      </c>
      <c r="AZ56" s="91">
        <f>raw!AK56/normalized!AZ$4</f>
        <v>1047165454.5454545</v>
      </c>
      <c r="BA56" s="91">
        <f>raw!AL56/normalized!BA$4</f>
        <v>4136600000</v>
      </c>
      <c r="BB56" s="91">
        <f>raw!AM56/normalized!BB$4</f>
        <v>56892240</v>
      </c>
      <c r="BC56" s="92">
        <f>raw!AN56/normalized!BC$4</f>
        <v>3487357000</v>
      </c>
      <c r="BD56" s="96">
        <f>raw!AO56/normalized!BD$4</f>
        <v>460209600</v>
      </c>
      <c r="BE56" s="97">
        <f>raw!AP56/normalized!BE$4</f>
        <v>166143700</v>
      </c>
      <c r="BF56" s="97">
        <f>raw!AQ56/normalized!BF$4</f>
        <v>423784833.33333337</v>
      </c>
      <c r="BG56" s="97">
        <f>raw!AR56/normalized!BG$4</f>
        <v>613538133.33333337</v>
      </c>
      <c r="BH56" s="98">
        <f>raw!AS56/normalized!BH$4</f>
        <v>32752570</v>
      </c>
      <c r="BI56" s="102">
        <f>raw!BI56/normalized!BI$4</f>
        <v>164620260</v>
      </c>
      <c r="BJ56" s="103">
        <f>raw!BJ56/normalized!BJ$4</f>
        <v>245835700</v>
      </c>
      <c r="BK56" s="103">
        <f>raw!BK56/normalized!BK$4</f>
        <v>193350550</v>
      </c>
      <c r="BL56" s="104">
        <f>raw!BL56/normalized!BL$4</f>
        <v>119241740</v>
      </c>
    </row>
    <row r="57" spans="1:64" x14ac:dyDescent="0.3">
      <c r="A57" s="1" t="str">
        <f>raw!A57</f>
        <v>Hydroxyphenylacetate</v>
      </c>
      <c r="B57" s="72">
        <f>raw!B57/normalized!B$4</f>
        <v>17887147.619047619</v>
      </c>
      <c r="C57" s="73">
        <f>raw!C57/normalized!C$4</f>
        <v>34391894.736842103</v>
      </c>
      <c r="D57" s="73">
        <f>raw!D57/normalized!D$4</f>
        <v>28358942.857142858</v>
      </c>
      <c r="E57" s="73">
        <f>raw!E57/normalized!E$4</f>
        <v>24785560</v>
      </c>
      <c r="F57" s="76">
        <f>raw!F57/normalized!F$4</f>
        <v>29482292.307692308</v>
      </c>
      <c r="G57" s="78">
        <f>raw!G57/normalized!G$4</f>
        <v>32977100</v>
      </c>
      <c r="H57" s="79">
        <f>raw!H57/normalized!H$4</f>
        <v>33870377.777777776</v>
      </c>
      <c r="I57" s="79">
        <f>raw!I57/normalized!I$4</f>
        <v>20155515.789473683</v>
      </c>
      <c r="J57" s="79">
        <f>raw!J57/normalized!J$4</f>
        <v>12898442.307692308</v>
      </c>
      <c r="K57" s="80">
        <f>raw!K57/normalized!K$4</f>
        <v>20877711.111111112</v>
      </c>
      <c r="L57" s="84">
        <f>raw!AT57/normalized!L$4</f>
        <v>2318979655.1724138</v>
      </c>
      <c r="M57" s="85">
        <f>raw!AU57/normalized!M$4</f>
        <v>3600631034.482759</v>
      </c>
      <c r="N57" s="85">
        <f>raw!AV57/normalized!N$4</f>
        <v>1941136363.6363637</v>
      </c>
      <c r="O57" s="85">
        <f>raw!AW57/normalized!O$4</f>
        <v>5414059090.909091</v>
      </c>
      <c r="P57" s="86">
        <f>raw!AX57/normalized!P$4</f>
        <v>176199400</v>
      </c>
      <c r="Q57" s="90">
        <f>raw!AY57/normalized!Q$4</f>
        <v>1417520000</v>
      </c>
      <c r="R57" s="91">
        <f>raw!AZ57/normalized!R$4</f>
        <v>1117534000</v>
      </c>
      <c r="S57" s="91">
        <f>raw!BA57/normalized!S$4</f>
        <v>48908130.434782609</v>
      </c>
      <c r="T57" s="91">
        <f>raw!BB57/normalized!T$4</f>
        <v>5223786153.8461533</v>
      </c>
      <c r="U57" s="96">
        <f>raw!BC57/normalized!U$4</f>
        <v>1530919230.7692306</v>
      </c>
      <c r="V57" s="97">
        <f>raw!L57/normalized!V$4</f>
        <v>26594542.857142858</v>
      </c>
      <c r="W57" s="97">
        <f>raw!M57/normalized!W$4</f>
        <v>35155485.714285716</v>
      </c>
      <c r="X57" s="97">
        <f>raw!N57/normalized!X$4</f>
        <v>21675549.999999996</v>
      </c>
      <c r="Y57" s="97">
        <f>raw!O57/normalized!Y$4</f>
        <v>27959138.46153846</v>
      </c>
      <c r="Z57" s="102">
        <f>raw!P57/normalized!Z$4</f>
        <v>34104841.666666672</v>
      </c>
      <c r="AA57" s="103">
        <f>raw!BD57/normalized!AA$4</f>
        <v>482827833.33333337</v>
      </c>
      <c r="AB57" s="103">
        <f>raw!BE57/normalized!AB$4</f>
        <v>2820300434.7826085</v>
      </c>
      <c r="AC57" s="103">
        <f>raw!BF57/normalized!AC$4</f>
        <v>3523595263.1578946</v>
      </c>
      <c r="AD57" s="104">
        <f>raw!BG57/normalized!AD$4</f>
        <v>2265103750</v>
      </c>
      <c r="AE57" s="108">
        <f>raw!BH57/normalized!AE$4</f>
        <v>2450078461.5384617</v>
      </c>
      <c r="AF57" s="109">
        <f>raw!Z57/normalized!AF$4</f>
        <v>47432514.285714291</v>
      </c>
      <c r="AG57" s="109">
        <f>raw!AA57/normalized!AG$4</f>
        <v>70130333.333333343</v>
      </c>
      <c r="AH57" s="109">
        <f>raw!AB57/normalized!AH$4</f>
        <v>34416790.476190478</v>
      </c>
      <c r="AI57" s="110">
        <f>raw!AC57/normalized!AI$4</f>
        <v>605537894.73684216</v>
      </c>
      <c r="AJ57" s="72">
        <f>raw!AD57/normalized!AJ$4</f>
        <v>27450655.555555556</v>
      </c>
      <c r="AK57" s="73">
        <f>raw!Q57/normalized!AK$4</f>
        <v>38877021.428571425</v>
      </c>
      <c r="AL57" s="73">
        <f>raw!R57/normalized!AL$4</f>
        <v>49021576.92307692</v>
      </c>
      <c r="AM57" s="73">
        <f>raw!S57/normalized!AM$4</f>
        <v>43987012.5</v>
      </c>
      <c r="AN57" s="76">
        <f>raw!T57/normalized!AN$4</f>
        <v>20105133.333333336</v>
      </c>
      <c r="AO57" s="78">
        <f>raw!U57/normalized!AO$4</f>
        <v>74828611.111111119</v>
      </c>
      <c r="AP57" s="79">
        <f>raw!V57/normalized!AP$4</f>
        <v>60218471.428571425</v>
      </c>
      <c r="AQ57" s="79">
        <f>raw!W57/normalized!AQ$4</f>
        <v>49868205.882352941</v>
      </c>
      <c r="AR57" s="79">
        <f>raw!X57/normalized!AR$4</f>
        <v>29974383.333333336</v>
      </c>
      <c r="AS57" s="80">
        <f>raw!Y57/normalized!AS$4</f>
        <v>34266615.384615384</v>
      </c>
      <c r="AT57" s="84">
        <f>raw!AE57/normalized!AT$4</f>
        <v>367139066.66666669</v>
      </c>
      <c r="AU57" s="85">
        <f>raw!AF57/normalized!AU$4</f>
        <v>1326303571.4285712</v>
      </c>
      <c r="AV57" s="85">
        <f>raw!AG57/normalized!AV$4</f>
        <v>13227452941.17647</v>
      </c>
      <c r="AW57" s="85">
        <f>raw!AH57/normalized!AW$4</f>
        <v>1640636086.9565217</v>
      </c>
      <c r="AX57" s="86">
        <f>raw!AI57/normalized!AX$4</f>
        <v>2017912142.8571427</v>
      </c>
      <c r="AY57" s="90">
        <f>raw!AJ57/normalized!AY$4</f>
        <v>150350956.52173913</v>
      </c>
      <c r="AZ57" s="91">
        <f>raw!AK57/normalized!AZ$4</f>
        <v>1525710000</v>
      </c>
      <c r="BA57" s="91">
        <f>raw!AL57/normalized!BA$4</f>
        <v>3317431052.6315789</v>
      </c>
      <c r="BB57" s="91">
        <f>raw!AM57/normalized!BB$4</f>
        <v>4433388000</v>
      </c>
      <c r="BC57" s="92">
        <f>raw!AN57/normalized!BC$4</f>
        <v>964991500</v>
      </c>
      <c r="BD57" s="96">
        <f>raw!AO57/normalized!BD$4</f>
        <v>181873320</v>
      </c>
      <c r="BE57" s="97">
        <f>raw!AP57/normalized!BE$4</f>
        <v>6625759000</v>
      </c>
      <c r="BF57" s="97">
        <f>raw!AQ57/normalized!BF$4</f>
        <v>4679995000</v>
      </c>
      <c r="BG57" s="97">
        <f>raw!AR57/normalized!BG$4</f>
        <v>11619260000</v>
      </c>
      <c r="BH57" s="98">
        <f>raw!AS57/normalized!BH$4</f>
        <v>3882536000</v>
      </c>
      <c r="BI57" s="102">
        <f>raw!BI57/normalized!BI$4</f>
        <v>86886200</v>
      </c>
      <c r="BJ57" s="103">
        <f>raw!BJ57/normalized!BJ$4</f>
        <v>130843166.66666667</v>
      </c>
      <c r="BK57" s="103">
        <f>raw!BK57/normalized!BK$4</f>
        <v>99680500</v>
      </c>
      <c r="BL57" s="104">
        <f>raw!BL57/normalized!BL$4</f>
        <v>73480420</v>
      </c>
    </row>
    <row r="58" spans="1:64" x14ac:dyDescent="0.3">
      <c r="A58" s="1" t="str">
        <f>raw!A58</f>
        <v>Xylitol</v>
      </c>
      <c r="B58" s="72">
        <f>raw!B58/normalized!B$4</f>
        <v>81148095.238095239</v>
      </c>
      <c r="C58" s="73">
        <f>raw!C58/normalized!C$4</f>
        <v>80434894.736842111</v>
      </c>
      <c r="D58" s="73">
        <f>raw!D58/normalized!D$4</f>
        <v>63787809.52380953</v>
      </c>
      <c r="E58" s="73">
        <f>raw!E58/normalized!E$4</f>
        <v>141224000</v>
      </c>
      <c r="F58" s="76">
        <f>raw!F58/normalized!F$4</f>
        <v>131825538.46153846</v>
      </c>
      <c r="G58" s="78">
        <f>raw!G58/normalized!G$4</f>
        <v>65152400</v>
      </c>
      <c r="H58" s="79">
        <f>raw!H58/normalized!H$4</f>
        <v>76069944.444444448</v>
      </c>
      <c r="I58" s="79">
        <f>raw!I58/normalized!I$4</f>
        <v>101417842.10526316</v>
      </c>
      <c r="J58" s="79">
        <f>raw!J58/normalized!J$4</f>
        <v>48070730.769230768</v>
      </c>
      <c r="K58" s="80">
        <f>raw!K58/normalized!K$4</f>
        <v>95409000</v>
      </c>
      <c r="L58" s="84">
        <f>raw!AT58/normalized!L$4</f>
        <v>316046551.72413796</v>
      </c>
      <c r="M58" s="85">
        <f>raw!AU58/normalized!M$4</f>
        <v>428576551.72413796</v>
      </c>
      <c r="N58" s="85">
        <f>raw!AV58/normalized!N$4</f>
        <v>506444545.45454544</v>
      </c>
      <c r="O58" s="85">
        <f>raw!AW58/normalized!O$4</f>
        <v>724390909.09090912</v>
      </c>
      <c r="P58" s="86">
        <f>raw!AX58/normalized!P$4</f>
        <v>891507333.33333337</v>
      </c>
      <c r="Q58" s="90">
        <f>raw!AY58/normalized!Q$4</f>
        <v>353640454.54545456</v>
      </c>
      <c r="R58" s="91">
        <f>raw!AZ58/normalized!R$4</f>
        <v>171211666.66666669</v>
      </c>
      <c r="S58" s="91">
        <f>raw!BA58/normalized!S$4</f>
        <v>1212121304.347826</v>
      </c>
      <c r="T58" s="91">
        <f>raw!BB58/normalized!T$4</f>
        <v>480686307.69230765</v>
      </c>
      <c r="U58" s="96">
        <f>raw!BC58/normalized!U$4</f>
        <v>250080807.69230768</v>
      </c>
      <c r="V58" s="97">
        <f>raw!L58/normalized!V$4</f>
        <v>168177619.04761904</v>
      </c>
      <c r="W58" s="97">
        <f>raw!M58/normalized!W$4</f>
        <v>121824380.95238096</v>
      </c>
      <c r="X58" s="97">
        <f>raw!N58/normalized!X$4</f>
        <v>58058607.142857134</v>
      </c>
      <c r="Y58" s="97">
        <f>raw!O58/normalized!Y$4</f>
        <v>184708923.07692307</v>
      </c>
      <c r="Z58" s="102">
        <f>raw!P58/normalized!Z$4</f>
        <v>98146416.666666672</v>
      </c>
      <c r="AA58" s="103">
        <f>raw!BD58/normalized!AA$4</f>
        <v>2178609166.666667</v>
      </c>
      <c r="AB58" s="103">
        <f>raw!BE58/normalized!AB$4</f>
        <v>418297652.173913</v>
      </c>
      <c r="AC58" s="103">
        <f>raw!BF58/normalized!AC$4</f>
        <v>1373938421.0526316</v>
      </c>
      <c r="AD58" s="104">
        <f>raw!BG58/normalized!AD$4</f>
        <v>533516062.5</v>
      </c>
      <c r="AE58" s="108">
        <f>raw!BH58/normalized!AE$4</f>
        <v>564313461.53846157</v>
      </c>
      <c r="AF58" s="109">
        <f>raw!Z58/normalized!AF$4</f>
        <v>554906190.47619045</v>
      </c>
      <c r="AG58" s="109">
        <f>raw!AA58/normalized!AG$4</f>
        <v>307540380.95238096</v>
      </c>
      <c r="AH58" s="109">
        <f>raw!AB58/normalized!AH$4</f>
        <v>1275388095.2380953</v>
      </c>
      <c r="AI58" s="110">
        <f>raw!AC58/normalized!AI$4</f>
        <v>707186842.10526311</v>
      </c>
      <c r="AJ58" s="72">
        <f>raw!AD58/normalized!AJ$4</f>
        <v>1268956111.1111112</v>
      </c>
      <c r="AK58" s="73">
        <f>raw!Q58/normalized!AK$4</f>
        <v>293797428.57142854</v>
      </c>
      <c r="AL58" s="73">
        <f>raw!R58/normalized!AL$4</f>
        <v>262617923.07692307</v>
      </c>
      <c r="AM58" s="73">
        <f>raw!S58/normalized!AM$4</f>
        <v>683153125</v>
      </c>
      <c r="AN58" s="76">
        <f>raw!T58/normalized!AN$4</f>
        <v>98435066.666666672</v>
      </c>
      <c r="AO58" s="78">
        <f>raw!U58/normalized!AO$4</f>
        <v>841237777.77777779</v>
      </c>
      <c r="AP58" s="79">
        <f>raw!V58/normalized!AP$4</f>
        <v>1145224285.7142856</v>
      </c>
      <c r="AQ58" s="79">
        <f>raw!W58/normalized!AQ$4</f>
        <v>919939411.76470578</v>
      </c>
      <c r="AR58" s="79">
        <f>raw!X58/normalized!AR$4</f>
        <v>646797500</v>
      </c>
      <c r="AS58" s="80">
        <f>raw!Y58/normalized!AS$4</f>
        <v>561866769.23076916</v>
      </c>
      <c r="AT58" s="84">
        <f>raw!AE58/normalized!AT$4</f>
        <v>564277200</v>
      </c>
      <c r="AU58" s="85">
        <f>raw!AF58/normalized!AU$4</f>
        <v>411804214.28571427</v>
      </c>
      <c r="AV58" s="85">
        <f>raw!AG58/normalized!AV$4</f>
        <v>1234754117.6470587</v>
      </c>
      <c r="AW58" s="85">
        <f>raw!AH58/normalized!AW$4</f>
        <v>530605652.173913</v>
      </c>
      <c r="AX58" s="86">
        <f>raw!AI58/normalized!AX$4</f>
        <v>259163428.57142854</v>
      </c>
      <c r="AY58" s="90">
        <f>raw!AJ58/normalized!AY$4</f>
        <v>1930205652.173913</v>
      </c>
      <c r="AZ58" s="91">
        <f>raw!AK58/normalized!AZ$4</f>
        <v>1001469090.9090909</v>
      </c>
      <c r="BA58" s="91">
        <f>raw!AL58/normalized!BA$4</f>
        <v>809353684.21052635</v>
      </c>
      <c r="BB58" s="91">
        <f>raw!AM58/normalized!BB$4</f>
        <v>514661200</v>
      </c>
      <c r="BC58" s="92">
        <f>raw!AN58/normalized!BC$4</f>
        <v>812116500</v>
      </c>
      <c r="BD58" s="96">
        <f>raw!AO58/normalized!BD$4</f>
        <v>9797848000</v>
      </c>
      <c r="BE58" s="97">
        <f>raw!AP58/normalized!BE$4</f>
        <v>480179700</v>
      </c>
      <c r="BF58" s="97">
        <f>raw!AQ58/normalized!BF$4</f>
        <v>1203378666.6666667</v>
      </c>
      <c r="BG58" s="97">
        <f>raw!AR58/normalized!BG$4</f>
        <v>1494730666.6666667</v>
      </c>
      <c r="BH58" s="98">
        <f>raw!AS58/normalized!BH$4</f>
        <v>453332600</v>
      </c>
      <c r="BI58" s="102">
        <f>raw!BI58/normalized!BI$4</f>
        <v>234710200</v>
      </c>
      <c r="BJ58" s="103">
        <f>raw!BJ58/normalized!BJ$4</f>
        <v>348922000</v>
      </c>
      <c r="BK58" s="103">
        <f>raw!BK58/normalized!BK$4</f>
        <v>311219250</v>
      </c>
      <c r="BL58" s="104">
        <f>raw!BL58/normalized!BL$4</f>
        <v>240706600</v>
      </c>
    </row>
    <row r="59" spans="1:64" x14ac:dyDescent="0.3">
      <c r="A59" s="1" t="str">
        <f>raw!A59</f>
        <v>Dopamine</v>
      </c>
      <c r="B59" s="72">
        <f>raw!B59/normalized!B$4</f>
        <v>387858000</v>
      </c>
      <c r="C59" s="73">
        <f>raw!C59/normalized!C$4</f>
        <v>4509746315.7894735</v>
      </c>
      <c r="D59" s="73">
        <f>raw!D59/normalized!D$4</f>
        <v>674972380.95238101</v>
      </c>
      <c r="E59" s="73">
        <f>raw!E59/normalized!E$4</f>
        <v>2091968500</v>
      </c>
      <c r="F59" s="76">
        <f>raw!F59/normalized!F$4</f>
        <v>1247034615.3846154</v>
      </c>
      <c r="G59" s="78">
        <f>raw!G59/normalized!G$4</f>
        <v>2935698000</v>
      </c>
      <c r="H59" s="79">
        <f>raw!H59/normalized!H$4</f>
        <v>3138206111.1111112</v>
      </c>
      <c r="I59" s="79">
        <f>raw!I59/normalized!I$4</f>
        <v>2839390526.3157892</v>
      </c>
      <c r="J59" s="79">
        <f>raw!J59/normalized!J$4</f>
        <v>388548076.92307693</v>
      </c>
      <c r="K59" s="80">
        <f>raw!K59/normalized!K$4</f>
        <v>2670845555.5555558</v>
      </c>
      <c r="L59" s="84">
        <f>raw!AT59/normalized!L$4</f>
        <v>23124593.103448279</v>
      </c>
      <c r="M59" s="85">
        <f>raw!AU59/normalized!M$4</f>
        <v>5001910.3448275868</v>
      </c>
      <c r="N59" s="85">
        <f>raw!AV59/normalized!N$4</f>
        <v>12196795.454545455</v>
      </c>
      <c r="O59" s="85">
        <f>raw!AW59/normalized!O$4</f>
        <v>6276736.3636363633</v>
      </c>
      <c r="P59" s="86">
        <f>raw!AX59/normalized!P$4</f>
        <v>70229266.666666672</v>
      </c>
      <c r="Q59" s="90">
        <f>raw!AY59/normalized!Q$4</f>
        <v>56627772.727272727</v>
      </c>
      <c r="R59" s="91">
        <f>raw!AZ59/normalized!R$4</f>
        <v>8679120</v>
      </c>
      <c r="S59" s="91">
        <f>raw!BA59/normalized!S$4</f>
        <v>4114011739.1304345</v>
      </c>
      <c r="T59" s="91">
        <f>raw!BB59/normalized!T$4</f>
        <v>79520153.84615384</v>
      </c>
      <c r="U59" s="96">
        <f>raw!BC59/normalized!U$4</f>
        <v>12478200</v>
      </c>
      <c r="V59" s="97">
        <f>raw!L59/normalized!V$4</f>
        <v>5879928571.4285717</v>
      </c>
      <c r="W59" s="97">
        <f>raw!M59/normalized!W$4</f>
        <v>3338764285.7142859</v>
      </c>
      <c r="X59" s="97">
        <f>raw!N59/normalized!X$4</f>
        <v>1595579285.7142856</v>
      </c>
      <c r="Y59" s="97">
        <f>raw!O59/normalized!Y$4</f>
        <v>4698274615.3846149</v>
      </c>
      <c r="Z59" s="102">
        <f>raw!P59/normalized!Z$4</f>
        <v>2561632916.666667</v>
      </c>
      <c r="AA59" s="103">
        <f>raw!BD59/normalized!AA$4</f>
        <v>8305750</v>
      </c>
      <c r="AB59" s="103">
        <f>raw!BE59/normalized!AB$4</f>
        <v>6965652.173913043</v>
      </c>
      <c r="AC59" s="103">
        <f>raw!BF59/normalized!AC$4</f>
        <v>39258226.315789476</v>
      </c>
      <c r="AD59" s="104">
        <f>raw!BG59/normalized!AD$4</f>
        <v>11822568.75</v>
      </c>
      <c r="AE59" s="108">
        <f>raw!BH59/normalized!AE$4</f>
        <v>10859634.615384614</v>
      </c>
      <c r="AF59" s="109">
        <f>raw!Z59/normalized!AF$4</f>
        <v>34267961.904761903</v>
      </c>
      <c r="AG59" s="109">
        <f>raw!AA59/normalized!AG$4</f>
        <v>33140133.333333336</v>
      </c>
      <c r="AH59" s="109">
        <f>raw!AB59/normalized!AH$4</f>
        <v>3113842380.9523811</v>
      </c>
      <c r="AI59" s="110">
        <f>raw!AC59/normalized!AI$4</f>
        <v>41123184.210526317</v>
      </c>
      <c r="AJ59" s="72">
        <f>raw!AD59/normalized!AJ$4</f>
        <v>2438102777.7777777</v>
      </c>
      <c r="AK59" s="73">
        <f>raw!Q59/normalized!AK$4</f>
        <v>2374952142.8571424</v>
      </c>
      <c r="AL59" s="73">
        <f>raw!R59/normalized!AL$4</f>
        <v>3251941538.4615383</v>
      </c>
      <c r="AM59" s="73">
        <f>raw!S59/normalized!AM$4</f>
        <v>1833773750</v>
      </c>
      <c r="AN59" s="76">
        <f>raw!T59/normalized!AN$4</f>
        <v>363171866.66666669</v>
      </c>
      <c r="AO59" s="78">
        <f>raw!U59/normalized!AO$4</f>
        <v>3076353333.3333335</v>
      </c>
      <c r="AP59" s="79">
        <f>raw!V59/normalized!AP$4</f>
        <v>2424724285.7142854</v>
      </c>
      <c r="AQ59" s="79">
        <f>raw!W59/normalized!AQ$4</f>
        <v>7188647058.8235292</v>
      </c>
      <c r="AR59" s="79">
        <f>raw!X59/normalized!AR$4</f>
        <v>1418015833.3333335</v>
      </c>
      <c r="AS59" s="80">
        <f>raw!Y59/normalized!AS$4</f>
        <v>1953459230.7692306</v>
      </c>
      <c r="AT59" s="84">
        <f>raw!AE59/normalized!AT$4</f>
        <v>23947360</v>
      </c>
      <c r="AU59" s="85">
        <f>raw!AF59/normalized!AU$4</f>
        <v>47312228.571428567</v>
      </c>
      <c r="AV59" s="85">
        <f>raw!AG59/normalized!AV$4</f>
        <v>20459458.823529411</v>
      </c>
      <c r="AW59" s="85">
        <f>raw!AH59/normalized!AW$4</f>
        <v>10819591.304347826</v>
      </c>
      <c r="AX59" s="86">
        <f>raw!AI59/normalized!AX$4</f>
        <v>30378549.999999996</v>
      </c>
      <c r="AY59" s="90">
        <f>raw!AJ59/normalized!AY$4</f>
        <v>506592608.69565213</v>
      </c>
      <c r="AZ59" s="91">
        <f>raw!AK59/normalized!AZ$4</f>
        <v>806013545.4545455</v>
      </c>
      <c r="BA59" s="91">
        <f>raw!AL59/normalized!BA$4</f>
        <v>22808005.263157893</v>
      </c>
      <c r="BB59" s="91">
        <f>raw!AM59/normalized!BB$4</f>
        <v>22843420</v>
      </c>
      <c r="BC59" s="92">
        <f>raw!AN59/normalized!BC$4</f>
        <v>33654600</v>
      </c>
      <c r="BD59" s="96">
        <f>raw!AO59/normalized!BD$4</f>
        <v>9718502000</v>
      </c>
      <c r="BE59" s="97">
        <f>raw!AP59/normalized!BE$4</f>
        <v>19077680</v>
      </c>
      <c r="BF59" s="97">
        <f>raw!AQ59/normalized!BF$4</f>
        <v>58166033.333333336</v>
      </c>
      <c r="BG59" s="97">
        <f>raw!AR59/normalized!BG$4</f>
        <v>14141373.333333334</v>
      </c>
      <c r="BH59" s="98">
        <f>raw!AS59/normalized!BH$4</f>
        <v>17296910</v>
      </c>
      <c r="BI59" s="102">
        <f>raw!BI59/normalized!BI$4</f>
        <v>32283080</v>
      </c>
      <c r="BJ59" s="103">
        <f>raw!BJ59/normalized!BJ$4</f>
        <v>30715300</v>
      </c>
      <c r="BK59" s="103">
        <f>raw!BK59/normalized!BK$4</f>
        <v>16286829.999999998</v>
      </c>
      <c r="BL59" s="104">
        <f>raw!BL59/normalized!BL$4</f>
        <v>13672540</v>
      </c>
    </row>
    <row r="60" spans="1:64" x14ac:dyDescent="0.3">
      <c r="A60" s="1" t="str">
        <f>raw!A60</f>
        <v>2_3-Dihydroxybenzoate</v>
      </c>
      <c r="B60" s="72">
        <f>raw!B60/normalized!B$4</f>
        <v>974774.76190476201</v>
      </c>
      <c r="C60" s="73">
        <f>raw!C60/normalized!C$4</f>
        <v>524906.68421052629</v>
      </c>
      <c r="D60" s="73">
        <f>raw!D60/normalized!D$4</f>
        <v>2005845.2380952381</v>
      </c>
      <c r="E60" s="73">
        <f>raw!E60/normalized!E$4</f>
        <v>1504691</v>
      </c>
      <c r="F60" s="76">
        <f>raw!F60/normalized!F$4</f>
        <v>2760109.230769231</v>
      </c>
      <c r="G60" s="78">
        <f>raw!G60/normalized!G$4</f>
        <v>434598.49999999994</v>
      </c>
      <c r="H60" s="79">
        <f>raw!H60/normalized!H$4</f>
        <v>1690269.4444444445</v>
      </c>
      <c r="I60" s="79">
        <f>raw!I60/normalized!I$4</f>
        <v>771062.10526315786</v>
      </c>
      <c r="J60" s="79">
        <f>raw!J60/normalized!J$4</f>
        <v>1255001.923076923</v>
      </c>
      <c r="K60" s="80">
        <f>raw!K60/normalized!K$4</f>
        <v>1018261.6666666667</v>
      </c>
      <c r="L60" s="84">
        <f>raw!AT60/normalized!L$4</f>
        <v>198655482.75862071</v>
      </c>
      <c r="M60" s="85">
        <f>raw!AU60/normalized!M$4</f>
        <v>134539482.75862071</v>
      </c>
      <c r="N60" s="85">
        <f>raw!AV60/normalized!N$4</f>
        <v>26082381.818181816</v>
      </c>
      <c r="O60" s="85">
        <f>raw!AW60/normalized!O$4</f>
        <v>356146318.18181819</v>
      </c>
      <c r="P60" s="86">
        <f>raw!AX60/normalized!P$4</f>
        <v>61297093.333333336</v>
      </c>
      <c r="Q60" s="90">
        <f>raw!AY60/normalized!Q$4</f>
        <v>409790136.36363637</v>
      </c>
      <c r="R60" s="91">
        <f>raw!AZ60/normalized!R$4</f>
        <v>28648300</v>
      </c>
      <c r="S60" s="91">
        <f>raw!BA60/normalized!S$4</f>
        <v>11728669.565217391</v>
      </c>
      <c r="T60" s="91">
        <f>raw!BB60/normalized!T$4</f>
        <v>943450769.23076916</v>
      </c>
      <c r="U60" s="96">
        <f>raw!BC60/normalized!U$4</f>
        <v>10973600</v>
      </c>
      <c r="V60" s="97">
        <f>raw!L60/normalized!V$4</f>
        <v>2421162.8571428573</v>
      </c>
      <c r="W60" s="97">
        <f>raw!M60/normalized!W$4</f>
        <v>568640</v>
      </c>
      <c r="X60" s="97">
        <f>raw!N60/normalized!X$4</f>
        <v>978238.2142857142</v>
      </c>
      <c r="Y60" s="97">
        <f>raw!O60/normalized!Y$4</f>
        <v>816364.61538461526</v>
      </c>
      <c r="Z60" s="102">
        <f>raw!P60/normalized!Z$4</f>
        <v>966471.66666666674</v>
      </c>
      <c r="AA60" s="103">
        <f>raw!BD60/normalized!AA$4</f>
        <v>230516250</v>
      </c>
      <c r="AB60" s="103">
        <f>raw!BE60/normalized!AB$4</f>
        <v>12250595.652173912</v>
      </c>
      <c r="AC60" s="103">
        <f>raw!BF60/normalized!AC$4</f>
        <v>52987315.789473683</v>
      </c>
      <c r="AD60" s="104">
        <f>raw!BG60/normalized!AD$4</f>
        <v>958713750</v>
      </c>
      <c r="AE60" s="108">
        <f>raw!BH60/normalized!AE$4</f>
        <v>94066230.769230768</v>
      </c>
      <c r="AF60" s="109">
        <f>raw!Z60/normalized!AF$4</f>
        <v>55269904.761904761</v>
      </c>
      <c r="AG60" s="109">
        <f>raw!AA60/normalized!AG$4</f>
        <v>4126952.8571428573</v>
      </c>
      <c r="AH60" s="109">
        <f>raw!AB60/normalized!AH$4</f>
        <v>12261285.714285715</v>
      </c>
      <c r="AI60" s="110">
        <f>raw!AC60/normalized!AI$4</f>
        <v>8026805.2631578948</v>
      </c>
      <c r="AJ60" s="72">
        <f>raw!AD60/normalized!AJ$4</f>
        <v>4867941.111111111</v>
      </c>
      <c r="AK60" s="73">
        <f>raw!Q60/normalized!AK$4</f>
        <v>5915829.9999999991</v>
      </c>
      <c r="AL60" s="73">
        <f>raw!R60/normalized!AL$4</f>
        <v>8712915.384615384</v>
      </c>
      <c r="AM60" s="73">
        <f>raw!S60/normalized!AM$4</f>
        <v>8529462.5</v>
      </c>
      <c r="AN60" s="76">
        <f>raw!T60/normalized!AN$4</f>
        <v>8360433.333333334</v>
      </c>
      <c r="AO60" s="78">
        <f>raw!U60/normalized!AO$4</f>
        <v>2833688.888888889</v>
      </c>
      <c r="AP60" s="79">
        <f>raw!V60/normalized!AP$4</f>
        <v>15207164.285714284</v>
      </c>
      <c r="AQ60" s="79">
        <f>raw!W60/normalized!AQ$4</f>
        <v>1965230.588235294</v>
      </c>
      <c r="AR60" s="79">
        <f>raw!X60/normalized!AR$4</f>
        <v>4555266.666666667</v>
      </c>
      <c r="AS60" s="80">
        <f>raw!Y60/normalized!AS$4</f>
        <v>1737977.6923076923</v>
      </c>
      <c r="AT60" s="84">
        <f>raw!AE60/normalized!AT$4</f>
        <v>1348543333.3333335</v>
      </c>
      <c r="AU60" s="85">
        <f>raw!AF60/normalized!AU$4</f>
        <v>507137142.85714281</v>
      </c>
      <c r="AV60" s="85">
        <f>raw!AG60/normalized!AV$4</f>
        <v>422592882.35294116</v>
      </c>
      <c r="AW60" s="85">
        <f>raw!AH60/normalized!AW$4</f>
        <v>49084695.652173914</v>
      </c>
      <c r="AX60" s="86">
        <f>raw!AI60/normalized!AX$4</f>
        <v>19879399.999999996</v>
      </c>
      <c r="AY60" s="90">
        <f>raw!AJ60/normalized!AY$4</f>
        <v>20777434.782608695</v>
      </c>
      <c r="AZ60" s="91">
        <f>raw!AK60/normalized!AZ$4</f>
        <v>69314772.727272734</v>
      </c>
      <c r="BA60" s="91">
        <f>raw!AL60/normalized!BA$4</f>
        <v>11585357.894736841</v>
      </c>
      <c r="BB60" s="91">
        <f>raw!AM60/normalized!BB$4</f>
        <v>118777600</v>
      </c>
      <c r="BC60" s="92">
        <f>raw!AN60/normalized!BC$4</f>
        <v>807962000</v>
      </c>
      <c r="BD60" s="96">
        <f>raw!AO60/normalized!BD$4</f>
        <v>22808120</v>
      </c>
      <c r="BE60" s="97">
        <f>raw!AP60/normalized!BE$4</f>
        <v>73637570</v>
      </c>
      <c r="BF60" s="97">
        <f>raw!AQ60/normalized!BF$4</f>
        <v>96450333.333333343</v>
      </c>
      <c r="BG60" s="97">
        <f>raw!AR60/normalized!BG$4</f>
        <v>2867750666.666667</v>
      </c>
      <c r="BH60" s="98">
        <f>raw!AS60/normalized!BH$4</f>
        <v>364179900</v>
      </c>
      <c r="BI60" s="102">
        <f>raw!BI60/normalized!BI$4</f>
        <v>4467018</v>
      </c>
      <c r="BJ60" s="103">
        <f>raw!BJ60/normalized!BJ$4</f>
        <v>6069040.0000000009</v>
      </c>
      <c r="BK60" s="103">
        <f>raw!BK60/normalized!BK$4</f>
        <v>3741732.4999999995</v>
      </c>
      <c r="BL60" s="104">
        <f>raw!BL60/normalized!BL$4</f>
        <v>2816642</v>
      </c>
    </row>
    <row r="61" spans="1:64" x14ac:dyDescent="0.3">
      <c r="A61" s="1" t="str">
        <f>raw!A61</f>
        <v>Histidine</v>
      </c>
      <c r="B61" s="72">
        <f>raw!B61/normalized!B$4</f>
        <v>1818246666.6666667</v>
      </c>
      <c r="C61" s="73">
        <f>raw!C61/normalized!C$4</f>
        <v>2797982105.2631578</v>
      </c>
      <c r="D61" s="73">
        <f>raw!D61/normalized!D$4</f>
        <v>1456081428.5714285</v>
      </c>
      <c r="E61" s="73">
        <f>raw!E61/normalized!E$4</f>
        <v>2398678000</v>
      </c>
      <c r="F61" s="76">
        <f>raw!F61/normalized!F$4</f>
        <v>2871141538.4615383</v>
      </c>
      <c r="G61" s="78">
        <f>raw!G61/normalized!G$4</f>
        <v>3014470000</v>
      </c>
      <c r="H61" s="79">
        <f>raw!H61/normalized!H$4</f>
        <v>3235753888.8888888</v>
      </c>
      <c r="I61" s="79">
        <f>raw!I61/normalized!I$4</f>
        <v>2001746315.7894738</v>
      </c>
      <c r="J61" s="79">
        <f>raw!J61/normalized!J$4</f>
        <v>1043719615.3846153</v>
      </c>
      <c r="K61" s="80">
        <f>raw!K61/normalized!K$4</f>
        <v>2521356666.666667</v>
      </c>
      <c r="L61" s="84">
        <f>raw!AT61/normalized!L$4</f>
        <v>126420137.93103449</v>
      </c>
      <c r="M61" s="85">
        <f>raw!AU61/normalized!M$4</f>
        <v>293568344.82758623</v>
      </c>
      <c r="N61" s="85">
        <f>raw!AV61/normalized!N$4</f>
        <v>295657272.72727275</v>
      </c>
      <c r="O61" s="85">
        <f>raw!AW61/normalized!O$4</f>
        <v>368528136.36363637</v>
      </c>
      <c r="P61" s="86">
        <f>raw!AX61/normalized!P$4</f>
        <v>1804551333.3333335</v>
      </c>
      <c r="Q61" s="90">
        <f>raw!AY61/normalized!Q$4</f>
        <v>556238181.81818187</v>
      </c>
      <c r="R61" s="91">
        <f>raw!AZ61/normalized!R$4</f>
        <v>389024800</v>
      </c>
      <c r="S61" s="91">
        <f>raw!BA61/normalized!S$4</f>
        <v>3608843043.4782605</v>
      </c>
      <c r="T61" s="91">
        <f>raw!BB61/normalized!T$4</f>
        <v>265641692.30769229</v>
      </c>
      <c r="U61" s="96">
        <f>raw!BC61/normalized!U$4</f>
        <v>173164307.69230768</v>
      </c>
      <c r="V61" s="97">
        <f>raw!L61/normalized!V$4</f>
        <v>2397359523.8095241</v>
      </c>
      <c r="W61" s="97">
        <f>raw!M61/normalized!W$4</f>
        <v>2428650000</v>
      </c>
      <c r="X61" s="97">
        <f>raw!N61/normalized!X$4</f>
        <v>1510703571.4285712</v>
      </c>
      <c r="Y61" s="97">
        <f>raw!O61/normalized!Y$4</f>
        <v>3852685384.6153846</v>
      </c>
      <c r="Z61" s="102">
        <f>raw!P61/normalized!Z$4</f>
        <v>2178091666.666667</v>
      </c>
      <c r="AA61" s="103">
        <f>raw!BD61/normalized!AA$4</f>
        <v>504052333.33333337</v>
      </c>
      <c r="AB61" s="103">
        <f>raw!BE61/normalized!AB$4</f>
        <v>337763043.47826087</v>
      </c>
      <c r="AC61" s="103">
        <f>raw!BF61/normalized!AC$4</f>
        <v>197919052.63157895</v>
      </c>
      <c r="AD61" s="104">
        <f>raw!BG61/normalized!AD$4</f>
        <v>29121462.5</v>
      </c>
      <c r="AE61" s="108">
        <f>raw!BH61/normalized!AE$4</f>
        <v>209304038.46153846</v>
      </c>
      <c r="AF61" s="109">
        <f>raw!Z61/normalized!AF$4</f>
        <v>572809047.61904764</v>
      </c>
      <c r="AG61" s="109">
        <f>raw!AA61/normalized!AG$4</f>
        <v>99098857.142857149</v>
      </c>
      <c r="AH61" s="109">
        <f>raw!AB61/normalized!AH$4</f>
        <v>2767982857.1428571</v>
      </c>
      <c r="AI61" s="110">
        <f>raw!AC61/normalized!AI$4</f>
        <v>96921421.052631572</v>
      </c>
      <c r="AJ61" s="72">
        <f>raw!AD61/normalized!AJ$4</f>
        <v>2605750000</v>
      </c>
      <c r="AK61" s="73">
        <f>raw!Q61/normalized!AK$4</f>
        <v>4390103571.4285707</v>
      </c>
      <c r="AL61" s="73">
        <f>raw!R61/normalized!AL$4</f>
        <v>5628533846.1538458</v>
      </c>
      <c r="AM61" s="73">
        <f>raw!S61/normalized!AM$4</f>
        <v>3796428125</v>
      </c>
      <c r="AN61" s="76">
        <f>raw!T61/normalized!AN$4</f>
        <v>1816662000</v>
      </c>
      <c r="AO61" s="78">
        <f>raw!U61/normalized!AO$4</f>
        <v>2452050555.5555558</v>
      </c>
      <c r="AP61" s="79">
        <f>raw!V61/normalized!AP$4</f>
        <v>4141553571.4285712</v>
      </c>
      <c r="AQ61" s="79">
        <f>raw!W61/normalized!AQ$4</f>
        <v>3688325294.1176467</v>
      </c>
      <c r="AR61" s="79">
        <f>raw!X61/normalized!AR$4</f>
        <v>1803279583.3333335</v>
      </c>
      <c r="AS61" s="80">
        <f>raw!Y61/normalized!AS$4</f>
        <v>2781808461.5384612</v>
      </c>
      <c r="AT61" s="84">
        <f>raw!AE61/normalized!AT$4</f>
        <v>427019866.66666669</v>
      </c>
      <c r="AU61" s="85">
        <f>raw!AF61/normalized!AU$4</f>
        <v>145293642.85714284</v>
      </c>
      <c r="AV61" s="85">
        <f>raw!AG61/normalized!AV$4</f>
        <v>137185705.88235292</v>
      </c>
      <c r="AW61" s="85">
        <f>raw!AH61/normalized!AW$4</f>
        <v>368720260.86956519</v>
      </c>
      <c r="AX61" s="86">
        <f>raw!AI61/normalized!AX$4</f>
        <v>247498285.7142857</v>
      </c>
      <c r="AY61" s="90">
        <f>raw!AJ61/normalized!AY$4</f>
        <v>791702173.9130435</v>
      </c>
      <c r="AZ61" s="91">
        <f>raw!AK61/normalized!AZ$4</f>
        <v>1497264545.4545455</v>
      </c>
      <c r="BA61" s="91">
        <f>raw!AL61/normalized!BA$4</f>
        <v>315550789.47368419</v>
      </c>
      <c r="BB61" s="91">
        <f>raw!AM61/normalized!BB$4</f>
        <v>261218640</v>
      </c>
      <c r="BC61" s="92">
        <f>raw!AN61/normalized!BC$4</f>
        <v>596791000</v>
      </c>
      <c r="BD61" s="96">
        <f>raw!AO61/normalized!BD$4</f>
        <v>31606040000</v>
      </c>
      <c r="BE61" s="97">
        <f>raw!AP61/normalized!BE$4</f>
        <v>459569000</v>
      </c>
      <c r="BF61" s="97">
        <f>raw!AQ61/normalized!BF$4</f>
        <v>951963000</v>
      </c>
      <c r="BG61" s="97">
        <f>raw!AR61/normalized!BG$4</f>
        <v>526797800</v>
      </c>
      <c r="BH61" s="98">
        <f>raw!AS61/normalized!BH$4</f>
        <v>183693600</v>
      </c>
      <c r="BI61" s="102">
        <f>raw!BI61/normalized!BI$4</f>
        <v>2071650000</v>
      </c>
      <c r="BJ61" s="103">
        <f>raw!BJ61/normalized!BJ$4</f>
        <v>2622042000</v>
      </c>
      <c r="BK61" s="103">
        <f>raw!BK61/normalized!BK$4</f>
        <v>480955250</v>
      </c>
      <c r="BL61" s="104">
        <f>raw!BL61/normalized!BL$4</f>
        <v>202920600</v>
      </c>
    </row>
    <row r="62" spans="1:64" x14ac:dyDescent="0.3">
      <c r="A62" s="1" t="str">
        <f>raw!A62</f>
        <v>Orotate</v>
      </c>
      <c r="B62" s="72">
        <f>raw!B62/normalized!B$4</f>
        <v>2185992.8571428573</v>
      </c>
      <c r="C62" s="73">
        <f>raw!C62/normalized!C$4</f>
        <v>17398421.052631579</v>
      </c>
      <c r="D62" s="73">
        <f>raw!D62/normalized!D$4</f>
        <v>2428927.1428571432</v>
      </c>
      <c r="E62" s="73">
        <f>raw!E62/normalized!E$4</f>
        <v>19883025</v>
      </c>
      <c r="F62" s="76">
        <f>raw!F62/normalized!F$4</f>
        <v>19203861.538461536</v>
      </c>
      <c r="G62" s="78">
        <f>raw!G62/normalized!G$4</f>
        <v>23799470</v>
      </c>
      <c r="H62" s="79">
        <f>raw!H62/normalized!H$4</f>
        <v>61108888.888888888</v>
      </c>
      <c r="I62" s="79">
        <f>raw!I62/normalized!I$4</f>
        <v>17591805.263157893</v>
      </c>
      <c r="J62" s="79">
        <f>raw!J62/normalized!J$4</f>
        <v>437127.69230769225</v>
      </c>
      <c r="K62" s="80">
        <f>raw!K62/normalized!K$4</f>
        <v>4065673.333333333</v>
      </c>
      <c r="L62" s="84">
        <f>raw!AT62/normalized!L$4</f>
        <v>2309366551.7241383</v>
      </c>
      <c r="M62" s="85">
        <f>raw!AU62/normalized!M$4</f>
        <v>2055824482.7586207</v>
      </c>
      <c r="N62" s="85">
        <f>raw!AV62/normalized!N$4</f>
        <v>6049350000</v>
      </c>
      <c r="O62" s="85">
        <f>raw!AW62/normalized!O$4</f>
        <v>90217772.727272734</v>
      </c>
      <c r="P62" s="86">
        <f>raw!AX62/normalized!P$4</f>
        <v>10048353333.333334</v>
      </c>
      <c r="Q62" s="90">
        <f>raw!AY62/normalized!Q$4</f>
        <v>9545154.5454545449</v>
      </c>
      <c r="R62" s="91">
        <f>raw!AZ62/normalized!R$4</f>
        <v>224177866.66666669</v>
      </c>
      <c r="S62" s="91">
        <f>raw!BA62/normalized!S$4</f>
        <v>74877043.47826086</v>
      </c>
      <c r="T62" s="91">
        <f>raw!BB62/normalized!T$4</f>
        <v>18037076923.076923</v>
      </c>
      <c r="U62" s="96">
        <f>raw!BC62/normalized!U$4</f>
        <v>3644936538.4615383</v>
      </c>
      <c r="V62" s="97">
        <f>raw!L62/normalized!V$4</f>
        <v>26589366.666666668</v>
      </c>
      <c r="W62" s="97">
        <f>raw!M62/normalized!W$4</f>
        <v>16241833.333333334</v>
      </c>
      <c r="X62" s="97">
        <f>raw!N62/normalized!X$4</f>
        <v>7851635.7142857136</v>
      </c>
      <c r="Y62" s="97">
        <f>raw!O62/normalized!Y$4</f>
        <v>21904938.46153846</v>
      </c>
      <c r="Z62" s="102">
        <f>raw!P62/normalized!Z$4</f>
        <v>47610833.333333336</v>
      </c>
      <c r="AA62" s="103">
        <f>raw!BD62/normalized!AA$4</f>
        <v>80110575</v>
      </c>
      <c r="AB62" s="103">
        <f>raw!BE62/normalized!AB$4</f>
        <v>366139173.91304344</v>
      </c>
      <c r="AC62" s="103">
        <f>raw!BF62/normalized!AC$4</f>
        <v>13106747368.421053</v>
      </c>
      <c r="AD62" s="104">
        <f>raw!BG62/normalized!AD$4</f>
        <v>414789250</v>
      </c>
      <c r="AE62" s="108">
        <f>raw!BH62/normalized!AE$4</f>
        <v>1983013461.5384614</v>
      </c>
      <c r="AF62" s="109">
        <f>raw!Z62/normalized!AF$4</f>
        <v>549939523.80952382</v>
      </c>
      <c r="AG62" s="109">
        <f>raw!AA62/normalized!AG$4</f>
        <v>207186047.61904761</v>
      </c>
      <c r="AH62" s="109">
        <f>raw!AB62/normalized!AH$4</f>
        <v>58507714.285714291</v>
      </c>
      <c r="AI62" s="110">
        <f>raw!AC62/normalized!AI$4</f>
        <v>144312631.57894737</v>
      </c>
      <c r="AJ62" s="72">
        <f>raw!AD62/normalized!AJ$4</f>
        <v>49604188.888888888</v>
      </c>
      <c r="AK62" s="73">
        <f>raw!Q62/normalized!AK$4</f>
        <v>72029857.142857134</v>
      </c>
      <c r="AL62" s="73">
        <f>raw!R62/normalized!AL$4</f>
        <v>59474230.769230768</v>
      </c>
      <c r="AM62" s="73">
        <f>raw!S62/normalized!AM$4</f>
        <v>30498800</v>
      </c>
      <c r="AN62" s="76">
        <f>raw!T62/normalized!AN$4</f>
        <v>18820160</v>
      </c>
      <c r="AO62" s="78">
        <f>raw!U62/normalized!AO$4</f>
        <v>42287111.111111112</v>
      </c>
      <c r="AP62" s="79">
        <f>raw!V62/normalized!AP$4</f>
        <v>32976292.857142854</v>
      </c>
      <c r="AQ62" s="79">
        <f>raw!W62/normalized!AQ$4</f>
        <v>21864117.647058822</v>
      </c>
      <c r="AR62" s="79">
        <f>raw!X62/normalized!AR$4</f>
        <v>6041225</v>
      </c>
      <c r="AS62" s="80">
        <f>raw!Y62/normalized!AS$4</f>
        <v>10161084.615384616</v>
      </c>
      <c r="AT62" s="84">
        <f>raw!AE62/normalized!AT$4</f>
        <v>2943760000</v>
      </c>
      <c r="AU62" s="85">
        <f>raw!AF62/normalized!AU$4</f>
        <v>77425428.571428567</v>
      </c>
      <c r="AV62" s="85">
        <f>raw!AG62/normalized!AV$4</f>
        <v>390460529.41176468</v>
      </c>
      <c r="AW62" s="85">
        <f>raw!AH62/normalized!AW$4</f>
        <v>1260690869.5652173</v>
      </c>
      <c r="AX62" s="86">
        <f>raw!AI62/normalized!AX$4</f>
        <v>551789357.14285707</v>
      </c>
      <c r="AY62" s="90">
        <f>raw!AJ62/normalized!AY$4</f>
        <v>491862608.69565213</v>
      </c>
      <c r="AZ62" s="91">
        <f>raw!AK62/normalized!AZ$4</f>
        <v>6166995454.545455</v>
      </c>
      <c r="BA62" s="91">
        <f>raw!AL62/normalized!BA$4</f>
        <v>1337173684.2105262</v>
      </c>
      <c r="BB62" s="91">
        <f>raw!AM62/normalized!BB$4</f>
        <v>192590320</v>
      </c>
      <c r="BC62" s="92">
        <f>raw!AN62/normalized!BC$4</f>
        <v>3098432000</v>
      </c>
      <c r="BD62" s="96">
        <f>raw!AO62/normalized!BD$4</f>
        <v>1222922200</v>
      </c>
      <c r="BE62" s="97">
        <f>raw!AP62/normalized!BE$4</f>
        <v>1035035000</v>
      </c>
      <c r="BF62" s="97">
        <f>raw!AQ62/normalized!BF$4</f>
        <v>10244535000</v>
      </c>
      <c r="BG62" s="97">
        <f>raw!AR62/normalized!BG$4</f>
        <v>1641500666.6666667</v>
      </c>
      <c r="BH62" s="98">
        <f>raw!AS62/normalized!BH$4</f>
        <v>1384314500</v>
      </c>
      <c r="BI62" s="102">
        <f>raw!BI62/normalized!BI$4</f>
        <v>1511334.5999999999</v>
      </c>
      <c r="BJ62" s="103">
        <f>raw!BJ62/normalized!BJ$4</f>
        <v>343726.33333333337</v>
      </c>
      <c r="BK62" s="103">
        <f>raw!BK62/normalized!BK$4</f>
        <v>599233.75</v>
      </c>
      <c r="BL62" s="104">
        <f>raw!BL62/normalized!BL$4</f>
        <v>0</v>
      </c>
    </row>
    <row r="63" spans="1:64" x14ac:dyDescent="0.3">
      <c r="A63" s="1" t="str">
        <f>raw!A63</f>
        <v>Dihydroorotate</v>
      </c>
      <c r="B63" s="72">
        <f>raw!B63/normalized!B$4</f>
        <v>946708.57142857136</v>
      </c>
      <c r="C63" s="73">
        <f>raw!C63/normalized!C$4</f>
        <v>4645029.4736842103</v>
      </c>
      <c r="D63" s="73">
        <f>raw!D63/normalized!D$4</f>
        <v>1830307.142857143</v>
      </c>
      <c r="E63" s="73">
        <f>raw!E63/normalized!E$4</f>
        <v>6783170</v>
      </c>
      <c r="F63" s="76">
        <f>raw!F63/normalized!F$4</f>
        <v>1879687.6923076923</v>
      </c>
      <c r="G63" s="78">
        <f>raw!G63/normalized!G$4</f>
        <v>3464799.5</v>
      </c>
      <c r="H63" s="79">
        <f>raw!H63/normalized!H$4</f>
        <v>10052511.111111112</v>
      </c>
      <c r="I63" s="79">
        <f>raw!I63/normalized!I$4</f>
        <v>5045084.2105263155</v>
      </c>
      <c r="J63" s="79">
        <f>raw!J63/normalized!J$4</f>
        <v>302368.57692307694</v>
      </c>
      <c r="K63" s="80">
        <f>raw!K63/normalized!K$4</f>
        <v>1142830.5555555555</v>
      </c>
      <c r="L63" s="84">
        <f>raw!AT63/normalized!L$4</f>
        <v>17256779.31034483</v>
      </c>
      <c r="M63" s="85">
        <f>raw!AU63/normalized!M$4</f>
        <v>15620848.27586207</v>
      </c>
      <c r="N63" s="85">
        <f>raw!AV63/normalized!N$4</f>
        <v>74746454.545454547</v>
      </c>
      <c r="O63" s="85">
        <f>raw!AW63/normalized!O$4</f>
        <v>9860036.3636363633</v>
      </c>
      <c r="P63" s="86">
        <f>raw!AX63/normalized!P$4</f>
        <v>74079000</v>
      </c>
      <c r="Q63" s="90">
        <f>raw!AY63/normalized!Q$4</f>
        <v>8745377.2727272734</v>
      </c>
      <c r="R63" s="91">
        <f>raw!AZ63/normalized!R$4</f>
        <v>16309446.666666668</v>
      </c>
      <c r="S63" s="91">
        <f>raw!BA63/normalized!S$4</f>
        <v>8395869.5652173907</v>
      </c>
      <c r="T63" s="91">
        <f>raw!BB63/normalized!T$4</f>
        <v>884803076.92307687</v>
      </c>
      <c r="U63" s="96">
        <f>raw!BC63/normalized!U$4</f>
        <v>13844907.692307692</v>
      </c>
      <c r="V63" s="97">
        <f>raw!L63/normalized!V$4</f>
        <v>5362495.2380952379</v>
      </c>
      <c r="W63" s="97">
        <f>raw!M63/normalized!W$4</f>
        <v>5579157.1428571427</v>
      </c>
      <c r="X63" s="97">
        <f>raw!N63/normalized!X$4</f>
        <v>2980736.4285714282</v>
      </c>
      <c r="Y63" s="97">
        <f>raw!O63/normalized!Y$4</f>
        <v>5829990.769230769</v>
      </c>
      <c r="Z63" s="102">
        <f>raw!P63/normalized!Z$4</f>
        <v>16106800</v>
      </c>
      <c r="AA63" s="103">
        <f>raw!BD63/normalized!AA$4</f>
        <v>53052466.666666672</v>
      </c>
      <c r="AB63" s="103">
        <f>raw!BE63/normalized!AB$4</f>
        <v>19762347.826086957</v>
      </c>
      <c r="AC63" s="103">
        <f>raw!BF63/normalized!AC$4</f>
        <v>73216210.526315793</v>
      </c>
      <c r="AD63" s="104">
        <f>raw!BG63/normalized!AD$4</f>
        <v>231989125</v>
      </c>
      <c r="AE63" s="108">
        <f>raw!BH63/normalized!AE$4</f>
        <v>11511892.307692308</v>
      </c>
      <c r="AF63" s="109">
        <f>raw!Z63/normalized!AF$4</f>
        <v>48459666.666666672</v>
      </c>
      <c r="AG63" s="109">
        <f>raw!AA63/normalized!AG$4</f>
        <v>4577360.4761904757</v>
      </c>
      <c r="AH63" s="109">
        <f>raw!AB63/normalized!AH$4</f>
        <v>50862761.904761903</v>
      </c>
      <c r="AI63" s="110">
        <f>raw!AC63/normalized!AI$4</f>
        <v>7523231.5789473681</v>
      </c>
      <c r="AJ63" s="72">
        <f>raw!AD63/normalized!AJ$4</f>
        <v>27790888.888888888</v>
      </c>
      <c r="AK63" s="73">
        <f>raw!Q63/normalized!AK$4</f>
        <v>43763971.428571425</v>
      </c>
      <c r="AL63" s="73">
        <f>raw!R63/normalized!AL$4</f>
        <v>15966046.153846154</v>
      </c>
      <c r="AM63" s="73">
        <f>raw!S63/normalized!AM$4</f>
        <v>20050943.75</v>
      </c>
      <c r="AN63" s="76">
        <f>raw!T63/normalized!AN$4</f>
        <v>7400226.666666667</v>
      </c>
      <c r="AO63" s="78">
        <f>raw!U63/normalized!AO$4</f>
        <v>59141611.111111112</v>
      </c>
      <c r="AP63" s="79">
        <f>raw!V63/normalized!AP$4</f>
        <v>5530167.8571428563</v>
      </c>
      <c r="AQ63" s="79">
        <f>raw!W63/normalized!AQ$4</f>
        <v>3666531.1764705884</v>
      </c>
      <c r="AR63" s="79">
        <f>raw!X63/normalized!AR$4</f>
        <v>2738360</v>
      </c>
      <c r="AS63" s="80">
        <f>raw!Y63/normalized!AS$4</f>
        <v>4094466.9230769225</v>
      </c>
      <c r="AT63" s="84">
        <f>raw!AE63/normalized!AT$4</f>
        <v>113040600</v>
      </c>
      <c r="AU63" s="85">
        <f>raw!AF63/normalized!AU$4</f>
        <v>7094730.7142857136</v>
      </c>
      <c r="AV63" s="85">
        <f>raw!AG63/normalized!AV$4</f>
        <v>39280600</v>
      </c>
      <c r="AW63" s="85">
        <f>raw!AH63/normalized!AW$4</f>
        <v>27541356.521739129</v>
      </c>
      <c r="AX63" s="86">
        <f>raw!AI63/normalized!AX$4</f>
        <v>4030795</v>
      </c>
      <c r="AY63" s="90">
        <f>raw!AJ63/normalized!AY$4</f>
        <v>5719730.4347826084</v>
      </c>
      <c r="AZ63" s="91">
        <f>raw!AK63/normalized!AZ$4</f>
        <v>60066327.272727273</v>
      </c>
      <c r="BA63" s="91">
        <f>raw!AL63/normalized!BA$4</f>
        <v>26838926.315789472</v>
      </c>
      <c r="BB63" s="91">
        <f>raw!AM63/normalized!BB$4</f>
        <v>3120864.8</v>
      </c>
      <c r="BC63" s="92">
        <f>raw!AN63/normalized!BC$4</f>
        <v>64674400</v>
      </c>
      <c r="BD63" s="96">
        <f>raw!AO63/normalized!BD$4</f>
        <v>38756160</v>
      </c>
      <c r="BE63" s="97">
        <f>raw!AP63/normalized!BE$4</f>
        <v>18189100</v>
      </c>
      <c r="BF63" s="97">
        <f>raw!AQ63/normalized!BF$4</f>
        <v>101120266.66666667</v>
      </c>
      <c r="BG63" s="97">
        <f>raw!AR63/normalized!BG$4</f>
        <v>48950133.333333336</v>
      </c>
      <c r="BH63" s="98">
        <f>raw!AS63/normalized!BH$4</f>
        <v>186346600</v>
      </c>
      <c r="BI63" s="102">
        <f>raw!BI63/normalized!BI$4</f>
        <v>1510613.2</v>
      </c>
      <c r="BJ63" s="103">
        <f>raw!BJ63/normalized!BJ$4</f>
        <v>2542025</v>
      </c>
      <c r="BK63" s="103">
        <f>raw!BK63/normalized!BK$4</f>
        <v>1272476</v>
      </c>
      <c r="BL63" s="104">
        <f>raw!BL63/normalized!BL$4</f>
        <v>1470386.7999999998</v>
      </c>
    </row>
    <row r="64" spans="1:64" x14ac:dyDescent="0.3">
      <c r="A64" s="1" t="str">
        <f>raw!A64</f>
        <v>Allantoin</v>
      </c>
      <c r="B64" s="72">
        <f>raw!B64/normalized!B$4</f>
        <v>53301000</v>
      </c>
      <c r="C64" s="73">
        <f>raw!C64/normalized!C$4</f>
        <v>18682615.789473683</v>
      </c>
      <c r="D64" s="73">
        <f>raw!D64/normalized!D$4</f>
        <v>35616047.619047619</v>
      </c>
      <c r="E64" s="73">
        <f>raw!E64/normalized!E$4</f>
        <v>30676085</v>
      </c>
      <c r="F64" s="76">
        <f>raw!F64/normalized!F$4</f>
        <v>22294884.615384616</v>
      </c>
      <c r="G64" s="78">
        <f>raw!G64/normalized!G$4</f>
        <v>7016390</v>
      </c>
      <c r="H64" s="79">
        <f>raw!H64/normalized!H$4</f>
        <v>16881922.222222224</v>
      </c>
      <c r="I64" s="79">
        <f>raw!I64/normalized!I$4</f>
        <v>93861263.157894731</v>
      </c>
      <c r="J64" s="79">
        <f>raw!J64/normalized!J$4</f>
        <v>2394346.153846154</v>
      </c>
      <c r="K64" s="80">
        <f>raw!K64/normalized!K$4</f>
        <v>40694955.55555556</v>
      </c>
      <c r="L64" s="84">
        <f>raw!AT64/normalized!L$4</f>
        <v>1286499310.3448277</v>
      </c>
      <c r="M64" s="85">
        <f>raw!AU64/normalized!M$4</f>
        <v>1657697931.034483</v>
      </c>
      <c r="N64" s="85">
        <f>raw!AV64/normalized!N$4</f>
        <v>2196041818.181818</v>
      </c>
      <c r="O64" s="85">
        <f>raw!AW64/normalized!O$4</f>
        <v>630684090.90909088</v>
      </c>
      <c r="P64" s="86">
        <f>raw!AX64/normalized!P$4</f>
        <v>4776864666.666667</v>
      </c>
      <c r="Q64" s="90">
        <f>raw!AY64/normalized!Q$4</f>
        <v>6416890.9090909092</v>
      </c>
      <c r="R64" s="91">
        <f>raw!AZ64/normalized!R$4</f>
        <v>2186343333.3333335</v>
      </c>
      <c r="S64" s="91">
        <f>raw!BA64/normalized!S$4</f>
        <v>148668913.04347825</v>
      </c>
      <c r="T64" s="91">
        <f>raw!BB64/normalized!T$4</f>
        <v>230373153.84615383</v>
      </c>
      <c r="U64" s="96">
        <f>raw!BC64/normalized!U$4</f>
        <v>2088848846.153846</v>
      </c>
      <c r="V64" s="97">
        <f>raw!L64/normalized!V$4</f>
        <v>139437428.57142857</v>
      </c>
      <c r="W64" s="97">
        <f>raw!M64/normalized!W$4</f>
        <v>33113942.857142858</v>
      </c>
      <c r="X64" s="97">
        <f>raw!N64/normalized!X$4</f>
        <v>7951485.7142857136</v>
      </c>
      <c r="Y64" s="97">
        <f>raw!O64/normalized!Y$4</f>
        <v>15152830.769230768</v>
      </c>
      <c r="Z64" s="102">
        <f>raw!P64/normalized!Z$4</f>
        <v>14820425</v>
      </c>
      <c r="AA64" s="103">
        <f>raw!BD64/normalized!AA$4</f>
        <v>36440483.333333336</v>
      </c>
      <c r="AB64" s="103">
        <f>raw!BE64/normalized!AB$4</f>
        <v>3040756086.9565215</v>
      </c>
      <c r="AC64" s="103">
        <f>raw!BF64/normalized!AC$4</f>
        <v>894955263.15789473</v>
      </c>
      <c r="AD64" s="104">
        <f>raw!BG64/normalized!AD$4</f>
        <v>26653506.25</v>
      </c>
      <c r="AE64" s="108">
        <f>raw!BH64/normalized!AE$4</f>
        <v>2244930769.2307692</v>
      </c>
      <c r="AF64" s="109">
        <f>raw!Z64/normalized!AF$4</f>
        <v>64920714.285714291</v>
      </c>
      <c r="AG64" s="109">
        <f>raw!AA64/normalized!AG$4</f>
        <v>65439904.761904761</v>
      </c>
      <c r="AH64" s="109">
        <f>raw!AB64/normalized!AH$4</f>
        <v>234821238.09523809</v>
      </c>
      <c r="AI64" s="110">
        <f>raw!AC64/normalized!AI$4</f>
        <v>132295789.47368421</v>
      </c>
      <c r="AJ64" s="72">
        <f>raw!AD64/normalized!AJ$4</f>
        <v>34656716.666666672</v>
      </c>
      <c r="AK64" s="73">
        <f>raw!Q64/normalized!AK$4</f>
        <v>338089571.4285714</v>
      </c>
      <c r="AL64" s="73">
        <f>raw!R64/normalized!AL$4</f>
        <v>19767138.46153846</v>
      </c>
      <c r="AM64" s="73">
        <f>raw!S64/normalized!AM$4</f>
        <v>40873250</v>
      </c>
      <c r="AN64" s="76">
        <f>raw!T64/normalized!AN$4</f>
        <v>24742360</v>
      </c>
      <c r="AO64" s="78">
        <f>raw!U64/normalized!AO$4</f>
        <v>26292122.222222224</v>
      </c>
      <c r="AP64" s="79">
        <f>raw!V64/normalized!AP$4</f>
        <v>214517714.28571427</v>
      </c>
      <c r="AQ64" s="79">
        <f>raw!W64/normalized!AQ$4</f>
        <v>85013705.882352933</v>
      </c>
      <c r="AR64" s="79">
        <f>raw!X64/normalized!AR$4</f>
        <v>21684070.833333336</v>
      </c>
      <c r="AS64" s="80">
        <f>raw!Y64/normalized!AS$4</f>
        <v>389468384.61538458</v>
      </c>
      <c r="AT64" s="84">
        <f>raw!AE64/normalized!AT$4</f>
        <v>141113800</v>
      </c>
      <c r="AU64" s="85">
        <f>raw!AF64/normalized!AU$4</f>
        <v>89941285.714285702</v>
      </c>
      <c r="AV64" s="85">
        <f>raw!AG64/normalized!AV$4</f>
        <v>40184123.529411763</v>
      </c>
      <c r="AW64" s="85">
        <f>raw!AH64/normalized!AW$4</f>
        <v>242814347.82608694</v>
      </c>
      <c r="AX64" s="86">
        <f>raw!AI64/normalized!AX$4</f>
        <v>802004285.71428561</v>
      </c>
      <c r="AY64" s="90">
        <f>raw!AJ64/normalized!AY$4</f>
        <v>116305304.34782608</v>
      </c>
      <c r="AZ64" s="91">
        <f>raw!AK64/normalized!AZ$4</f>
        <v>3841236363.6363635</v>
      </c>
      <c r="BA64" s="91">
        <f>raw!AL64/normalized!BA$4</f>
        <v>1248331578.9473684</v>
      </c>
      <c r="BB64" s="91">
        <f>raw!AM64/normalized!BB$4</f>
        <v>2809055600</v>
      </c>
      <c r="BC64" s="92">
        <f>raw!AN64/normalized!BC$4</f>
        <v>1449706500</v>
      </c>
      <c r="BD64" s="96">
        <f>raw!AO64/normalized!BD$4</f>
        <v>188399460</v>
      </c>
      <c r="BE64" s="97">
        <f>raw!AP64/normalized!BE$4</f>
        <v>3574131000</v>
      </c>
      <c r="BF64" s="97">
        <f>raw!AQ64/normalized!BF$4</f>
        <v>9345693333.333334</v>
      </c>
      <c r="BG64" s="97">
        <f>raw!AR64/normalized!BG$4</f>
        <v>2752916666.666667</v>
      </c>
      <c r="BH64" s="98">
        <f>raw!AS64/normalized!BH$4</f>
        <v>363184100</v>
      </c>
      <c r="BI64" s="102">
        <f>raw!BI64/normalized!BI$4</f>
        <v>18830412</v>
      </c>
      <c r="BJ64" s="103">
        <f>raw!BJ64/normalized!BJ$4</f>
        <v>22982333.333333336</v>
      </c>
      <c r="BK64" s="103">
        <f>raw!BK64/normalized!BK$4</f>
        <v>11671275</v>
      </c>
      <c r="BL64" s="104">
        <f>raw!BL64/normalized!BL$4</f>
        <v>6497424</v>
      </c>
    </row>
    <row r="65" spans="1:64" x14ac:dyDescent="0.3">
      <c r="A65" s="1" t="str">
        <f>raw!A65</f>
        <v>pimelic acid</v>
      </c>
      <c r="B65" s="72">
        <f>raw!B65/normalized!B$4</f>
        <v>74470809.523809522</v>
      </c>
      <c r="C65" s="73">
        <f>raw!C65/normalized!C$4</f>
        <v>208006105.2631579</v>
      </c>
      <c r="D65" s="73">
        <f>raw!D65/normalized!D$4</f>
        <v>83325476.190476194</v>
      </c>
      <c r="E65" s="73">
        <f>raw!E65/normalized!E$4</f>
        <v>206668300</v>
      </c>
      <c r="F65" s="76">
        <f>raw!F65/normalized!F$4</f>
        <v>227354076.92307693</v>
      </c>
      <c r="G65" s="78">
        <f>raw!G65/normalized!G$4</f>
        <v>196313850</v>
      </c>
      <c r="H65" s="79">
        <f>raw!H65/normalized!H$4</f>
        <v>191008944.44444445</v>
      </c>
      <c r="I65" s="79">
        <f>raw!I65/normalized!I$4</f>
        <v>217609631.57894737</v>
      </c>
      <c r="J65" s="79">
        <f>raw!J65/normalized!J$4</f>
        <v>62165230.769230768</v>
      </c>
      <c r="K65" s="80">
        <f>raw!K65/normalized!K$4</f>
        <v>77059500</v>
      </c>
      <c r="L65" s="84">
        <f>raw!AT65/normalized!L$4</f>
        <v>889588620.68965518</v>
      </c>
      <c r="M65" s="85">
        <f>raw!AU65/normalized!M$4</f>
        <v>492704827.58620691</v>
      </c>
      <c r="N65" s="85">
        <f>raw!AV65/normalized!N$4</f>
        <v>711676363.63636363</v>
      </c>
      <c r="O65" s="85">
        <f>raw!AW65/normalized!O$4</f>
        <v>494764090.90909094</v>
      </c>
      <c r="P65" s="86">
        <f>raw!AX65/normalized!P$4</f>
        <v>183287733.33333334</v>
      </c>
      <c r="Q65" s="90">
        <f>raw!AY65/normalized!Q$4</f>
        <v>78672181.818181813</v>
      </c>
      <c r="R65" s="91">
        <f>raw!AZ65/normalized!R$4</f>
        <v>436656000</v>
      </c>
      <c r="S65" s="91">
        <f>raw!BA65/normalized!S$4</f>
        <v>71255826.086956516</v>
      </c>
      <c r="T65" s="91">
        <f>raw!BB65/normalized!T$4</f>
        <v>427270923.07692307</v>
      </c>
      <c r="U65" s="96">
        <f>raw!BC65/normalized!U$4</f>
        <v>186885153.84615383</v>
      </c>
      <c r="V65" s="97">
        <f>raw!L65/normalized!V$4</f>
        <v>113853809.52380952</v>
      </c>
      <c r="W65" s="97">
        <f>raw!M65/normalized!W$4</f>
        <v>125462761.90476191</v>
      </c>
      <c r="X65" s="97">
        <f>raw!N65/normalized!X$4</f>
        <v>50963714.285714284</v>
      </c>
      <c r="Y65" s="97">
        <f>raw!O65/normalized!Y$4</f>
        <v>135214461.53846154</v>
      </c>
      <c r="Z65" s="102">
        <f>raw!P65/normalized!Z$4</f>
        <v>101441041.66666667</v>
      </c>
      <c r="AA65" s="103">
        <f>raw!BD65/normalized!AA$4</f>
        <v>601447416.66666675</v>
      </c>
      <c r="AB65" s="103">
        <f>raw!BE65/normalized!AB$4</f>
        <v>522287826.0869565</v>
      </c>
      <c r="AC65" s="103">
        <f>raw!BF65/normalized!AC$4</f>
        <v>812301052.63157892</v>
      </c>
      <c r="AD65" s="104">
        <f>raw!BG65/normalized!AD$4</f>
        <v>309539875</v>
      </c>
      <c r="AE65" s="108">
        <f>raw!BH65/normalized!AE$4</f>
        <v>240765807.69230768</v>
      </c>
      <c r="AF65" s="109">
        <f>raw!Z65/normalized!AF$4</f>
        <v>220124952.38095239</v>
      </c>
      <c r="AG65" s="109">
        <f>raw!AA65/normalized!AG$4</f>
        <v>152471047.61904761</v>
      </c>
      <c r="AH65" s="109">
        <f>raw!AB65/normalized!AH$4</f>
        <v>210775142.85714287</v>
      </c>
      <c r="AI65" s="110">
        <f>raw!AC65/normalized!AI$4</f>
        <v>183781473.68421054</v>
      </c>
      <c r="AJ65" s="72">
        <f>raw!AD65/normalized!AJ$4</f>
        <v>174365722.22222224</v>
      </c>
      <c r="AK65" s="73">
        <f>raw!Q65/normalized!AK$4</f>
        <v>399733071.4285714</v>
      </c>
      <c r="AL65" s="73">
        <f>raw!R65/normalized!AL$4</f>
        <v>157905923.07692307</v>
      </c>
      <c r="AM65" s="73">
        <f>raw!S65/normalized!AM$4</f>
        <v>213271312.5</v>
      </c>
      <c r="AN65" s="76">
        <f>raw!T65/normalized!AN$4</f>
        <v>137390866.66666669</v>
      </c>
      <c r="AO65" s="78">
        <f>raw!U65/normalized!AO$4</f>
        <v>94554166.666666672</v>
      </c>
      <c r="AP65" s="79">
        <f>raw!V65/normalized!AP$4</f>
        <v>240309642.85714284</v>
      </c>
      <c r="AQ65" s="79">
        <f>raw!W65/normalized!AQ$4</f>
        <v>292540705.88235295</v>
      </c>
      <c r="AR65" s="79">
        <f>raw!X65/normalized!AR$4</f>
        <v>103814208.33333334</v>
      </c>
      <c r="AS65" s="80">
        <f>raw!Y65/normalized!AS$4</f>
        <v>188067076.92307693</v>
      </c>
      <c r="AT65" s="84">
        <f>raw!AE65/normalized!AT$4</f>
        <v>298089333.33333337</v>
      </c>
      <c r="AU65" s="85">
        <f>raw!AF65/normalized!AU$4</f>
        <v>333651571.4285714</v>
      </c>
      <c r="AV65" s="85">
        <f>raw!AG65/normalized!AV$4</f>
        <v>248083411.76470587</v>
      </c>
      <c r="AW65" s="85">
        <f>raw!AH65/normalized!AW$4</f>
        <v>376054478.26086956</v>
      </c>
      <c r="AX65" s="86">
        <f>raw!AI65/normalized!AX$4</f>
        <v>315266071.4285714</v>
      </c>
      <c r="AY65" s="90">
        <f>raw!AJ65/normalized!AY$4</f>
        <v>459377826.0869565</v>
      </c>
      <c r="AZ65" s="91">
        <f>raw!AK65/normalized!AZ$4</f>
        <v>413716272.72727275</v>
      </c>
      <c r="BA65" s="91">
        <f>raw!AL65/normalized!BA$4</f>
        <v>284514789.47368419</v>
      </c>
      <c r="BB65" s="91">
        <f>raw!AM65/normalized!BB$4</f>
        <v>354091880</v>
      </c>
      <c r="BC65" s="92">
        <f>raw!AN65/normalized!BC$4</f>
        <v>571458500</v>
      </c>
      <c r="BD65" s="96">
        <f>raw!AO65/normalized!BD$4</f>
        <v>932982600</v>
      </c>
      <c r="BE65" s="97">
        <f>raw!AP65/normalized!BE$4</f>
        <v>988662200</v>
      </c>
      <c r="BF65" s="97">
        <f>raw!AQ65/normalized!BF$4</f>
        <v>1578831666.6666667</v>
      </c>
      <c r="BG65" s="97">
        <f>raw!AR65/normalized!BG$4</f>
        <v>708458666.66666675</v>
      </c>
      <c r="BH65" s="98">
        <f>raw!AS65/normalized!BH$4</f>
        <v>182455100</v>
      </c>
      <c r="BI65" s="102">
        <f>raw!BI65/normalized!BI$4</f>
        <v>674974800</v>
      </c>
      <c r="BJ65" s="103">
        <f>raw!BJ65/normalized!BJ$4</f>
        <v>1156274000</v>
      </c>
      <c r="BK65" s="103">
        <f>raw!BK65/normalized!BK$4</f>
        <v>840907250</v>
      </c>
      <c r="BL65" s="104">
        <f>raw!BL65/normalized!BL$4</f>
        <v>604739400</v>
      </c>
    </row>
    <row r="66" spans="1:64" x14ac:dyDescent="0.3">
      <c r="A66" s="1" t="str">
        <f>raw!A66</f>
        <v>Indole-3-carboxylate</v>
      </c>
      <c r="B66" s="72">
        <f>raw!B66/normalized!B$4</f>
        <v>5364171.4285714291</v>
      </c>
      <c r="C66" s="73">
        <f>raw!C66/normalized!C$4</f>
        <v>10380415.789473685</v>
      </c>
      <c r="D66" s="73">
        <f>raw!D66/normalized!D$4</f>
        <v>4542670.4761904767</v>
      </c>
      <c r="E66" s="73">
        <f>raw!E66/normalized!E$4</f>
        <v>45223780</v>
      </c>
      <c r="F66" s="76">
        <f>raw!F66/normalized!F$4</f>
        <v>6051733.076923077</v>
      </c>
      <c r="G66" s="78">
        <f>raw!G66/normalized!G$4</f>
        <v>83764500</v>
      </c>
      <c r="H66" s="79">
        <f>raw!H66/normalized!H$4</f>
        <v>452545166.66666669</v>
      </c>
      <c r="I66" s="79">
        <f>raw!I66/normalized!I$4</f>
        <v>13023947.368421052</v>
      </c>
      <c r="J66" s="79">
        <f>raw!J66/normalized!J$4</f>
        <v>3703090.769230769</v>
      </c>
      <c r="K66" s="80">
        <f>raw!K66/normalized!K$4</f>
        <v>15334666.666666668</v>
      </c>
      <c r="L66" s="84">
        <f>raw!AT66/normalized!L$4</f>
        <v>438696206.89655173</v>
      </c>
      <c r="M66" s="85">
        <f>raw!AU66/normalized!M$4</f>
        <v>550042068.96551728</v>
      </c>
      <c r="N66" s="85">
        <f>raw!AV66/normalized!N$4</f>
        <v>624327727.27272725</v>
      </c>
      <c r="O66" s="85">
        <f>raw!AW66/normalized!O$4</f>
        <v>362441409.09090906</v>
      </c>
      <c r="P66" s="86">
        <f>raw!AX66/normalized!P$4</f>
        <v>733029333.33333337</v>
      </c>
      <c r="Q66" s="90">
        <f>raw!AY66/normalized!Q$4</f>
        <v>243886909.09090909</v>
      </c>
      <c r="R66" s="91">
        <f>raw!AZ66/normalized!R$4</f>
        <v>297606066.66666669</v>
      </c>
      <c r="S66" s="91">
        <f>raw!BA66/normalized!S$4</f>
        <v>10608069.565217391</v>
      </c>
      <c r="T66" s="91">
        <f>raw!BB66/normalized!T$4</f>
        <v>1147716153.8461537</v>
      </c>
      <c r="U66" s="96">
        <f>raw!BC66/normalized!U$4</f>
        <v>383111000</v>
      </c>
      <c r="V66" s="97">
        <f>raw!L66/normalized!V$4</f>
        <v>14447319.047619049</v>
      </c>
      <c r="W66" s="97">
        <f>raw!M66/normalized!W$4</f>
        <v>11775595.238095239</v>
      </c>
      <c r="X66" s="97">
        <f>raw!N66/normalized!X$4</f>
        <v>3398109.2857142854</v>
      </c>
      <c r="Y66" s="97">
        <f>raw!O66/normalized!Y$4</f>
        <v>6895049.230769231</v>
      </c>
      <c r="Z66" s="102">
        <f>raw!P66/normalized!Z$4</f>
        <v>10878179.166666668</v>
      </c>
      <c r="AA66" s="103">
        <f>raw!BD66/normalized!AA$4</f>
        <v>190373916.66666669</v>
      </c>
      <c r="AB66" s="103">
        <f>raw!BE66/normalized!AB$4</f>
        <v>299248130.43478262</v>
      </c>
      <c r="AC66" s="103">
        <f>raw!BF66/normalized!AC$4</f>
        <v>524021105.2631579</v>
      </c>
      <c r="AD66" s="104">
        <f>raw!BG66/normalized!AD$4</f>
        <v>96452375</v>
      </c>
      <c r="AE66" s="108">
        <f>raw!BH66/normalized!AE$4</f>
        <v>207174692.30769229</v>
      </c>
      <c r="AF66" s="109">
        <f>raw!Z66/normalized!AF$4</f>
        <v>32400633.333333336</v>
      </c>
      <c r="AG66" s="109">
        <f>raw!AA66/normalized!AG$4</f>
        <v>38693714.285714284</v>
      </c>
      <c r="AH66" s="109">
        <f>raw!AB66/normalized!AH$4</f>
        <v>27826666.666666668</v>
      </c>
      <c r="AI66" s="110">
        <f>raw!AC66/normalized!AI$4</f>
        <v>14471178.947368421</v>
      </c>
      <c r="AJ66" s="72">
        <f>raw!AD66/normalized!AJ$4</f>
        <v>22736350</v>
      </c>
      <c r="AK66" s="73">
        <f>raw!Q66/normalized!AK$4</f>
        <v>16867971.428571425</v>
      </c>
      <c r="AL66" s="73">
        <f>raw!R66/normalized!AL$4</f>
        <v>204802153.84615383</v>
      </c>
      <c r="AM66" s="73">
        <f>raw!S66/normalized!AM$4</f>
        <v>25359350</v>
      </c>
      <c r="AN66" s="76">
        <f>raw!T66/normalized!AN$4</f>
        <v>25488273.333333336</v>
      </c>
      <c r="AO66" s="78">
        <f>raw!U66/normalized!AO$4</f>
        <v>8229750</v>
      </c>
      <c r="AP66" s="79">
        <f>raw!V66/normalized!AP$4</f>
        <v>28648028.571428567</v>
      </c>
      <c r="AQ66" s="79">
        <f>raw!W66/normalized!AQ$4</f>
        <v>53863964.705882348</v>
      </c>
      <c r="AR66" s="79">
        <f>raw!X66/normalized!AR$4</f>
        <v>7399916.666666667</v>
      </c>
      <c r="AS66" s="80">
        <f>raw!Y66/normalized!AS$4</f>
        <v>4306202.307692308</v>
      </c>
      <c r="AT66" s="84">
        <f>raw!AE66/normalized!AT$4</f>
        <v>299271133.33333337</v>
      </c>
      <c r="AU66" s="85">
        <f>raw!AF66/normalized!AU$4</f>
        <v>305187142.85714281</v>
      </c>
      <c r="AV66" s="85">
        <f>raw!AG66/normalized!AV$4</f>
        <v>118845823.52941176</v>
      </c>
      <c r="AW66" s="85">
        <f>raw!AH66/normalized!AW$4</f>
        <v>90037478.260869563</v>
      </c>
      <c r="AX66" s="86">
        <f>raw!AI66/normalized!AX$4</f>
        <v>75902357.142857134</v>
      </c>
      <c r="AY66" s="90">
        <f>raw!AJ66/normalized!AY$4</f>
        <v>260758869.56521738</v>
      </c>
      <c r="AZ66" s="91">
        <f>raw!AK66/normalized!AZ$4</f>
        <v>150265909.09090909</v>
      </c>
      <c r="BA66" s="91">
        <f>raw!AL66/normalized!BA$4</f>
        <v>174934526.31578946</v>
      </c>
      <c r="BB66" s="91">
        <f>raw!AM66/normalized!BB$4</f>
        <v>177099960</v>
      </c>
      <c r="BC66" s="92">
        <f>raw!AN66/normalized!BC$4</f>
        <v>186617300</v>
      </c>
      <c r="BD66" s="96">
        <f>raw!AO66/normalized!BD$4</f>
        <v>161368420</v>
      </c>
      <c r="BE66" s="97">
        <f>raw!AP66/normalized!BE$4</f>
        <v>658265800</v>
      </c>
      <c r="BF66" s="97">
        <f>raw!AQ66/normalized!BF$4</f>
        <v>628769833.33333337</v>
      </c>
      <c r="BG66" s="97">
        <f>raw!AR66/normalized!BG$4</f>
        <v>602186200</v>
      </c>
      <c r="BH66" s="98">
        <f>raw!AS66/normalized!BH$4</f>
        <v>70869450</v>
      </c>
      <c r="BI66" s="102">
        <f>raw!BI66/normalized!BI$4</f>
        <v>41225240</v>
      </c>
      <c r="BJ66" s="103">
        <f>raw!BJ66/normalized!BJ$4</f>
        <v>45103000</v>
      </c>
      <c r="BK66" s="103">
        <f>raw!BK66/normalized!BK$4</f>
        <v>28774300</v>
      </c>
      <c r="BL66" s="104">
        <f>raw!BL66/normalized!BL$4</f>
        <v>21024400</v>
      </c>
    </row>
    <row r="67" spans="1:64" x14ac:dyDescent="0.3">
      <c r="A67" s="1" t="str">
        <f>raw!A67</f>
        <v>2-Aminoadipate</v>
      </c>
      <c r="B67" s="72">
        <f>raw!B67/normalized!B$4</f>
        <v>162011285.71428573</v>
      </c>
      <c r="C67" s="73">
        <f>raw!C67/normalized!C$4</f>
        <v>248490736.84210527</v>
      </c>
      <c r="D67" s="73">
        <f>raw!D67/normalized!D$4</f>
        <v>136635000</v>
      </c>
      <c r="E67" s="73">
        <f>raw!E67/normalized!E$4</f>
        <v>138452050</v>
      </c>
      <c r="F67" s="76">
        <f>raw!F67/normalized!F$4</f>
        <v>171296769.23076922</v>
      </c>
      <c r="G67" s="78">
        <f>raw!G67/normalized!G$4</f>
        <v>270841250</v>
      </c>
      <c r="H67" s="79">
        <f>raw!H67/normalized!H$4</f>
        <v>1082720000</v>
      </c>
      <c r="I67" s="79">
        <f>raw!I67/normalized!I$4</f>
        <v>243015000</v>
      </c>
      <c r="J67" s="79">
        <f>raw!J67/normalized!J$4</f>
        <v>45007692.307692304</v>
      </c>
      <c r="K67" s="80">
        <f>raw!K67/normalized!K$4</f>
        <v>170809666.66666669</v>
      </c>
      <c r="L67" s="84">
        <f>raw!AT67/normalized!L$4</f>
        <v>543304827.58620691</v>
      </c>
      <c r="M67" s="85">
        <f>raw!AU67/normalized!M$4</f>
        <v>425388965.51724142</v>
      </c>
      <c r="N67" s="85">
        <f>raw!AV67/normalized!N$4</f>
        <v>816501363.63636363</v>
      </c>
      <c r="O67" s="85">
        <f>raw!AW67/normalized!O$4</f>
        <v>289023636.36363637</v>
      </c>
      <c r="P67" s="86">
        <f>raw!AX67/normalized!P$4</f>
        <v>645934600</v>
      </c>
      <c r="Q67" s="90">
        <f>raw!AY67/normalized!Q$4</f>
        <v>75795636.36363636</v>
      </c>
      <c r="R67" s="91">
        <f>raw!AZ67/normalized!R$4</f>
        <v>121606200</v>
      </c>
      <c r="S67" s="91">
        <f>raw!BA67/normalized!S$4</f>
        <v>87384173.913043469</v>
      </c>
      <c r="T67" s="91">
        <f>raw!BB67/normalized!T$4</f>
        <v>1018447692.3076923</v>
      </c>
      <c r="U67" s="96">
        <f>raw!BC67/normalized!U$4</f>
        <v>334728846.15384614</v>
      </c>
      <c r="V67" s="97">
        <f>raw!L67/normalized!V$4</f>
        <v>265475619.04761904</v>
      </c>
      <c r="W67" s="97">
        <f>raw!M67/normalized!W$4</f>
        <v>299433809.52380955</v>
      </c>
      <c r="X67" s="97">
        <f>raw!N67/normalized!X$4</f>
        <v>57672857.142857134</v>
      </c>
      <c r="Y67" s="97">
        <f>raw!O67/normalized!Y$4</f>
        <v>440728000</v>
      </c>
      <c r="Z67" s="102">
        <f>raw!P67/normalized!Z$4</f>
        <v>216359125</v>
      </c>
      <c r="AA67" s="103">
        <f>raw!BD67/normalized!AA$4</f>
        <v>88069750</v>
      </c>
      <c r="AB67" s="103">
        <f>raw!BE67/normalized!AB$4</f>
        <v>225401000</v>
      </c>
      <c r="AC67" s="103">
        <f>raw!BF67/normalized!AC$4</f>
        <v>1939697368.4210527</v>
      </c>
      <c r="AD67" s="104">
        <f>raw!BG67/normalized!AD$4</f>
        <v>112534000</v>
      </c>
      <c r="AE67" s="108">
        <f>raw!BH67/normalized!AE$4</f>
        <v>198798000</v>
      </c>
      <c r="AF67" s="109">
        <f>raw!Z67/normalized!AF$4</f>
        <v>190033809.52380952</v>
      </c>
      <c r="AG67" s="109">
        <f>raw!AA67/normalized!AG$4</f>
        <v>278680952.38095242</v>
      </c>
      <c r="AH67" s="109">
        <f>raw!AB67/normalized!AH$4</f>
        <v>632381428.57142854</v>
      </c>
      <c r="AI67" s="110">
        <f>raw!AC67/normalized!AI$4</f>
        <v>238002684.21052632</v>
      </c>
      <c r="AJ67" s="72">
        <f>raw!AD67/normalized!AJ$4</f>
        <v>139660000</v>
      </c>
      <c r="AK67" s="73">
        <f>raw!Q67/normalized!AK$4</f>
        <v>749128571.42857134</v>
      </c>
      <c r="AL67" s="73">
        <f>raw!R67/normalized!AL$4</f>
        <v>183047000</v>
      </c>
      <c r="AM67" s="73">
        <f>raw!S67/normalized!AM$4</f>
        <v>656089375</v>
      </c>
      <c r="AN67" s="76">
        <f>raw!T67/normalized!AN$4</f>
        <v>290304933.33333337</v>
      </c>
      <c r="AO67" s="78">
        <f>raw!U67/normalized!AO$4</f>
        <v>240532500</v>
      </c>
      <c r="AP67" s="79">
        <f>raw!V67/normalized!AP$4</f>
        <v>507352428.57142854</v>
      </c>
      <c r="AQ67" s="79">
        <f>raw!W67/normalized!AQ$4</f>
        <v>629800000</v>
      </c>
      <c r="AR67" s="79">
        <f>raw!X67/normalized!AR$4</f>
        <v>137517500</v>
      </c>
      <c r="AS67" s="80">
        <f>raw!Y67/normalized!AS$4</f>
        <v>120800461.53846154</v>
      </c>
      <c r="AT67" s="84">
        <f>raw!AE67/normalized!AT$4</f>
        <v>288276333.33333337</v>
      </c>
      <c r="AU67" s="85">
        <f>raw!AF67/normalized!AU$4</f>
        <v>350155714.28571427</v>
      </c>
      <c r="AV67" s="85">
        <f>raw!AG67/normalized!AV$4</f>
        <v>185848941.17647058</v>
      </c>
      <c r="AW67" s="85">
        <f>raw!AH67/normalized!AW$4</f>
        <v>350635782.60869563</v>
      </c>
      <c r="AX67" s="86">
        <f>raw!AI67/normalized!AX$4</f>
        <v>294636142.85714281</v>
      </c>
      <c r="AY67" s="90">
        <f>raw!AJ67/normalized!AY$4</f>
        <v>201622173.91304347</v>
      </c>
      <c r="AZ67" s="91">
        <f>raw!AK67/normalized!AZ$4</f>
        <v>380917636.36363637</v>
      </c>
      <c r="BA67" s="91">
        <f>raw!AL67/normalized!BA$4</f>
        <v>407106842.10526317</v>
      </c>
      <c r="BB67" s="91">
        <f>raw!AM67/normalized!BB$4</f>
        <v>508358000</v>
      </c>
      <c r="BC67" s="92">
        <f>raw!AN67/normalized!BC$4</f>
        <v>468761250</v>
      </c>
      <c r="BD67" s="96">
        <f>raw!AO67/normalized!BD$4</f>
        <v>330818200</v>
      </c>
      <c r="BE67" s="97">
        <f>raw!AP67/normalized!BE$4</f>
        <v>713021500</v>
      </c>
      <c r="BF67" s="97">
        <f>raw!AQ67/normalized!BF$4</f>
        <v>1384367000</v>
      </c>
      <c r="BG67" s="97">
        <f>raw!AR67/normalized!BG$4</f>
        <v>817663333.33333337</v>
      </c>
      <c r="BH67" s="98">
        <f>raw!AS67/normalized!BH$4</f>
        <v>1767474500</v>
      </c>
      <c r="BI67" s="102">
        <f>raw!BI67/normalized!BI$4</f>
        <v>159642940</v>
      </c>
      <c r="BJ67" s="103">
        <f>raw!BJ67/normalized!BJ$4</f>
        <v>198755933.33333334</v>
      </c>
      <c r="BK67" s="103">
        <f>raw!BK67/normalized!BK$4</f>
        <v>137180050</v>
      </c>
      <c r="BL67" s="104">
        <f>raw!BL67/normalized!BL$4</f>
        <v>108016080</v>
      </c>
    </row>
    <row r="68" spans="1:64" x14ac:dyDescent="0.3">
      <c r="A68" s="1" t="str">
        <f>raw!A68</f>
        <v>Carnitine</v>
      </c>
      <c r="B68" s="72">
        <f>raw!B68/normalized!B$4</f>
        <v>13080104.761904763</v>
      </c>
      <c r="C68" s="73">
        <f>raw!C68/normalized!C$4</f>
        <v>34990673.684210524</v>
      </c>
      <c r="D68" s="73">
        <f>raw!D68/normalized!D$4</f>
        <v>7370352.3809523815</v>
      </c>
      <c r="E68" s="73">
        <f>raw!E68/normalized!E$4</f>
        <v>12894745</v>
      </c>
      <c r="F68" s="76">
        <f>raw!F68/normalized!F$4</f>
        <v>22633746.153846152</v>
      </c>
      <c r="G68" s="78">
        <f>raw!G68/normalized!G$4</f>
        <v>24986135</v>
      </c>
      <c r="H68" s="79">
        <f>raw!H68/normalized!H$4</f>
        <v>16338838.88888889</v>
      </c>
      <c r="I68" s="79">
        <f>raw!I68/normalized!I$4</f>
        <v>21232757.894736841</v>
      </c>
      <c r="J68" s="79">
        <f>raw!J68/normalized!J$4</f>
        <v>10125403.846153846</v>
      </c>
      <c r="K68" s="80">
        <f>raw!K68/normalized!K$4</f>
        <v>21342055.555555556</v>
      </c>
      <c r="L68" s="84">
        <f>raw!AT68/normalized!L$4</f>
        <v>4668917.2413793104</v>
      </c>
      <c r="M68" s="85">
        <f>raw!AU68/normalized!M$4</f>
        <v>5452120.6896551726</v>
      </c>
      <c r="N68" s="85">
        <f>raw!AV68/normalized!N$4</f>
        <v>7416536.3636363633</v>
      </c>
      <c r="O68" s="85">
        <f>raw!AW68/normalized!O$4</f>
        <v>10702954.545454545</v>
      </c>
      <c r="P68" s="86">
        <f>raw!AX68/normalized!P$4</f>
        <v>163065866.66666669</v>
      </c>
      <c r="Q68" s="90">
        <f>raw!AY68/normalized!Q$4</f>
        <v>49497590.909090906</v>
      </c>
      <c r="R68" s="91">
        <f>raw!AZ68/normalized!R$4</f>
        <v>5481106.666666667</v>
      </c>
      <c r="S68" s="91">
        <f>raw!BA68/normalized!S$4</f>
        <v>143595478.26086956</v>
      </c>
      <c r="T68" s="91">
        <f>raw!BB68/normalized!T$4</f>
        <v>25289284.615384616</v>
      </c>
      <c r="U68" s="96">
        <f>raw!BC68/normalized!U$4</f>
        <v>5037438.461538461</v>
      </c>
      <c r="V68" s="97">
        <f>raw!L68/normalized!V$4</f>
        <v>30654228.571428571</v>
      </c>
      <c r="W68" s="97">
        <f>raw!M68/normalized!W$4</f>
        <v>21309290.476190478</v>
      </c>
      <c r="X68" s="97">
        <f>raw!N68/normalized!X$4</f>
        <v>21870864.285714284</v>
      </c>
      <c r="Y68" s="97">
        <f>raw!O68/normalized!Y$4</f>
        <v>45156438.461538456</v>
      </c>
      <c r="Z68" s="102">
        <f>raw!P68/normalized!Z$4</f>
        <v>19053812.5</v>
      </c>
      <c r="AA68" s="103">
        <f>raw!BD68/normalized!AA$4</f>
        <v>4353437.5</v>
      </c>
      <c r="AB68" s="103">
        <f>raw!BE68/normalized!AB$4</f>
        <v>5966691.3043478262</v>
      </c>
      <c r="AC68" s="103">
        <f>raw!BF68/normalized!AC$4</f>
        <v>53575368.421052627</v>
      </c>
      <c r="AD68" s="104">
        <f>raw!BG68/normalized!AD$4</f>
        <v>6488175</v>
      </c>
      <c r="AE68" s="108">
        <f>raw!BH68/normalized!AE$4</f>
        <v>12055426.923076922</v>
      </c>
      <c r="AF68" s="109">
        <f>raw!Z68/normalized!AF$4</f>
        <v>5695152.3809523815</v>
      </c>
      <c r="AG68" s="109">
        <f>raw!AA68/normalized!AG$4</f>
        <v>6481247.6190476194</v>
      </c>
      <c r="AH68" s="109">
        <f>raw!AB68/normalized!AH$4</f>
        <v>29304895.238095239</v>
      </c>
      <c r="AI68" s="110">
        <f>raw!AC68/normalized!AI$4</f>
        <v>4938751.578947369</v>
      </c>
      <c r="AJ68" s="72">
        <f>raw!AD68/normalized!AJ$4</f>
        <v>22479511.111111112</v>
      </c>
      <c r="AK68" s="73">
        <f>raw!Q68/normalized!AK$4</f>
        <v>50956035.714285709</v>
      </c>
      <c r="AL68" s="73">
        <f>raw!R68/normalized!AL$4</f>
        <v>67091323.076923072</v>
      </c>
      <c r="AM68" s="73">
        <f>raw!S68/normalized!AM$4</f>
        <v>59629350</v>
      </c>
      <c r="AN68" s="76">
        <f>raw!T68/normalized!AN$4</f>
        <v>19903726.666666668</v>
      </c>
      <c r="AO68" s="78">
        <f>raw!U68/normalized!AO$4</f>
        <v>24256850</v>
      </c>
      <c r="AP68" s="79">
        <f>raw!V68/normalized!AP$4</f>
        <v>42766671.428571425</v>
      </c>
      <c r="AQ68" s="79">
        <f>raw!W68/normalized!AQ$4</f>
        <v>42481576.47058823</v>
      </c>
      <c r="AR68" s="79">
        <f>raw!X68/normalized!AR$4</f>
        <v>26105308.333333336</v>
      </c>
      <c r="AS68" s="80">
        <f>raw!Y68/normalized!AS$4</f>
        <v>16833953.846153844</v>
      </c>
      <c r="AT68" s="84">
        <f>raw!AE68/normalized!AT$4</f>
        <v>10432193.333333334</v>
      </c>
      <c r="AU68" s="85">
        <f>raw!AF68/normalized!AU$4</f>
        <v>8033928.5714285709</v>
      </c>
      <c r="AV68" s="85">
        <f>raw!AG68/normalized!AV$4</f>
        <v>14481029.411764706</v>
      </c>
      <c r="AW68" s="85">
        <f>raw!AH68/normalized!AW$4</f>
        <v>15044130.434782607</v>
      </c>
      <c r="AX68" s="86">
        <f>raw!AI68/normalized!AX$4</f>
        <v>16056164.285714284</v>
      </c>
      <c r="AY68" s="90">
        <f>raw!AJ68/normalized!AY$4</f>
        <v>58158304.347826086</v>
      </c>
      <c r="AZ68" s="91">
        <f>raw!AK68/normalized!AZ$4</f>
        <v>80509072.727272734</v>
      </c>
      <c r="BA68" s="91">
        <f>raw!AL68/normalized!BA$4</f>
        <v>9985957.8947368413</v>
      </c>
      <c r="BB68" s="91">
        <f>raw!AM68/normalized!BB$4</f>
        <v>6293684</v>
      </c>
      <c r="BC68" s="92">
        <f>raw!AN68/normalized!BC$4</f>
        <v>18014810</v>
      </c>
      <c r="BD68" s="96">
        <f>raw!AO68/normalized!BD$4</f>
        <v>754982200</v>
      </c>
      <c r="BE68" s="97">
        <f>raw!AP68/normalized!BE$4</f>
        <v>14106170</v>
      </c>
      <c r="BF68" s="97">
        <f>raw!AQ68/normalized!BF$4</f>
        <v>26739966.666666668</v>
      </c>
      <c r="BG68" s="97">
        <f>raw!AR68/normalized!BG$4</f>
        <v>19922073.333333336</v>
      </c>
      <c r="BH68" s="98">
        <f>raw!AS68/normalized!BH$4</f>
        <v>11421320</v>
      </c>
      <c r="BI68" s="102">
        <f>raw!BI68/normalized!BI$4</f>
        <v>7675154</v>
      </c>
      <c r="BJ68" s="103">
        <f>raw!BJ68/normalized!BJ$4</f>
        <v>12087736.666666666</v>
      </c>
      <c r="BK68" s="103">
        <f>raw!BK68/normalized!BK$4</f>
        <v>7832089.9999999991</v>
      </c>
      <c r="BL68" s="104">
        <f>raw!BL68/normalized!BL$4</f>
        <v>7263301.9999999991</v>
      </c>
    </row>
    <row r="69" spans="1:64" x14ac:dyDescent="0.3">
      <c r="A69" s="1" t="str">
        <f>raw!A69</f>
        <v>hydroxylysine</v>
      </c>
      <c r="B69" s="72">
        <f>raw!B69/normalized!B$4</f>
        <v>884464.2857142858</v>
      </c>
      <c r="C69" s="73">
        <f>raw!C69/normalized!C$4</f>
        <v>1010378.4210526316</v>
      </c>
      <c r="D69" s="73">
        <f>raw!D69/normalized!D$4</f>
        <v>614308.57142857148</v>
      </c>
      <c r="E69" s="73">
        <f>raw!E69/normalized!E$4</f>
        <v>639315</v>
      </c>
      <c r="F69" s="76">
        <f>raw!F69/normalized!F$4</f>
        <v>1258945.3846153845</v>
      </c>
      <c r="G69" s="78">
        <f>raw!G69/normalized!G$4</f>
        <v>2502791</v>
      </c>
      <c r="H69" s="79">
        <f>raw!H69/normalized!H$4</f>
        <v>565737.22222222225</v>
      </c>
      <c r="I69" s="79">
        <f>raw!I69/normalized!I$4</f>
        <v>1083023.6842105263</v>
      </c>
      <c r="J69" s="79">
        <f>raw!J69/normalized!J$4</f>
        <v>289620.69230769231</v>
      </c>
      <c r="K69" s="80">
        <f>raw!K69/normalized!K$4</f>
        <v>660575.55555555562</v>
      </c>
      <c r="L69" s="84">
        <f>raw!AT69/normalized!L$4</f>
        <v>4528844.8275862075</v>
      </c>
      <c r="M69" s="85">
        <f>raw!AU69/normalized!M$4</f>
        <v>10511400</v>
      </c>
      <c r="N69" s="85">
        <f>raw!AV69/normalized!N$4</f>
        <v>22121931.818181816</v>
      </c>
      <c r="O69" s="85">
        <f>raw!AW69/normalized!O$4</f>
        <v>22007563.636363637</v>
      </c>
      <c r="P69" s="86">
        <f>raw!AX69/normalized!P$4</f>
        <v>15652460</v>
      </c>
      <c r="Q69" s="90">
        <f>raw!AY69/normalized!Q$4</f>
        <v>5624931.8181818184</v>
      </c>
      <c r="R69" s="91">
        <f>raw!AZ69/normalized!R$4</f>
        <v>7251400</v>
      </c>
      <c r="S69" s="91">
        <f>raw!BA69/normalized!S$4</f>
        <v>5103517.3913043477</v>
      </c>
      <c r="T69" s="91">
        <f>raw!BB69/normalized!T$4</f>
        <v>39567261.538461536</v>
      </c>
      <c r="U69" s="96">
        <f>raw!BC69/normalized!U$4</f>
        <v>13125473.076923076</v>
      </c>
      <c r="V69" s="97">
        <f>raw!L69/normalized!V$4</f>
        <v>1518457.142857143</v>
      </c>
      <c r="W69" s="97">
        <f>raw!M69/normalized!W$4</f>
        <v>504164.28571428574</v>
      </c>
      <c r="X69" s="97">
        <f>raw!N69/normalized!X$4</f>
        <v>311474.32142857136</v>
      </c>
      <c r="Y69" s="97">
        <f>raw!O69/normalized!Y$4</f>
        <v>1597220</v>
      </c>
      <c r="Z69" s="102">
        <f>raw!P69/normalized!Z$4</f>
        <v>380608.54166666669</v>
      </c>
      <c r="AA69" s="103">
        <f>raw!BD69/normalized!AA$4</f>
        <v>3861640</v>
      </c>
      <c r="AB69" s="103">
        <f>raw!BE69/normalized!AB$4</f>
        <v>7770578.2608695645</v>
      </c>
      <c r="AC69" s="103">
        <f>raw!BF69/normalized!AC$4</f>
        <v>7339526.3157894732</v>
      </c>
      <c r="AD69" s="104">
        <f>raw!BG69/normalized!AD$4</f>
        <v>1295927.5</v>
      </c>
      <c r="AE69" s="108">
        <f>raw!BH69/normalized!AE$4</f>
        <v>15869865.384615384</v>
      </c>
      <c r="AF69" s="109">
        <f>raw!Z69/normalized!AF$4</f>
        <v>2389998.0952380951</v>
      </c>
      <c r="AG69" s="109">
        <f>raw!AA69/normalized!AG$4</f>
        <v>2960815.7142857146</v>
      </c>
      <c r="AH69" s="109">
        <f>raw!AB69/normalized!AH$4</f>
        <v>1031617.6190476192</v>
      </c>
      <c r="AI69" s="110">
        <f>raw!AC69/normalized!AI$4</f>
        <v>5694957.8947368423</v>
      </c>
      <c r="AJ69" s="72">
        <f>raw!AD69/normalized!AJ$4</f>
        <v>1034862.2222222224</v>
      </c>
      <c r="AK69" s="73">
        <f>raw!Q69/normalized!AK$4</f>
        <v>2707736.4285714282</v>
      </c>
      <c r="AL69" s="73">
        <f>raw!R69/normalized!AL$4</f>
        <v>2735767.692307692</v>
      </c>
      <c r="AM69" s="73">
        <f>raw!S69/normalized!AM$4</f>
        <v>865537.5</v>
      </c>
      <c r="AN69" s="76">
        <f>raw!T69/normalized!AN$4</f>
        <v>588507.7333333334</v>
      </c>
      <c r="AO69" s="78">
        <f>raw!U69/normalized!AO$4</f>
        <v>1039151.6666666666</v>
      </c>
      <c r="AP69" s="79">
        <f>raw!V69/normalized!AP$4</f>
        <v>2886789.9999999995</v>
      </c>
      <c r="AQ69" s="79">
        <f>raw!W69/normalized!AQ$4</f>
        <v>896946.47058823518</v>
      </c>
      <c r="AR69" s="79">
        <f>raw!X69/normalized!AR$4</f>
        <v>401464.125</v>
      </c>
      <c r="AS69" s="80">
        <f>raw!Y69/normalized!AS$4</f>
        <v>1530023.8461538462</v>
      </c>
      <c r="AT69" s="84">
        <f>raw!AE69/normalized!AT$4</f>
        <v>22024140</v>
      </c>
      <c r="AU69" s="85">
        <f>raw!AF69/normalized!AU$4</f>
        <v>11789385.714285713</v>
      </c>
      <c r="AV69" s="85">
        <f>raw!AG69/normalized!AV$4</f>
        <v>5004894.7058823528</v>
      </c>
      <c r="AW69" s="85">
        <f>raw!AH69/normalized!AW$4</f>
        <v>13240426.086956521</v>
      </c>
      <c r="AX69" s="86">
        <f>raw!AI69/normalized!AX$4</f>
        <v>18119750</v>
      </c>
      <c r="AY69" s="90">
        <f>raw!AJ69/normalized!AY$4</f>
        <v>2423886.5217391304</v>
      </c>
      <c r="AZ69" s="91">
        <f>raw!AK69/normalized!AZ$4</f>
        <v>26558081.818181816</v>
      </c>
      <c r="BA69" s="91">
        <f>raw!AL69/normalized!BA$4</f>
        <v>15165489.47368421</v>
      </c>
      <c r="BB69" s="91">
        <f>raw!AM69/normalized!BB$4</f>
        <v>21450128</v>
      </c>
      <c r="BC69" s="92">
        <f>raw!AN69/normalized!BC$4</f>
        <v>19333810</v>
      </c>
      <c r="BD69" s="96">
        <f>raw!AO69/normalized!BD$4</f>
        <v>39194640</v>
      </c>
      <c r="BE69" s="97">
        <f>raw!AP69/normalized!BE$4</f>
        <v>38342610</v>
      </c>
      <c r="BF69" s="97">
        <f>raw!AQ69/normalized!BF$4</f>
        <v>48113533.333333336</v>
      </c>
      <c r="BG69" s="97">
        <f>raw!AR69/normalized!BG$4</f>
        <v>30293626.666666668</v>
      </c>
      <c r="BH69" s="98">
        <f>raw!AS69/normalized!BH$4</f>
        <v>5937800</v>
      </c>
      <c r="BI69" s="102">
        <f>raw!BI69/normalized!BI$4</f>
        <v>1058462.3999999999</v>
      </c>
      <c r="BJ69" s="103">
        <f>raw!BJ69/normalized!BJ$4</f>
        <v>1503573.6666666667</v>
      </c>
      <c r="BK69" s="103">
        <f>raw!BK69/normalized!BK$4</f>
        <v>683853.75</v>
      </c>
      <c r="BL69" s="104">
        <f>raw!BL69/normalized!BL$4</f>
        <v>190420.62</v>
      </c>
    </row>
    <row r="70" spans="1:64" x14ac:dyDescent="0.3">
      <c r="A70" s="1" t="str">
        <f>raw!A70</f>
        <v>Phenylpyruvate</v>
      </c>
      <c r="B70" s="72">
        <f>raw!B70/normalized!B$4</f>
        <v>7758766.666666667</v>
      </c>
      <c r="C70" s="73">
        <f>raw!C70/normalized!C$4</f>
        <v>22448084.210526317</v>
      </c>
      <c r="D70" s="73">
        <f>raw!D70/normalized!D$4</f>
        <v>12318576.19047619</v>
      </c>
      <c r="E70" s="73">
        <f>raw!E70/normalized!E$4</f>
        <v>18284310</v>
      </c>
      <c r="F70" s="76">
        <f>raw!F70/normalized!F$4</f>
        <v>15741184.615384614</v>
      </c>
      <c r="G70" s="78">
        <f>raw!G70/normalized!G$4</f>
        <v>24176160</v>
      </c>
      <c r="H70" s="79">
        <f>raw!H70/normalized!H$4</f>
        <v>20932522.222222224</v>
      </c>
      <c r="I70" s="79">
        <f>raw!I70/normalized!I$4</f>
        <v>10779836.842105264</v>
      </c>
      <c r="J70" s="79">
        <f>raw!J70/normalized!J$4</f>
        <v>4117057.692307692</v>
      </c>
      <c r="K70" s="80">
        <f>raw!K70/normalized!K$4</f>
        <v>8858411.1111111119</v>
      </c>
      <c r="L70" s="84">
        <f>raw!AT70/normalized!L$4</f>
        <v>3740037931.034483</v>
      </c>
      <c r="M70" s="85">
        <f>raw!AU70/normalized!M$4</f>
        <v>1954842758.6206899</v>
      </c>
      <c r="N70" s="85">
        <f>raw!AV70/normalized!N$4</f>
        <v>9136068181.818182</v>
      </c>
      <c r="O70" s="85">
        <f>raw!AW70/normalized!O$4</f>
        <v>486593636.36363637</v>
      </c>
      <c r="P70" s="86">
        <f>raw!AX70/normalized!P$4</f>
        <v>2335593333.3333335</v>
      </c>
      <c r="Q70" s="90">
        <f>raw!AY70/normalized!Q$4</f>
        <v>156072590.90909091</v>
      </c>
      <c r="R70" s="91">
        <f>raw!AZ70/normalized!R$4</f>
        <v>704405333.33333337</v>
      </c>
      <c r="S70" s="91">
        <f>raw!BA70/normalized!S$4</f>
        <v>23243495.65217391</v>
      </c>
      <c r="T70" s="91">
        <f>raw!BB70/normalized!T$4</f>
        <v>459528153.84615386</v>
      </c>
      <c r="U70" s="96">
        <f>raw!BC70/normalized!U$4</f>
        <v>6267334615.3846149</v>
      </c>
      <c r="V70" s="97">
        <f>raw!L70/normalized!V$4</f>
        <v>59539523.809523813</v>
      </c>
      <c r="W70" s="97">
        <f>raw!M70/normalized!W$4</f>
        <v>43695204.761904761</v>
      </c>
      <c r="X70" s="97">
        <f>raw!N70/normalized!X$4</f>
        <v>5073324.9999999991</v>
      </c>
      <c r="Y70" s="97">
        <f>raw!O70/normalized!Y$4</f>
        <v>12549661.538461538</v>
      </c>
      <c r="Z70" s="102">
        <f>raw!P70/normalized!Z$4</f>
        <v>16019437.5</v>
      </c>
      <c r="AA70" s="103">
        <f>raw!BD70/normalized!AA$4</f>
        <v>139098083.33333334</v>
      </c>
      <c r="AB70" s="103">
        <f>raw!BE70/normalized!AB$4</f>
        <v>846251304.347826</v>
      </c>
      <c r="AC70" s="103">
        <f>raw!BF70/normalized!AC$4</f>
        <v>1261698421.0526316</v>
      </c>
      <c r="AD70" s="104">
        <f>raw!BG70/normalized!AD$4</f>
        <v>313938312.5</v>
      </c>
      <c r="AE70" s="108">
        <f>raw!BH70/normalized!AE$4</f>
        <v>517871538.46153843</v>
      </c>
      <c r="AF70" s="109">
        <f>raw!Z70/normalized!AF$4</f>
        <v>179518761.90476191</v>
      </c>
      <c r="AG70" s="109">
        <f>raw!AA70/normalized!AG$4</f>
        <v>200379666.66666669</v>
      </c>
      <c r="AH70" s="109">
        <f>raw!AB70/normalized!AH$4</f>
        <v>64655047.619047619</v>
      </c>
      <c r="AI70" s="110">
        <f>raw!AC70/normalized!AI$4</f>
        <v>75655263.157894731</v>
      </c>
      <c r="AJ70" s="72">
        <f>raw!AD70/normalized!AJ$4</f>
        <v>32691533.333333336</v>
      </c>
      <c r="AK70" s="73">
        <f>raw!Q70/normalized!AK$4</f>
        <v>46369099.999999993</v>
      </c>
      <c r="AL70" s="73">
        <f>raw!R70/normalized!AL$4</f>
        <v>177648461.53846154</v>
      </c>
      <c r="AM70" s="73">
        <f>raw!S70/normalized!AM$4</f>
        <v>27014956.25</v>
      </c>
      <c r="AN70" s="76">
        <f>raw!T70/normalized!AN$4</f>
        <v>151068600</v>
      </c>
      <c r="AO70" s="78">
        <f>raw!U70/normalized!AO$4</f>
        <v>11817566.666666668</v>
      </c>
      <c r="AP70" s="79">
        <f>raw!V70/normalized!AP$4</f>
        <v>42949199.999999993</v>
      </c>
      <c r="AQ70" s="79">
        <f>raw!W70/normalized!AQ$4</f>
        <v>38664217.647058822</v>
      </c>
      <c r="AR70" s="79">
        <f>raw!X70/normalized!AR$4</f>
        <v>10653308.333333334</v>
      </c>
      <c r="AS70" s="80">
        <f>raw!Y70/normalized!AS$4</f>
        <v>8810115.384615384</v>
      </c>
      <c r="AT70" s="84">
        <f>raw!AE70/normalized!AT$4</f>
        <v>121445200</v>
      </c>
      <c r="AU70" s="85">
        <f>raw!AF70/normalized!AU$4</f>
        <v>43418935.714285709</v>
      </c>
      <c r="AV70" s="85">
        <f>raw!AG70/normalized!AV$4</f>
        <v>316409941.17647058</v>
      </c>
      <c r="AW70" s="85">
        <f>raw!AH70/normalized!AW$4</f>
        <v>74857173.913043469</v>
      </c>
      <c r="AX70" s="86">
        <f>raw!AI70/normalized!AX$4</f>
        <v>61569135.714285709</v>
      </c>
      <c r="AY70" s="90">
        <f>raw!AJ70/normalized!AY$4</f>
        <v>1594505217.3913043</v>
      </c>
      <c r="AZ70" s="91">
        <f>raw!AK70/normalized!AZ$4</f>
        <v>20491154545.454544</v>
      </c>
      <c r="BA70" s="91">
        <f>raw!AL70/normalized!BA$4</f>
        <v>374745263.15789473</v>
      </c>
      <c r="BB70" s="91">
        <f>raw!AM70/normalized!BB$4</f>
        <v>266942720</v>
      </c>
      <c r="BC70" s="92">
        <f>raw!AN70/normalized!BC$4</f>
        <v>528538000</v>
      </c>
      <c r="BD70" s="96">
        <f>raw!AO70/normalized!BD$4</f>
        <v>161825520</v>
      </c>
      <c r="BE70" s="97">
        <f>raw!AP70/normalized!BE$4</f>
        <v>728109500</v>
      </c>
      <c r="BF70" s="97">
        <f>raw!AQ70/normalized!BF$4</f>
        <v>2138425000</v>
      </c>
      <c r="BG70" s="97">
        <f>raw!AR70/normalized!BG$4</f>
        <v>634599866.66666675</v>
      </c>
      <c r="BH70" s="98">
        <f>raw!AS70/normalized!BH$4</f>
        <v>30597865</v>
      </c>
      <c r="BI70" s="102">
        <f>raw!BI70/normalized!BI$4</f>
        <v>35258640</v>
      </c>
      <c r="BJ70" s="103">
        <f>raw!BJ70/normalized!BJ$4</f>
        <v>45375200</v>
      </c>
      <c r="BK70" s="103">
        <f>raw!BK70/normalized!BK$4</f>
        <v>28155875</v>
      </c>
      <c r="BL70" s="104">
        <f>raw!BL70/normalized!BL$4</f>
        <v>22467240</v>
      </c>
    </row>
    <row r="71" spans="1:64" x14ac:dyDescent="0.3">
      <c r="A71" s="1" t="str">
        <f>raw!A71</f>
        <v>Methionine sulfoxide</v>
      </c>
      <c r="B71" s="72">
        <f>raw!B71/normalized!B$4</f>
        <v>950416666.66666675</v>
      </c>
      <c r="C71" s="73">
        <f>raw!C71/normalized!C$4</f>
        <v>1046996842.1052631</v>
      </c>
      <c r="D71" s="73">
        <f>raw!D71/normalized!D$4</f>
        <v>562900476.19047618</v>
      </c>
      <c r="E71" s="73">
        <f>raw!E71/normalized!E$4</f>
        <v>1036043000</v>
      </c>
      <c r="F71" s="76">
        <f>raw!F71/normalized!F$4</f>
        <v>959895384.61538458</v>
      </c>
      <c r="G71" s="78">
        <f>raw!G71/normalized!G$4</f>
        <v>634608500</v>
      </c>
      <c r="H71" s="79">
        <f>raw!H71/normalized!H$4</f>
        <v>2318430000</v>
      </c>
      <c r="I71" s="79">
        <f>raw!I71/normalized!I$4</f>
        <v>253317842.10526314</v>
      </c>
      <c r="J71" s="79">
        <f>raw!J71/normalized!J$4</f>
        <v>869413076.92307687</v>
      </c>
      <c r="K71" s="80">
        <f>raw!K71/normalized!K$4</f>
        <v>1445248888.8888888</v>
      </c>
      <c r="L71" s="84">
        <f>raw!AT71/normalized!L$4</f>
        <v>6787013.793103449</v>
      </c>
      <c r="M71" s="85">
        <f>raw!AU71/normalized!M$4</f>
        <v>52519034.482758626</v>
      </c>
      <c r="N71" s="85">
        <f>raw!AV71/normalized!N$4</f>
        <v>25871072.727272727</v>
      </c>
      <c r="O71" s="85">
        <f>raw!AW71/normalized!O$4</f>
        <v>12653613.636363637</v>
      </c>
      <c r="P71" s="86">
        <f>raw!AX71/normalized!P$4</f>
        <v>1539113333.3333335</v>
      </c>
      <c r="Q71" s="90">
        <f>raw!AY71/normalized!Q$4</f>
        <v>31347609.09090909</v>
      </c>
      <c r="R71" s="91">
        <f>raw!AZ71/normalized!R$4</f>
        <v>7214120</v>
      </c>
      <c r="S71" s="91">
        <f>raw!BA71/normalized!S$4</f>
        <v>620920434.78260863</v>
      </c>
      <c r="T71" s="91">
        <f>raw!BB71/normalized!T$4</f>
        <v>158713307.69230768</v>
      </c>
      <c r="U71" s="96">
        <f>raw!BC71/normalized!U$4</f>
        <v>48684923.076923072</v>
      </c>
      <c r="V71" s="97">
        <f>raw!L71/normalized!V$4</f>
        <v>961448571.42857146</v>
      </c>
      <c r="W71" s="97">
        <f>raw!M71/normalized!W$4</f>
        <v>664521904.76190484</v>
      </c>
      <c r="X71" s="97">
        <f>raw!N71/normalized!X$4</f>
        <v>988982142.85714281</v>
      </c>
      <c r="Y71" s="97">
        <f>raw!O71/normalized!Y$4</f>
        <v>1522435384.6153846</v>
      </c>
      <c r="Z71" s="102">
        <f>raw!P71/normalized!Z$4</f>
        <v>862758333.33333337</v>
      </c>
      <c r="AA71" s="103">
        <f>raw!BD71/normalized!AA$4</f>
        <v>9969850</v>
      </c>
      <c r="AB71" s="103">
        <f>raw!BE71/normalized!AB$4</f>
        <v>27282878.260869563</v>
      </c>
      <c r="AC71" s="103">
        <f>raw!BF71/normalized!AC$4</f>
        <v>236976842.10526314</v>
      </c>
      <c r="AD71" s="104">
        <f>raw!BG71/normalized!AD$4</f>
        <v>14556443.75</v>
      </c>
      <c r="AE71" s="108">
        <f>raw!BH71/normalized!AE$4</f>
        <v>108281538.46153846</v>
      </c>
      <c r="AF71" s="109">
        <f>raw!Z71/normalized!AF$4</f>
        <v>1529121428.5714285</v>
      </c>
      <c r="AG71" s="109">
        <f>raw!AA71/normalized!AG$4</f>
        <v>124518047.61904763</v>
      </c>
      <c r="AH71" s="109">
        <f>raw!AB71/normalized!AH$4</f>
        <v>448756761.90476191</v>
      </c>
      <c r="AI71" s="110">
        <f>raw!AC71/normalized!AI$4</f>
        <v>247226315.78947368</v>
      </c>
      <c r="AJ71" s="72">
        <f>raw!AD71/normalized!AJ$4</f>
        <v>806817222.22222221</v>
      </c>
      <c r="AK71" s="73">
        <f>raw!Q71/normalized!AK$4</f>
        <v>2713707857.1428571</v>
      </c>
      <c r="AL71" s="73">
        <f>raw!R71/normalized!AL$4</f>
        <v>1318928461.5384614</v>
      </c>
      <c r="AM71" s="73">
        <f>raw!S71/normalized!AM$4</f>
        <v>1812058125</v>
      </c>
      <c r="AN71" s="76">
        <f>raw!T71/normalized!AN$4</f>
        <v>321932333.33333337</v>
      </c>
      <c r="AO71" s="78">
        <f>raw!U71/normalized!AO$4</f>
        <v>1052616666.6666667</v>
      </c>
      <c r="AP71" s="79">
        <f>raw!V71/normalized!AP$4</f>
        <v>129252571.42857142</v>
      </c>
      <c r="AQ71" s="79">
        <f>raw!W71/normalized!AQ$4</f>
        <v>540603176.47058821</v>
      </c>
      <c r="AR71" s="79">
        <f>raw!X71/normalized!AR$4</f>
        <v>913965000</v>
      </c>
      <c r="AS71" s="80">
        <f>raw!Y71/normalized!AS$4</f>
        <v>646512846.15384614</v>
      </c>
      <c r="AT71" s="84">
        <f>raw!AE71/normalized!AT$4</f>
        <v>368527600</v>
      </c>
      <c r="AU71" s="85">
        <f>raw!AF71/normalized!AU$4</f>
        <v>29384635.714285713</v>
      </c>
      <c r="AV71" s="85">
        <f>raw!AG71/normalized!AV$4</f>
        <v>373113058.82352936</v>
      </c>
      <c r="AW71" s="85">
        <f>raw!AH71/normalized!AW$4</f>
        <v>43932521.73913043</v>
      </c>
      <c r="AX71" s="86">
        <f>raw!AI71/normalized!AX$4</f>
        <v>30489149.999999996</v>
      </c>
      <c r="AY71" s="90">
        <f>raw!AJ71/normalized!AY$4</f>
        <v>7717634.7826086953</v>
      </c>
      <c r="AZ71" s="91">
        <f>raw!AK71/normalized!AZ$4</f>
        <v>66148890.909090906</v>
      </c>
      <c r="BA71" s="91">
        <f>raw!AL71/normalized!BA$4</f>
        <v>7219136.8421052629</v>
      </c>
      <c r="BB71" s="91">
        <f>raw!AM71/normalized!BB$4</f>
        <v>8666960</v>
      </c>
      <c r="BC71" s="92">
        <f>raw!AN71/normalized!BC$4</f>
        <v>14040055</v>
      </c>
      <c r="BD71" s="96">
        <f>raw!AO71/normalized!BD$4</f>
        <v>750254800</v>
      </c>
      <c r="BE71" s="97">
        <f>raw!AP71/normalized!BE$4</f>
        <v>147521300</v>
      </c>
      <c r="BF71" s="97">
        <f>raw!AQ71/normalized!BF$4</f>
        <v>36978700</v>
      </c>
      <c r="BG71" s="97">
        <f>raw!AR71/normalized!BG$4</f>
        <v>35240173.333333336</v>
      </c>
      <c r="BH71" s="98">
        <f>raw!AS71/normalized!BH$4</f>
        <v>17840915</v>
      </c>
      <c r="BI71" s="102">
        <f>raw!BI71/normalized!BI$4</f>
        <v>7545270</v>
      </c>
      <c r="BJ71" s="103">
        <f>raw!BJ71/normalized!BJ$4</f>
        <v>8623800</v>
      </c>
      <c r="BK71" s="103">
        <f>raw!BK71/normalized!BK$4</f>
        <v>12721575</v>
      </c>
      <c r="BL71" s="104">
        <f>raw!BL71/normalized!BL$4</f>
        <v>14658976</v>
      </c>
    </row>
    <row r="72" spans="1:64" x14ac:dyDescent="0.3">
      <c r="A72" s="1" t="str">
        <f>raw!A72</f>
        <v>Phenylalanine</v>
      </c>
      <c r="B72" s="72">
        <f>raw!B72/normalized!B$4</f>
        <v>5345319047.6190481</v>
      </c>
      <c r="C72" s="73">
        <f>raw!C72/normalized!C$4</f>
        <v>23836478947.36842</v>
      </c>
      <c r="D72" s="73">
        <f>raw!D72/normalized!D$4</f>
        <v>5248161904.7619047</v>
      </c>
      <c r="E72" s="73">
        <f>raw!E72/normalized!E$4</f>
        <v>9088775000</v>
      </c>
      <c r="F72" s="76">
        <f>raw!F72/normalized!F$4</f>
        <v>6365211538.4615383</v>
      </c>
      <c r="G72" s="78">
        <f>raw!G72/normalized!G$4</f>
        <v>7064235000</v>
      </c>
      <c r="H72" s="79">
        <f>raw!H72/normalized!H$4</f>
        <v>11016877777.777779</v>
      </c>
      <c r="I72" s="79">
        <f>raw!I72/normalized!I$4</f>
        <v>11772189473.68421</v>
      </c>
      <c r="J72" s="79">
        <f>raw!J72/normalized!J$4</f>
        <v>445467692.30769229</v>
      </c>
      <c r="K72" s="80">
        <f>raw!K72/normalized!K$4</f>
        <v>11539266666.666668</v>
      </c>
      <c r="L72" s="84">
        <f>raw!AT72/normalized!L$4</f>
        <v>1172238965.5172415</v>
      </c>
      <c r="M72" s="85">
        <f>raw!AU72/normalized!M$4</f>
        <v>1768697931.034483</v>
      </c>
      <c r="N72" s="85">
        <f>raw!AV72/normalized!N$4</f>
        <v>3733861363.6363635</v>
      </c>
      <c r="O72" s="85">
        <f>raw!AW72/normalized!O$4</f>
        <v>3745425909.090909</v>
      </c>
      <c r="P72" s="86">
        <f>raw!AX72/normalized!P$4</f>
        <v>48397606666.666672</v>
      </c>
      <c r="Q72" s="90">
        <f>raw!AY72/normalized!Q$4</f>
        <v>19624804545.454544</v>
      </c>
      <c r="R72" s="91">
        <f>raw!AZ72/normalized!R$4</f>
        <v>1652658666.6666667</v>
      </c>
      <c r="S72" s="91">
        <f>raw!BA72/normalized!S$4</f>
        <v>44097000000</v>
      </c>
      <c r="T72" s="91">
        <f>raw!BB72/normalized!T$4</f>
        <v>13925084615.384615</v>
      </c>
      <c r="U72" s="96">
        <f>raw!BC72/normalized!U$4</f>
        <v>2194513846.1538463</v>
      </c>
      <c r="V72" s="97">
        <f>raw!L72/normalized!V$4</f>
        <v>10958028571.428572</v>
      </c>
      <c r="W72" s="97">
        <f>raw!M72/normalized!W$4</f>
        <v>21085395238.095238</v>
      </c>
      <c r="X72" s="97">
        <f>raw!N72/normalized!X$4</f>
        <v>863585357.14285707</v>
      </c>
      <c r="Y72" s="97">
        <f>raw!O72/normalized!Y$4</f>
        <v>15519315384.615383</v>
      </c>
      <c r="Z72" s="102">
        <f>raw!P72/normalized!Z$4</f>
        <v>4295616666.666667</v>
      </c>
      <c r="AA72" s="103">
        <f>raw!BD72/normalized!AA$4</f>
        <v>911557500</v>
      </c>
      <c r="AB72" s="103">
        <f>raw!BE72/normalized!AB$4</f>
        <v>1633261739.1304348</v>
      </c>
      <c r="AC72" s="103">
        <f>raw!BF72/normalized!AC$4</f>
        <v>22021789473.684212</v>
      </c>
      <c r="AD72" s="104">
        <f>raw!BG72/normalized!AD$4</f>
        <v>1892240625</v>
      </c>
      <c r="AE72" s="108">
        <f>raw!BH72/normalized!AE$4</f>
        <v>1424493461.5384614</v>
      </c>
      <c r="AF72" s="109">
        <f>raw!Z72/normalized!AF$4</f>
        <v>1455355238.0952382</v>
      </c>
      <c r="AG72" s="109">
        <f>raw!AA72/normalized!AG$4</f>
        <v>817641428.57142866</v>
      </c>
      <c r="AH72" s="109">
        <f>raw!AB72/normalized!AH$4</f>
        <v>15991838095.238096</v>
      </c>
      <c r="AI72" s="110">
        <f>raw!AC72/normalized!AI$4</f>
        <v>2042566315.7894738</v>
      </c>
      <c r="AJ72" s="72">
        <f>raw!AD72/normalized!AJ$4</f>
        <v>37326466666.666672</v>
      </c>
      <c r="AK72" s="73">
        <f>raw!Q72/normalized!AK$4</f>
        <v>27638807142.85714</v>
      </c>
      <c r="AL72" s="73">
        <f>raw!R72/normalized!AL$4</f>
        <v>29556830769.23077</v>
      </c>
      <c r="AM72" s="73">
        <f>raw!S72/normalized!AM$4</f>
        <v>14192156250</v>
      </c>
      <c r="AN72" s="76">
        <f>raw!T72/normalized!AN$4</f>
        <v>7348826666.666667</v>
      </c>
      <c r="AO72" s="78">
        <f>raw!U72/normalized!AO$4</f>
        <v>7379172222.2222223</v>
      </c>
      <c r="AP72" s="79">
        <f>raw!V72/normalized!AP$4</f>
        <v>15274192857.142857</v>
      </c>
      <c r="AQ72" s="79">
        <f>raw!W72/normalized!AQ$4</f>
        <v>19321235294.117645</v>
      </c>
      <c r="AR72" s="79">
        <f>raw!X72/normalized!AR$4</f>
        <v>1331240416.6666667</v>
      </c>
      <c r="AS72" s="80">
        <f>raw!Y72/normalized!AS$4</f>
        <v>6773358461.5384617</v>
      </c>
      <c r="AT72" s="84">
        <f>raw!AE72/normalized!AT$4</f>
        <v>4168286666.666667</v>
      </c>
      <c r="AU72" s="85">
        <f>raw!AF72/normalized!AU$4</f>
        <v>2032038571.4285712</v>
      </c>
      <c r="AV72" s="85">
        <f>raw!AG72/normalized!AV$4</f>
        <v>2860200588.2352939</v>
      </c>
      <c r="AW72" s="85">
        <f>raw!AH72/normalized!AW$4</f>
        <v>4556200000</v>
      </c>
      <c r="AX72" s="86">
        <f>raw!AI72/normalized!AX$4</f>
        <v>4308866428.5714283</v>
      </c>
      <c r="AY72" s="90">
        <f>raw!AJ72/normalized!AY$4</f>
        <v>40342226086.95652</v>
      </c>
      <c r="AZ72" s="91">
        <f>raw!AK72/normalized!AZ$4</f>
        <v>23916881818.18182</v>
      </c>
      <c r="BA72" s="91">
        <f>raw!AL72/normalized!BA$4</f>
        <v>6855547368.4210529</v>
      </c>
      <c r="BB72" s="91">
        <f>raw!AM72/normalized!BB$4</f>
        <v>2122687200</v>
      </c>
      <c r="BC72" s="92">
        <f>raw!AN72/normalized!BC$4</f>
        <v>10746035000</v>
      </c>
      <c r="BD72" s="96">
        <f>raw!AO72/normalized!BD$4</f>
        <v>355985400000</v>
      </c>
      <c r="BE72" s="97">
        <f>raw!AP72/normalized!BE$4</f>
        <v>7149859000</v>
      </c>
      <c r="BF72" s="97">
        <f>raw!AQ72/normalized!BF$4</f>
        <v>10738820000</v>
      </c>
      <c r="BG72" s="97">
        <f>raw!AR72/normalized!BG$4</f>
        <v>9874853333.333334</v>
      </c>
      <c r="BH72" s="98">
        <f>raw!AS72/normalized!BH$4</f>
        <v>2697208000</v>
      </c>
      <c r="BI72" s="102">
        <f>raw!BI72/normalized!BI$4</f>
        <v>3745732000</v>
      </c>
      <c r="BJ72" s="103">
        <f>raw!BJ72/normalized!BJ$4</f>
        <v>3596516666.666667</v>
      </c>
      <c r="BK72" s="103">
        <f>raw!BK72/normalized!BK$4</f>
        <v>2333756000</v>
      </c>
      <c r="BL72" s="104">
        <f>raw!BL72/normalized!BL$4</f>
        <v>1358987200</v>
      </c>
    </row>
    <row r="73" spans="1:64" x14ac:dyDescent="0.3">
      <c r="A73" s="1" t="str">
        <f>raw!A73</f>
        <v>Phenyllactic acid</v>
      </c>
      <c r="B73" s="72">
        <f>raw!B73/normalized!B$4</f>
        <v>14213214.285714285</v>
      </c>
      <c r="C73" s="73">
        <f>raw!C73/normalized!C$4</f>
        <v>45332484.210526317</v>
      </c>
      <c r="D73" s="73">
        <f>raw!D73/normalized!D$4</f>
        <v>17513828.571428571</v>
      </c>
      <c r="E73" s="73">
        <f>raw!E73/normalized!E$4</f>
        <v>89366900</v>
      </c>
      <c r="F73" s="76">
        <f>raw!F73/normalized!F$4</f>
        <v>22562323.076923076</v>
      </c>
      <c r="G73" s="78">
        <f>raw!G73/normalized!G$4</f>
        <v>36798130</v>
      </c>
      <c r="H73" s="79">
        <f>raw!H73/normalized!H$4</f>
        <v>48871155.55555556</v>
      </c>
      <c r="I73" s="79">
        <f>raw!I73/normalized!I$4</f>
        <v>20335152.631578948</v>
      </c>
      <c r="J73" s="79">
        <f>raw!J73/normalized!J$4</f>
        <v>6021719.230769231</v>
      </c>
      <c r="K73" s="80">
        <f>raw!K73/normalized!K$4</f>
        <v>20248477.77777778</v>
      </c>
      <c r="L73" s="84">
        <f>raw!AT73/normalized!L$4</f>
        <v>1393466551.724138</v>
      </c>
      <c r="M73" s="85">
        <f>raw!AU73/normalized!M$4</f>
        <v>1452938965.5172415</v>
      </c>
      <c r="N73" s="85">
        <f>raw!AV73/normalized!N$4</f>
        <v>1117582272.7272727</v>
      </c>
      <c r="O73" s="85">
        <f>raw!AW73/normalized!O$4</f>
        <v>6012786363.636364</v>
      </c>
      <c r="P73" s="86">
        <f>raw!AX73/normalized!P$4</f>
        <v>6044498000</v>
      </c>
      <c r="Q73" s="90">
        <f>raw!AY73/normalized!Q$4</f>
        <v>2330585000</v>
      </c>
      <c r="R73" s="91">
        <f>raw!AZ73/normalized!R$4</f>
        <v>248634733.33333334</v>
      </c>
      <c r="S73" s="91">
        <f>raw!BA73/normalized!S$4</f>
        <v>2063582173.9130435</v>
      </c>
      <c r="T73" s="91">
        <f>raw!BB73/normalized!T$4</f>
        <v>8978615384.6153851</v>
      </c>
      <c r="U73" s="96">
        <f>raw!BC73/normalized!U$4</f>
        <v>5553919230.7692308</v>
      </c>
      <c r="V73" s="97">
        <f>raw!L73/normalized!V$4</f>
        <v>32515276.19047619</v>
      </c>
      <c r="W73" s="97">
        <f>raw!M73/normalized!W$4</f>
        <v>34740619.047619052</v>
      </c>
      <c r="X73" s="97">
        <f>raw!N73/normalized!X$4</f>
        <v>9416792.8571428563</v>
      </c>
      <c r="Y73" s="97">
        <f>raw!O73/normalized!Y$4</f>
        <v>33721553.846153848</v>
      </c>
      <c r="Z73" s="102">
        <f>raw!P73/normalized!Z$4</f>
        <v>28262225</v>
      </c>
      <c r="AA73" s="103">
        <f>raw!BD73/normalized!AA$4</f>
        <v>110194416.66666667</v>
      </c>
      <c r="AB73" s="103">
        <f>raw!BE73/normalized!AB$4</f>
        <v>126974695.65217391</v>
      </c>
      <c r="AC73" s="103">
        <f>raw!BF73/normalized!AC$4</f>
        <v>2521015789.4736843</v>
      </c>
      <c r="AD73" s="104">
        <f>raw!BG73/normalized!AD$4</f>
        <v>568460562.5</v>
      </c>
      <c r="AE73" s="108">
        <f>raw!BH73/normalized!AE$4</f>
        <v>129481307.69230768</v>
      </c>
      <c r="AF73" s="109">
        <f>raw!Z73/normalized!AF$4</f>
        <v>4827471428.5714283</v>
      </c>
      <c r="AG73" s="109">
        <f>raw!AA73/normalized!AG$4</f>
        <v>3889505714.2857146</v>
      </c>
      <c r="AH73" s="109">
        <f>raw!AB73/normalized!AH$4</f>
        <v>565575238.09523809</v>
      </c>
      <c r="AI73" s="110">
        <f>raw!AC73/normalized!AI$4</f>
        <v>4580923157.8947372</v>
      </c>
      <c r="AJ73" s="72">
        <f>raw!AD73/normalized!AJ$4</f>
        <v>1038737777.7777778</v>
      </c>
      <c r="AK73" s="73">
        <f>raw!Q73/normalized!AK$4</f>
        <v>68077592.857142851</v>
      </c>
      <c r="AL73" s="73">
        <f>raw!R73/normalized!AL$4</f>
        <v>156099076.92307693</v>
      </c>
      <c r="AM73" s="73">
        <f>raw!S73/normalized!AM$4</f>
        <v>112024437.5</v>
      </c>
      <c r="AN73" s="76">
        <f>raw!T73/normalized!AN$4</f>
        <v>90490933.333333343</v>
      </c>
      <c r="AO73" s="78">
        <f>raw!U73/normalized!AO$4</f>
        <v>97662833.333333343</v>
      </c>
      <c r="AP73" s="79">
        <f>raw!V73/normalized!AP$4</f>
        <v>193126785.7142857</v>
      </c>
      <c r="AQ73" s="79">
        <f>raw!W73/normalized!AQ$4</f>
        <v>277574235.29411763</v>
      </c>
      <c r="AR73" s="79">
        <f>raw!X73/normalized!AR$4</f>
        <v>47955333.333333336</v>
      </c>
      <c r="AS73" s="80">
        <f>raw!Y73/normalized!AS$4</f>
        <v>35252184.615384616</v>
      </c>
      <c r="AT73" s="84">
        <f>raw!AE73/normalized!AT$4</f>
        <v>5892236000</v>
      </c>
      <c r="AU73" s="85">
        <f>raw!AF73/normalized!AU$4</f>
        <v>6498490714.2857132</v>
      </c>
      <c r="AV73" s="85">
        <f>raw!AG73/normalized!AV$4</f>
        <v>10186811764.705881</v>
      </c>
      <c r="AW73" s="85">
        <f>raw!AH73/normalized!AW$4</f>
        <v>20299321739.130432</v>
      </c>
      <c r="AX73" s="86">
        <f>raw!AI73/normalized!AX$4</f>
        <v>11618121428.571428</v>
      </c>
      <c r="AY73" s="90">
        <f>raw!AJ73/normalized!AY$4</f>
        <v>31491060869.565216</v>
      </c>
      <c r="AZ73" s="91">
        <f>raw!AK73/normalized!AZ$4</f>
        <v>17429690909.090908</v>
      </c>
      <c r="BA73" s="91">
        <f>raw!AL73/normalized!BA$4</f>
        <v>7864810526.3157892</v>
      </c>
      <c r="BB73" s="91">
        <f>raw!AM73/normalized!BB$4</f>
        <v>13897924000</v>
      </c>
      <c r="BC73" s="92">
        <f>raw!AN73/normalized!BC$4</f>
        <v>11763170000</v>
      </c>
      <c r="BD73" s="96">
        <f>raw!AO73/normalized!BD$4</f>
        <v>6419260000</v>
      </c>
      <c r="BE73" s="97">
        <f>raw!AP73/normalized!BE$4</f>
        <v>9479297000</v>
      </c>
      <c r="BF73" s="97">
        <f>raw!AQ73/normalized!BF$4</f>
        <v>12979331666.666668</v>
      </c>
      <c r="BG73" s="97">
        <f>raw!AR73/normalized!BG$4</f>
        <v>12744573333.333334</v>
      </c>
      <c r="BH73" s="98">
        <f>raw!AS73/normalized!BH$4</f>
        <v>81382800</v>
      </c>
      <c r="BI73" s="102">
        <f>raw!BI73/normalized!BI$4</f>
        <v>57269280</v>
      </c>
      <c r="BJ73" s="103">
        <f>raw!BJ73/normalized!BJ$4</f>
        <v>76581033.333333343</v>
      </c>
      <c r="BK73" s="103">
        <f>raw!BK73/normalized!BK$4</f>
        <v>67076425</v>
      </c>
      <c r="BL73" s="104">
        <f>raw!BL73/normalized!BL$4</f>
        <v>44350760</v>
      </c>
    </row>
    <row r="74" spans="1:64" x14ac:dyDescent="0.3">
      <c r="A74" s="1" t="str">
        <f>raw!A74</f>
        <v>Dipicolinate</v>
      </c>
      <c r="B74" s="72">
        <f>raw!B74/normalized!B$4</f>
        <v>206923.38095238098</v>
      </c>
      <c r="C74" s="73">
        <f>raw!C74/normalized!C$4</f>
        <v>2703516.8421052634</v>
      </c>
      <c r="D74" s="73">
        <f>raw!D74/normalized!D$4</f>
        <v>388336.28571428568</v>
      </c>
      <c r="E74" s="73">
        <f>raw!E74/normalized!E$4</f>
        <v>1632015.4999999998</v>
      </c>
      <c r="F74" s="76">
        <f>raw!F74/normalized!F$4</f>
        <v>2868818.4615384615</v>
      </c>
      <c r="G74" s="78">
        <f>raw!G74/normalized!G$4</f>
        <v>522191.99999999994</v>
      </c>
      <c r="H74" s="79">
        <f>raw!H74/normalized!H$4</f>
        <v>18240788.888888888</v>
      </c>
      <c r="I74" s="79">
        <f>raw!I74/normalized!I$4</f>
        <v>1624251.0526315789</v>
      </c>
      <c r="J74" s="79">
        <f>raw!J74/normalized!J$4</f>
        <v>295508.15384615381</v>
      </c>
      <c r="K74" s="80">
        <f>raw!K74/normalized!K$4</f>
        <v>467044.61111111112</v>
      </c>
      <c r="L74" s="84">
        <f>raw!AT74/normalized!L$4</f>
        <v>883308965.51724148</v>
      </c>
      <c r="M74" s="85">
        <f>raw!AU74/normalized!M$4</f>
        <v>4795058620.6896553</v>
      </c>
      <c r="N74" s="85">
        <f>raw!AV74/normalized!N$4</f>
        <v>2380570000</v>
      </c>
      <c r="O74" s="85">
        <f>raw!AW74/normalized!O$4</f>
        <v>2976422727.2727275</v>
      </c>
      <c r="P74" s="86">
        <f>raw!AX74/normalized!P$4</f>
        <v>640178266.66666675</v>
      </c>
      <c r="Q74" s="90">
        <f>raw!AY74/normalized!Q$4</f>
        <v>31026359.09090909</v>
      </c>
      <c r="R74" s="91">
        <f>raw!AZ74/normalized!R$4</f>
        <v>2881213333.3333335</v>
      </c>
      <c r="S74" s="91">
        <f>raw!BA74/normalized!S$4</f>
        <v>2247915.2173913042</v>
      </c>
      <c r="T74" s="91">
        <f>raw!BB74/normalized!T$4</f>
        <v>456691000</v>
      </c>
      <c r="U74" s="96">
        <f>raw!BC74/normalized!U$4</f>
        <v>1419314230.7692306</v>
      </c>
      <c r="V74" s="97">
        <f>raw!L74/normalized!V$4</f>
        <v>991621.90476190485</v>
      </c>
      <c r="W74" s="97">
        <f>raw!M74/normalized!W$4</f>
        <v>237578.28571428574</v>
      </c>
      <c r="X74" s="97">
        <f>raw!N74/normalized!X$4</f>
        <v>11405971.428571427</v>
      </c>
      <c r="Y74" s="97">
        <f>raw!O74/normalized!Y$4</f>
        <v>555618</v>
      </c>
      <c r="Z74" s="102">
        <f>raw!P74/normalized!Z$4</f>
        <v>1140504.5833333333</v>
      </c>
      <c r="AA74" s="103">
        <f>raw!BD74/normalized!AA$4</f>
        <v>4198859166.666667</v>
      </c>
      <c r="AB74" s="103">
        <f>raw!BE74/normalized!AB$4</f>
        <v>7665939130.434782</v>
      </c>
      <c r="AC74" s="103">
        <f>raw!BF74/normalized!AC$4</f>
        <v>1147574210.5263157</v>
      </c>
      <c r="AD74" s="104">
        <f>raw!BG74/normalized!AD$4</f>
        <v>449936812.5</v>
      </c>
      <c r="AE74" s="108">
        <f>raw!BH74/normalized!AE$4</f>
        <v>3957376923.0769229</v>
      </c>
      <c r="AF74" s="109">
        <f>raw!Z74/normalized!AF$4</f>
        <v>3721728.0952380956</v>
      </c>
      <c r="AG74" s="109">
        <f>raw!AA74/normalized!AG$4</f>
        <v>1991964.2857142857</v>
      </c>
      <c r="AH74" s="109">
        <f>raw!AB74/normalized!AH$4</f>
        <v>11982666.666666668</v>
      </c>
      <c r="AI74" s="110">
        <f>raw!AC74/normalized!AI$4</f>
        <v>3522362.6315789474</v>
      </c>
      <c r="AJ74" s="72">
        <f>raw!AD74/normalized!AJ$4</f>
        <v>435990.22222222225</v>
      </c>
      <c r="AK74" s="73">
        <f>raw!Q74/normalized!AK$4</f>
        <v>752059.28571428568</v>
      </c>
      <c r="AL74" s="73">
        <f>raw!R74/normalized!AL$4</f>
        <v>1169619.2307692308</v>
      </c>
      <c r="AM74" s="73">
        <f>raw!S74/normalized!AM$4</f>
        <v>3012128.125</v>
      </c>
      <c r="AN74" s="76">
        <f>raw!T74/normalized!AN$4</f>
        <v>284467.26666666666</v>
      </c>
      <c r="AO74" s="78">
        <f>raw!U74/normalized!AO$4</f>
        <v>504072.83333333337</v>
      </c>
      <c r="AP74" s="79">
        <f>raw!V74/normalized!AP$4</f>
        <v>4732298.5714285709</v>
      </c>
      <c r="AQ74" s="79">
        <f>raw!W74/normalized!AQ$4</f>
        <v>2971274.1176470583</v>
      </c>
      <c r="AR74" s="79">
        <f>raw!X74/normalized!AR$4</f>
        <v>11488400</v>
      </c>
      <c r="AS74" s="80">
        <f>raw!Y74/normalized!AS$4</f>
        <v>10028176.923076922</v>
      </c>
      <c r="AT74" s="84">
        <f>raw!AE74/normalized!AT$4</f>
        <v>39774866.666666672</v>
      </c>
      <c r="AU74" s="85">
        <f>raw!AF74/normalized!AU$4</f>
        <v>5783527.1428571427</v>
      </c>
      <c r="AV74" s="85">
        <f>raw!AG74/normalized!AV$4</f>
        <v>13516541.176470587</v>
      </c>
      <c r="AW74" s="85">
        <f>raw!AH74/normalized!AW$4</f>
        <v>87576000</v>
      </c>
      <c r="AX74" s="86">
        <f>raw!AI74/normalized!AX$4</f>
        <v>73895000</v>
      </c>
      <c r="AY74" s="90">
        <f>raw!AJ74/normalized!AY$4</f>
        <v>15172469.565217391</v>
      </c>
      <c r="AZ74" s="91">
        <f>raw!AK74/normalized!AZ$4</f>
        <v>775149818.18181813</v>
      </c>
      <c r="BA74" s="91">
        <f>raw!AL74/normalized!BA$4</f>
        <v>194195736.84210527</v>
      </c>
      <c r="BB74" s="91">
        <f>raw!AM74/normalized!BB$4</f>
        <v>266270040</v>
      </c>
      <c r="BC74" s="92">
        <f>raw!AN74/normalized!BC$4</f>
        <v>299334850</v>
      </c>
      <c r="BD74" s="96">
        <f>raw!AO74/normalized!BD$4</f>
        <v>24081960</v>
      </c>
      <c r="BE74" s="97">
        <f>raw!AP74/normalized!BE$4</f>
        <v>1421533000</v>
      </c>
      <c r="BF74" s="97">
        <f>raw!AQ74/normalized!BF$4</f>
        <v>1085567500</v>
      </c>
      <c r="BG74" s="97">
        <f>raw!AR74/normalized!BG$4</f>
        <v>3711918000</v>
      </c>
      <c r="BH74" s="98">
        <f>raw!AS74/normalized!BH$4</f>
        <v>289656650</v>
      </c>
      <c r="BI74" s="102">
        <f>raw!BI74/normalized!BI$4</f>
        <v>15288390</v>
      </c>
      <c r="BJ74" s="103">
        <f>raw!BJ74/normalized!BJ$4</f>
        <v>18350080</v>
      </c>
      <c r="BK74" s="103">
        <f>raw!BK74/normalized!BK$4</f>
        <v>11926227.5</v>
      </c>
      <c r="BL74" s="104">
        <f>raw!BL74/normalized!BL$4</f>
        <v>7045375.9999999991</v>
      </c>
    </row>
    <row r="75" spans="1:64" x14ac:dyDescent="0.3">
      <c r="A75" s="1" t="str">
        <f>raw!A75</f>
        <v>Phosphoenolpyruvate</v>
      </c>
      <c r="B75" s="72">
        <f>raw!B75/normalized!B$4</f>
        <v>9513457.1428571437</v>
      </c>
      <c r="C75" s="73">
        <f>raw!C75/normalized!C$4</f>
        <v>30328400</v>
      </c>
      <c r="D75" s="73">
        <f>raw!D75/normalized!D$4</f>
        <v>6204223.8095238097</v>
      </c>
      <c r="E75" s="73">
        <f>raw!E75/normalized!E$4</f>
        <v>16879380</v>
      </c>
      <c r="F75" s="76">
        <f>raw!F75/normalized!F$4</f>
        <v>20222915.384615384</v>
      </c>
      <c r="G75" s="78">
        <f>raw!G75/normalized!G$4</f>
        <v>41385600</v>
      </c>
      <c r="H75" s="79">
        <f>raw!H75/normalized!H$4</f>
        <v>22111288.888888888</v>
      </c>
      <c r="I75" s="79">
        <f>raw!I75/normalized!I$4</f>
        <v>15492589.47368421</v>
      </c>
      <c r="J75" s="79">
        <f>raw!J75/normalized!J$4</f>
        <v>5553469.230769231</v>
      </c>
      <c r="K75" s="80">
        <f>raw!K75/normalized!K$4</f>
        <v>26086650</v>
      </c>
      <c r="L75" s="84">
        <f>raw!AT75/normalized!L$4</f>
        <v>546671034.48275864</v>
      </c>
      <c r="M75" s="85">
        <f>raw!AU75/normalized!M$4</f>
        <v>135469551.72413793</v>
      </c>
      <c r="N75" s="85">
        <f>raw!AV75/normalized!N$4</f>
        <v>399058045.45454544</v>
      </c>
      <c r="O75" s="85">
        <f>raw!AW75/normalized!O$4</f>
        <v>288223272.72727275</v>
      </c>
      <c r="P75" s="86">
        <f>raw!AX75/normalized!P$4</f>
        <v>2873758000</v>
      </c>
      <c r="Q75" s="90">
        <f>raw!AY75/normalized!Q$4</f>
        <v>116529409.09090909</v>
      </c>
      <c r="R75" s="91">
        <f>raw!AZ75/normalized!R$4</f>
        <v>289749466.66666669</v>
      </c>
      <c r="S75" s="91">
        <f>raw!BA75/normalized!S$4</f>
        <v>9633356.5217391308</v>
      </c>
      <c r="T75" s="91">
        <f>raw!BB75/normalized!T$4</f>
        <v>527357692.30769229</v>
      </c>
      <c r="U75" s="96">
        <f>raw!BC75/normalized!U$4</f>
        <v>1247151923.0769231</v>
      </c>
      <c r="V75" s="97">
        <f>raw!L75/normalized!V$4</f>
        <v>12583900</v>
      </c>
      <c r="W75" s="97">
        <f>raw!M75/normalized!W$4</f>
        <v>3902502.3809523811</v>
      </c>
      <c r="X75" s="97">
        <f>raw!N75/normalized!X$4</f>
        <v>13891064.285714284</v>
      </c>
      <c r="Y75" s="97">
        <f>raw!O75/normalized!Y$4</f>
        <v>43116861.538461536</v>
      </c>
      <c r="Z75" s="102">
        <f>raw!P75/normalized!Z$4</f>
        <v>15372220.833333334</v>
      </c>
      <c r="AA75" s="103">
        <f>raw!BD75/normalized!AA$4</f>
        <v>77643375</v>
      </c>
      <c r="AB75" s="103">
        <f>raw!BE75/normalized!AB$4</f>
        <v>448681304.34782606</v>
      </c>
      <c r="AC75" s="103">
        <f>raw!BF75/normalized!AC$4</f>
        <v>496777210.52631581</v>
      </c>
      <c r="AD75" s="104">
        <f>raw!BG75/normalized!AD$4</f>
        <v>391759125</v>
      </c>
      <c r="AE75" s="108">
        <f>raw!BH75/normalized!AE$4</f>
        <v>247984461.53846154</v>
      </c>
      <c r="AF75" s="109">
        <f>raw!Z75/normalized!AF$4</f>
        <v>222550952.38095239</v>
      </c>
      <c r="AG75" s="109">
        <f>raw!AA75/normalized!AG$4</f>
        <v>161640857.14285713</v>
      </c>
      <c r="AH75" s="109">
        <f>raw!AB75/normalized!AH$4</f>
        <v>138691000</v>
      </c>
      <c r="AI75" s="110">
        <f>raw!AC75/normalized!AI$4</f>
        <v>237770789.47368422</v>
      </c>
      <c r="AJ75" s="72">
        <f>raw!AD75/normalized!AJ$4</f>
        <v>70944555.555555552</v>
      </c>
      <c r="AK75" s="73">
        <f>raw!Q75/normalized!AK$4</f>
        <v>86090999.999999985</v>
      </c>
      <c r="AL75" s="73">
        <f>raw!R75/normalized!AL$4</f>
        <v>175243846.15384614</v>
      </c>
      <c r="AM75" s="73">
        <f>raw!S75/normalized!AM$4</f>
        <v>44000462.5</v>
      </c>
      <c r="AN75" s="76">
        <f>raw!T75/normalized!AN$4</f>
        <v>23864640</v>
      </c>
      <c r="AO75" s="78">
        <f>raw!U75/normalized!AO$4</f>
        <v>48784450</v>
      </c>
      <c r="AP75" s="79">
        <f>raw!V75/normalized!AP$4</f>
        <v>76676428.571428567</v>
      </c>
      <c r="AQ75" s="79">
        <f>raw!W75/normalized!AQ$4</f>
        <v>33453023.529411763</v>
      </c>
      <c r="AR75" s="79">
        <f>raw!X75/normalized!AR$4</f>
        <v>22296158.333333336</v>
      </c>
      <c r="AS75" s="80">
        <f>raw!Y75/normalized!AS$4</f>
        <v>52218369.230769232</v>
      </c>
      <c r="AT75" s="84">
        <f>raw!AE75/normalized!AT$4</f>
        <v>290047333.33333337</v>
      </c>
      <c r="AU75" s="85">
        <f>raw!AF75/normalized!AU$4</f>
        <v>30789814.285714284</v>
      </c>
      <c r="AV75" s="85">
        <f>raw!AG75/normalized!AV$4</f>
        <v>32879129.411764704</v>
      </c>
      <c r="AW75" s="85">
        <f>raw!AH75/normalized!AW$4</f>
        <v>353913000</v>
      </c>
      <c r="AX75" s="86">
        <f>raw!AI75/normalized!AX$4</f>
        <v>123016142.85714285</v>
      </c>
      <c r="AY75" s="90">
        <f>raw!AJ75/normalized!AY$4</f>
        <v>488284782.60869563</v>
      </c>
      <c r="AZ75" s="91">
        <f>raw!AK75/normalized!AZ$4</f>
        <v>778692181.81818187</v>
      </c>
      <c r="BA75" s="91">
        <f>raw!AL75/normalized!BA$4</f>
        <v>189522315.78947368</v>
      </c>
      <c r="BB75" s="91">
        <f>raw!AM75/normalized!BB$4</f>
        <v>318616400</v>
      </c>
      <c r="BC75" s="92">
        <f>raw!AN75/normalized!BC$4</f>
        <v>624502500</v>
      </c>
      <c r="BD75" s="96">
        <f>raw!AO75/normalized!BD$4</f>
        <v>115900100</v>
      </c>
      <c r="BE75" s="97">
        <f>raw!AP75/normalized!BE$4</f>
        <v>421785500</v>
      </c>
      <c r="BF75" s="97">
        <f>raw!AQ75/normalized!BF$4</f>
        <v>650171000</v>
      </c>
      <c r="BG75" s="97">
        <f>raw!AR75/normalized!BG$4</f>
        <v>1126176000</v>
      </c>
      <c r="BH75" s="98">
        <f>raw!AS75/normalized!BH$4</f>
        <v>302001650</v>
      </c>
      <c r="BI75" s="102">
        <f>raw!BI75/normalized!BI$4</f>
        <v>6009551.9999999991</v>
      </c>
      <c r="BJ75" s="103">
        <f>raw!BJ75/normalized!BJ$4</f>
        <v>6621623.333333334</v>
      </c>
      <c r="BK75" s="103">
        <f>raw!BK75/normalized!BK$4</f>
        <v>1098717.25</v>
      </c>
      <c r="BL75" s="104">
        <f>raw!BL75/normalized!BL$4</f>
        <v>1029382.2</v>
      </c>
    </row>
    <row r="76" spans="1:64" x14ac:dyDescent="0.3">
      <c r="A76" s="1" t="str">
        <f>raw!A76</f>
        <v>Uric acid</v>
      </c>
      <c r="B76" s="72">
        <f>raw!B76/normalized!B$4</f>
        <v>3394816190.4761906</v>
      </c>
      <c r="C76" s="73">
        <f>raw!C76/normalized!C$4</f>
        <v>4925141578.9473686</v>
      </c>
      <c r="D76" s="73">
        <f>raw!D76/normalized!D$4</f>
        <v>2882825238.0952382</v>
      </c>
      <c r="E76" s="73">
        <f>raw!E76/normalized!E$4</f>
        <v>8188475000</v>
      </c>
      <c r="F76" s="76">
        <f>raw!F76/normalized!F$4</f>
        <v>5619641538.4615383</v>
      </c>
      <c r="G76" s="78">
        <f>raw!G76/normalized!G$4</f>
        <v>165145400</v>
      </c>
      <c r="H76" s="79">
        <f>raw!H76/normalized!H$4</f>
        <v>11524294444.444445</v>
      </c>
      <c r="I76" s="79">
        <f>raw!I76/normalized!I$4</f>
        <v>4039546315.7894735</v>
      </c>
      <c r="J76" s="79">
        <f>raw!J76/normalized!J$4</f>
        <v>114154115.38461538</v>
      </c>
      <c r="K76" s="80">
        <f>raw!K76/normalized!K$4</f>
        <v>2425611666.666667</v>
      </c>
      <c r="L76" s="84">
        <f>raw!AT76/normalized!L$4</f>
        <v>1715397931.034483</v>
      </c>
      <c r="M76" s="85">
        <f>raw!AU76/normalized!M$4</f>
        <v>2675069655.1724138</v>
      </c>
      <c r="N76" s="85">
        <f>raw!AV76/normalized!N$4</f>
        <v>2823943636.3636365</v>
      </c>
      <c r="O76" s="85">
        <f>raw!AW76/normalized!O$4</f>
        <v>48225000</v>
      </c>
      <c r="P76" s="86">
        <f>raw!AX76/normalized!P$4</f>
        <v>899789333.33333337</v>
      </c>
      <c r="Q76" s="90">
        <f>raw!AY76/normalized!Q$4</f>
        <v>868784545.4545455</v>
      </c>
      <c r="R76" s="91">
        <f>raw!AZ76/normalized!R$4</f>
        <v>1026045333.3333334</v>
      </c>
      <c r="S76" s="91">
        <f>raw!BA76/normalized!S$4</f>
        <v>6796873.9130434776</v>
      </c>
      <c r="T76" s="91">
        <f>raw!BB76/normalized!T$4</f>
        <v>3382056923.0769229</v>
      </c>
      <c r="U76" s="96">
        <f>raw!BC76/normalized!U$4</f>
        <v>1066656538.4615384</v>
      </c>
      <c r="V76" s="97">
        <f>raw!L76/normalized!V$4</f>
        <v>1794231428.5714285</v>
      </c>
      <c r="W76" s="97">
        <f>raw!M76/normalized!W$4</f>
        <v>4517107619.0476189</v>
      </c>
      <c r="X76" s="97">
        <f>raw!N76/normalized!X$4</f>
        <v>383219285.71428567</v>
      </c>
      <c r="Y76" s="97">
        <f>raw!O76/normalized!Y$4</f>
        <v>565928076.92307687</v>
      </c>
      <c r="Z76" s="102">
        <f>raw!P76/normalized!Z$4</f>
        <v>1610750416.6666667</v>
      </c>
      <c r="AA76" s="103">
        <f>raw!BD76/normalized!AA$4</f>
        <v>63227283.333333336</v>
      </c>
      <c r="AB76" s="103">
        <f>raw!BE76/normalized!AB$4</f>
        <v>1580281304.347826</v>
      </c>
      <c r="AC76" s="103">
        <f>raw!BF76/normalized!AC$4</f>
        <v>2961774736.8421054</v>
      </c>
      <c r="AD76" s="104">
        <f>raw!BG76/normalized!AD$4</f>
        <v>184666187.5</v>
      </c>
      <c r="AE76" s="108">
        <f>raw!BH76/normalized!AE$4</f>
        <v>1476643076.9230769</v>
      </c>
      <c r="AF76" s="109">
        <f>raw!Z76/normalized!AF$4</f>
        <v>2855523333.3333335</v>
      </c>
      <c r="AG76" s="109">
        <f>raw!AA76/normalized!AG$4</f>
        <v>406863190.47619051</v>
      </c>
      <c r="AH76" s="109">
        <f>raw!AB76/normalized!AH$4</f>
        <v>6163585714.2857141</v>
      </c>
      <c r="AI76" s="110">
        <f>raw!AC76/normalized!AI$4</f>
        <v>1508817894.7368422</v>
      </c>
      <c r="AJ76" s="72">
        <f>raw!AD76/normalized!AJ$4</f>
        <v>6866605555.5555553</v>
      </c>
      <c r="AK76" s="73">
        <f>raw!Q76/normalized!AK$4</f>
        <v>8399721428.5714273</v>
      </c>
      <c r="AL76" s="73">
        <f>raw!R76/normalized!AL$4</f>
        <v>1086484615.3846154</v>
      </c>
      <c r="AM76" s="73">
        <f>raw!S76/normalized!AM$4</f>
        <v>6099880000</v>
      </c>
      <c r="AN76" s="76">
        <f>raw!T76/normalized!AN$4</f>
        <v>5091834000</v>
      </c>
      <c r="AO76" s="78">
        <f>raw!U76/normalized!AO$4</f>
        <v>1712161666.6666667</v>
      </c>
      <c r="AP76" s="79">
        <f>raw!V76/normalized!AP$4</f>
        <v>5916872857.1428566</v>
      </c>
      <c r="AQ76" s="79">
        <f>raw!W76/normalized!AQ$4</f>
        <v>5815200588.2352934</v>
      </c>
      <c r="AR76" s="79">
        <f>raw!X76/normalized!AR$4</f>
        <v>1166373750</v>
      </c>
      <c r="AS76" s="80">
        <f>raw!Y76/normalized!AS$4</f>
        <v>3320210769.2307692</v>
      </c>
      <c r="AT76" s="84">
        <f>raw!AE76/normalized!AT$4</f>
        <v>1636714000</v>
      </c>
      <c r="AU76" s="85">
        <f>raw!AF76/normalized!AU$4</f>
        <v>3060097857.1428571</v>
      </c>
      <c r="AV76" s="85">
        <f>raw!AG76/normalized!AV$4</f>
        <v>3267150588.2352939</v>
      </c>
      <c r="AW76" s="85">
        <f>raw!AH76/normalized!AW$4</f>
        <v>2016460000</v>
      </c>
      <c r="AX76" s="86">
        <f>raw!AI76/normalized!AX$4</f>
        <v>2602098571.4285712</v>
      </c>
      <c r="AY76" s="90">
        <f>raw!AJ76/normalized!AY$4</f>
        <v>1301500869.5652173</v>
      </c>
      <c r="AZ76" s="91">
        <f>raw!AK76/normalized!AZ$4</f>
        <v>1966525454.5454545</v>
      </c>
      <c r="BA76" s="91">
        <f>raw!AL76/normalized!BA$4</f>
        <v>2747264210.5263157</v>
      </c>
      <c r="BB76" s="91">
        <f>raw!AM76/normalized!BB$4</f>
        <v>2891169600</v>
      </c>
      <c r="BC76" s="92">
        <f>raw!AN76/normalized!BC$4</f>
        <v>3112634000</v>
      </c>
      <c r="BD76" s="96">
        <f>raw!AO76/normalized!BD$4</f>
        <v>715073600</v>
      </c>
      <c r="BE76" s="97">
        <f>raw!AP76/normalized!BE$4</f>
        <v>1323669000</v>
      </c>
      <c r="BF76" s="97">
        <f>raw!AQ76/normalized!BF$4</f>
        <v>10158751666.666668</v>
      </c>
      <c r="BG76" s="97">
        <f>raw!AR76/normalized!BG$4</f>
        <v>742895333.33333337</v>
      </c>
      <c r="BH76" s="98">
        <f>raw!AS76/normalized!BH$4</f>
        <v>828204500</v>
      </c>
      <c r="BI76" s="102">
        <f>raw!BI76/normalized!BI$4</f>
        <v>800534600</v>
      </c>
      <c r="BJ76" s="103">
        <f>raw!BJ76/normalized!BJ$4</f>
        <v>1068794666.6666667</v>
      </c>
      <c r="BK76" s="103">
        <f>raw!BK76/normalized!BK$4</f>
        <v>154039050</v>
      </c>
      <c r="BL76" s="104">
        <f>raw!BL76/normalized!BL$4</f>
        <v>25450880</v>
      </c>
    </row>
    <row r="77" spans="1:64" x14ac:dyDescent="0.3">
      <c r="A77" s="1" t="str">
        <f>raw!A77</f>
        <v>3_4-Dihydroxyphenylacetate (DOPAC)</v>
      </c>
      <c r="B77" s="72">
        <f>raw!B77/normalized!B$4</f>
        <v>3983878.0952380956</v>
      </c>
      <c r="C77" s="73">
        <f>raw!C77/normalized!C$4</f>
        <v>10383357.894736841</v>
      </c>
      <c r="D77" s="73">
        <f>raw!D77/normalized!D$4</f>
        <v>4338192.8571428573</v>
      </c>
      <c r="E77" s="73">
        <f>raw!E77/normalized!E$4</f>
        <v>7742095</v>
      </c>
      <c r="F77" s="76">
        <f>raw!F77/normalized!F$4</f>
        <v>8692453.846153846</v>
      </c>
      <c r="G77" s="78">
        <f>raw!G77/normalized!G$4</f>
        <v>9963080</v>
      </c>
      <c r="H77" s="79">
        <f>raw!H77/normalized!H$4</f>
        <v>16278494.444444446</v>
      </c>
      <c r="I77" s="79">
        <f>raw!I77/normalized!I$4</f>
        <v>5184292.6315789474</v>
      </c>
      <c r="J77" s="79">
        <f>raw!J77/normalized!J$4</f>
        <v>2439160</v>
      </c>
      <c r="K77" s="80">
        <f>raw!K77/normalized!K$4</f>
        <v>6406122.222222222</v>
      </c>
      <c r="L77" s="84">
        <f>raw!AT77/normalized!L$4</f>
        <v>905960689.65517247</v>
      </c>
      <c r="M77" s="85">
        <f>raw!AU77/normalized!M$4</f>
        <v>845532413.79310346</v>
      </c>
      <c r="N77" s="85">
        <f>raw!AV77/normalized!N$4</f>
        <v>1132205909.090909</v>
      </c>
      <c r="O77" s="85">
        <f>raw!AW77/normalized!O$4</f>
        <v>447673909.09090906</v>
      </c>
      <c r="P77" s="86">
        <f>raw!AX77/normalized!P$4</f>
        <v>2317443333.3333335</v>
      </c>
      <c r="Q77" s="90">
        <f>raw!AY77/normalized!Q$4</f>
        <v>237245727.27272728</v>
      </c>
      <c r="R77" s="91">
        <f>raw!AZ77/normalized!R$4</f>
        <v>484030800</v>
      </c>
      <c r="S77" s="91">
        <f>raw!BA77/normalized!S$4</f>
        <v>63887608.695652172</v>
      </c>
      <c r="T77" s="91">
        <f>raw!BB77/normalized!T$4</f>
        <v>867680769.23076916</v>
      </c>
      <c r="U77" s="96">
        <f>raw!BC77/normalized!U$4</f>
        <v>1235701153.8461537</v>
      </c>
      <c r="V77" s="97">
        <f>raw!L77/normalized!V$4</f>
        <v>9286438.0952380951</v>
      </c>
      <c r="W77" s="97">
        <f>raw!M77/normalized!W$4</f>
        <v>5172557.1428571427</v>
      </c>
      <c r="X77" s="97">
        <f>raw!N77/normalized!X$4</f>
        <v>3425581.7857142854</v>
      </c>
      <c r="Y77" s="97">
        <f>raw!O77/normalized!Y$4</f>
        <v>7233555.384615384</v>
      </c>
      <c r="Z77" s="102">
        <f>raw!P77/normalized!Z$4</f>
        <v>8195370.833333334</v>
      </c>
      <c r="AA77" s="103">
        <f>raw!BD77/normalized!AA$4</f>
        <v>225742083.33333334</v>
      </c>
      <c r="AB77" s="103">
        <f>raw!BE77/normalized!AB$4</f>
        <v>1113143043.4782608</v>
      </c>
      <c r="AC77" s="103">
        <f>raw!BF77/normalized!AC$4</f>
        <v>814067894.73684204</v>
      </c>
      <c r="AD77" s="104">
        <f>raw!BG77/normalized!AD$4</f>
        <v>387060125</v>
      </c>
      <c r="AE77" s="108">
        <f>raw!BH77/normalized!AE$4</f>
        <v>660363846.15384614</v>
      </c>
      <c r="AF77" s="109">
        <f>raw!Z77/normalized!AF$4</f>
        <v>88901428.571428582</v>
      </c>
      <c r="AG77" s="109">
        <f>raw!AA77/normalized!AG$4</f>
        <v>94963142.857142866</v>
      </c>
      <c r="AH77" s="109">
        <f>raw!AB77/normalized!AH$4</f>
        <v>18389823.80952381</v>
      </c>
      <c r="AI77" s="110">
        <f>raw!AC77/normalized!AI$4</f>
        <v>159787473.68421054</v>
      </c>
      <c r="AJ77" s="72">
        <f>raw!AD77/normalized!AJ$4</f>
        <v>9012994.444444444</v>
      </c>
      <c r="AK77" s="73">
        <f>raw!Q77/normalized!AK$4</f>
        <v>13366999.999999998</v>
      </c>
      <c r="AL77" s="73">
        <f>raw!R77/normalized!AL$4</f>
        <v>29837553.846153844</v>
      </c>
      <c r="AM77" s="73">
        <f>raw!S77/normalized!AM$4</f>
        <v>15030281.25</v>
      </c>
      <c r="AN77" s="76">
        <f>raw!T77/normalized!AN$4</f>
        <v>10797166.666666668</v>
      </c>
      <c r="AO77" s="78">
        <f>raw!U77/normalized!AO$4</f>
        <v>5266664.444444445</v>
      </c>
      <c r="AP77" s="79">
        <f>raw!V77/normalized!AP$4</f>
        <v>14336099.999999998</v>
      </c>
      <c r="AQ77" s="79">
        <f>raw!W77/normalized!AQ$4</f>
        <v>12234070.588235293</v>
      </c>
      <c r="AR77" s="79">
        <f>raw!X77/normalized!AR$4</f>
        <v>6689254.166666667</v>
      </c>
      <c r="AS77" s="80">
        <f>raw!Y77/normalized!AS$4</f>
        <v>5413220</v>
      </c>
      <c r="AT77" s="84">
        <f>raw!AE77/normalized!AT$4</f>
        <v>666780666.66666675</v>
      </c>
      <c r="AU77" s="85">
        <f>raw!AF77/normalized!AU$4</f>
        <v>422736571.4285714</v>
      </c>
      <c r="AV77" s="85">
        <f>raw!AG77/normalized!AV$4</f>
        <v>349784588.2352941</v>
      </c>
      <c r="AW77" s="85">
        <f>raw!AH77/normalized!AW$4</f>
        <v>318358521.73913044</v>
      </c>
      <c r="AX77" s="86">
        <f>raw!AI77/normalized!AX$4</f>
        <v>250657571.4285714</v>
      </c>
      <c r="AY77" s="90">
        <f>raw!AJ77/normalized!AY$4</f>
        <v>283789608.69565219</v>
      </c>
      <c r="AZ77" s="91">
        <f>raw!AK77/normalized!AZ$4</f>
        <v>970568181.81818187</v>
      </c>
      <c r="BA77" s="91">
        <f>raw!AL77/normalized!BA$4</f>
        <v>464875578.94736844</v>
      </c>
      <c r="BB77" s="91">
        <f>raw!AM77/normalized!BB$4</f>
        <v>647788800</v>
      </c>
      <c r="BC77" s="92">
        <f>raw!AN77/normalized!BC$4</f>
        <v>680601000</v>
      </c>
      <c r="BD77" s="96">
        <f>raw!AO77/normalized!BD$4</f>
        <v>342736200</v>
      </c>
      <c r="BE77" s="97">
        <f>raw!AP77/normalized!BE$4</f>
        <v>531694400</v>
      </c>
      <c r="BF77" s="97">
        <f>raw!AQ77/normalized!BF$4</f>
        <v>1914736666.6666667</v>
      </c>
      <c r="BG77" s="97">
        <f>raw!AR77/normalized!BG$4</f>
        <v>700006000</v>
      </c>
      <c r="BH77" s="98">
        <f>raw!AS77/normalized!BH$4</f>
        <v>340527100</v>
      </c>
      <c r="BI77" s="102">
        <f>raw!BI77/normalized!BI$4</f>
        <v>23001360</v>
      </c>
      <c r="BJ77" s="103">
        <f>raw!BJ77/normalized!BJ$4</f>
        <v>34272733.333333336</v>
      </c>
      <c r="BK77" s="103">
        <f>raw!BK77/normalized!BK$4</f>
        <v>24598887.5</v>
      </c>
      <c r="BL77" s="104">
        <f>raw!BL77/normalized!BL$4</f>
        <v>21927320</v>
      </c>
    </row>
    <row r="78" spans="1:64" x14ac:dyDescent="0.3">
      <c r="A78" s="1" t="str">
        <f>raw!A78</f>
        <v>Cysteate</v>
      </c>
      <c r="B78" s="72">
        <f>raw!B78/normalized!B$4</f>
        <v>1352155.2380952381</v>
      </c>
      <c r="C78" s="73">
        <f>raw!C78/normalized!C$4</f>
        <v>1350506.8421052631</v>
      </c>
      <c r="D78" s="73">
        <f>raw!D78/normalized!D$4</f>
        <v>241811.14285714284</v>
      </c>
      <c r="E78" s="73">
        <f>raw!E78/normalized!E$4</f>
        <v>595487.5</v>
      </c>
      <c r="F78" s="76">
        <f>raw!F78/normalized!F$4</f>
        <v>1716755.3846153847</v>
      </c>
      <c r="G78" s="78">
        <f>raw!G78/normalized!G$4</f>
        <v>658101.99999999988</v>
      </c>
      <c r="H78" s="79">
        <f>raw!H78/normalized!H$4</f>
        <v>2083165.0000000002</v>
      </c>
      <c r="I78" s="79">
        <f>raw!I78/normalized!I$4</f>
        <v>575653.15789473685</v>
      </c>
      <c r="J78" s="79">
        <f>raw!J78/normalized!J$4</f>
        <v>256805.3846153846</v>
      </c>
      <c r="K78" s="80">
        <f>raw!K78/normalized!K$4</f>
        <v>1100883.3333333335</v>
      </c>
      <c r="L78" s="84">
        <f>raw!AT78/normalized!L$4</f>
        <v>4503000</v>
      </c>
      <c r="M78" s="85">
        <f>raw!AU78/normalized!M$4</f>
        <v>11039734.482758621</v>
      </c>
      <c r="N78" s="85">
        <f>raw!AV78/normalized!N$4</f>
        <v>6961218.1818181816</v>
      </c>
      <c r="O78" s="85">
        <f>raw!AW78/normalized!O$4</f>
        <v>2247246.8181818179</v>
      </c>
      <c r="P78" s="86">
        <f>raw!AX78/normalized!P$4</f>
        <v>24015266.666666668</v>
      </c>
      <c r="Q78" s="90">
        <f>raw!AY78/normalized!Q$4</f>
        <v>3707608.1818181821</v>
      </c>
      <c r="R78" s="91">
        <f>raw!AZ78/normalized!R$4</f>
        <v>9804413.333333334</v>
      </c>
      <c r="S78" s="91">
        <f>raw!BA78/normalized!S$4</f>
        <v>1471683.0434782607</v>
      </c>
      <c r="T78" s="91">
        <f>raw!BB78/normalized!T$4</f>
        <v>4690080</v>
      </c>
      <c r="U78" s="96">
        <f>raw!BC78/normalized!U$4</f>
        <v>11814115.384615384</v>
      </c>
      <c r="V78" s="97">
        <f>raw!L78/normalized!V$4</f>
        <v>840604.76190476189</v>
      </c>
      <c r="W78" s="97">
        <f>raw!M78/normalized!W$4</f>
        <v>1668299.0476190476</v>
      </c>
      <c r="X78" s="97">
        <f>raw!N78/normalized!X$4</f>
        <v>294843.3571428571</v>
      </c>
      <c r="Y78" s="97">
        <f>raw!O78/normalized!Y$4</f>
        <v>792557.69230769225</v>
      </c>
      <c r="Z78" s="102">
        <f>raw!P78/normalized!Z$4</f>
        <v>546834.58333333326</v>
      </c>
      <c r="AA78" s="103">
        <f>raw!BD78/normalized!AA$4</f>
        <v>52961966.666666672</v>
      </c>
      <c r="AB78" s="103">
        <f>raw!BE78/normalized!AB$4</f>
        <v>12837878.260869564</v>
      </c>
      <c r="AC78" s="103">
        <f>raw!BF78/normalized!AC$4</f>
        <v>16719526.315789474</v>
      </c>
      <c r="AD78" s="104">
        <f>raw!BG78/normalized!AD$4</f>
        <v>4071726.2499999995</v>
      </c>
      <c r="AE78" s="108">
        <f>raw!BH78/normalized!AE$4</f>
        <v>20322123.076923076</v>
      </c>
      <c r="AF78" s="109">
        <f>raw!Z78/normalized!AF$4</f>
        <v>2505081.4285714286</v>
      </c>
      <c r="AG78" s="109">
        <f>raw!AA78/normalized!AG$4</f>
        <v>1741303.3333333335</v>
      </c>
      <c r="AH78" s="109">
        <f>raw!AB78/normalized!AH$4</f>
        <v>771926.66666666674</v>
      </c>
      <c r="AI78" s="110">
        <f>raw!AC78/normalized!AI$4</f>
        <v>1603254.7368421054</v>
      </c>
      <c r="AJ78" s="72">
        <f>raw!AD78/normalized!AJ$4</f>
        <v>463009.50000000006</v>
      </c>
      <c r="AK78" s="73">
        <f>raw!Q78/normalized!AK$4</f>
        <v>947868.57142857136</v>
      </c>
      <c r="AL78" s="73">
        <f>raw!R78/normalized!AL$4</f>
        <v>3447643.0769230765</v>
      </c>
      <c r="AM78" s="73">
        <f>raw!S78/normalized!AM$4</f>
        <v>720522.5</v>
      </c>
      <c r="AN78" s="76">
        <f>raw!T78/normalized!AN$4</f>
        <v>316204.2</v>
      </c>
      <c r="AO78" s="78">
        <f>raw!U78/normalized!AO$4</f>
        <v>1716779.4444444445</v>
      </c>
      <c r="AP78" s="79">
        <f>raw!V78/normalized!AP$4</f>
        <v>1085109.2857142854</v>
      </c>
      <c r="AQ78" s="79">
        <f>raw!W78/normalized!AQ$4</f>
        <v>1216947.0588235294</v>
      </c>
      <c r="AR78" s="79">
        <f>raw!X78/normalized!AR$4</f>
        <v>582423.33333333337</v>
      </c>
      <c r="AS78" s="80">
        <f>raw!Y78/normalized!AS$4</f>
        <v>154497.61538461538</v>
      </c>
      <c r="AT78" s="84">
        <f>raw!AE78/normalized!AT$4</f>
        <v>1963652.666666667</v>
      </c>
      <c r="AU78" s="85">
        <f>raw!AF78/normalized!AU$4</f>
        <v>1476452.857142857</v>
      </c>
      <c r="AV78" s="85">
        <f>raw!AG78/normalized!AV$4</f>
        <v>728941.76470588229</v>
      </c>
      <c r="AW78" s="85">
        <f>raw!AH78/normalized!AW$4</f>
        <v>879911.30434782605</v>
      </c>
      <c r="AX78" s="86">
        <f>raw!AI78/normalized!AX$4</f>
        <v>2507905</v>
      </c>
      <c r="AY78" s="90">
        <f>raw!AJ78/normalized!AY$4</f>
        <v>9723369.5652173907</v>
      </c>
      <c r="AZ78" s="91">
        <f>raw!AK78/normalized!AZ$4</f>
        <v>13883545.454545455</v>
      </c>
      <c r="BA78" s="91">
        <f>raw!AL78/normalized!BA$4</f>
        <v>1904761.0526315789</v>
      </c>
      <c r="BB78" s="91">
        <f>raw!AM78/normalized!BB$4</f>
        <v>4133776</v>
      </c>
      <c r="BC78" s="92">
        <f>raw!AN78/normalized!BC$4</f>
        <v>1320912.5</v>
      </c>
      <c r="BD78" s="96">
        <f>raw!AO78/normalized!BD$4</f>
        <v>26918240</v>
      </c>
      <c r="BE78" s="97">
        <f>raw!AP78/normalized!BE$4</f>
        <v>2498700</v>
      </c>
      <c r="BF78" s="97">
        <f>raw!AQ78/normalized!BF$4</f>
        <v>26781800</v>
      </c>
      <c r="BG78" s="97">
        <f>raw!AR78/normalized!BG$4</f>
        <v>4311981.333333333</v>
      </c>
      <c r="BH78" s="98">
        <f>raw!AS78/normalized!BH$4</f>
        <v>3572957.9999999995</v>
      </c>
      <c r="BI78" s="102">
        <f>raw!BI78/normalized!BI$4</f>
        <v>84889440</v>
      </c>
      <c r="BJ78" s="103">
        <f>raw!BJ78/normalized!BJ$4</f>
        <v>104890866.66666667</v>
      </c>
      <c r="BK78" s="103">
        <f>raw!BK78/normalized!BK$4</f>
        <v>17804502.5</v>
      </c>
      <c r="BL78" s="104">
        <f>raw!BL78/normalized!BL$4</f>
        <v>3988600</v>
      </c>
    </row>
    <row r="79" spans="1:64" x14ac:dyDescent="0.3">
      <c r="A79" s="1" t="str">
        <f>raw!A79</f>
        <v>1-Methylhistidine</v>
      </c>
      <c r="B79" s="72">
        <f>raw!B79/normalized!B$4</f>
        <v>15469828.571428573</v>
      </c>
      <c r="C79" s="73">
        <f>raw!C79/normalized!C$4</f>
        <v>14536957.894736841</v>
      </c>
      <c r="D79" s="73">
        <f>raw!D79/normalized!D$4</f>
        <v>21008404.761904761</v>
      </c>
      <c r="E79" s="73">
        <f>raw!E79/normalized!E$4</f>
        <v>20851040</v>
      </c>
      <c r="F79" s="76">
        <f>raw!F79/normalized!F$4</f>
        <v>26265561.538461536</v>
      </c>
      <c r="G79" s="78">
        <f>raw!G79/normalized!G$4</f>
        <v>15487390</v>
      </c>
      <c r="H79" s="79">
        <f>raw!H79/normalized!H$4</f>
        <v>8710938.8888888899</v>
      </c>
      <c r="I79" s="79">
        <f>raw!I79/normalized!I$4</f>
        <v>32667115.789473683</v>
      </c>
      <c r="J79" s="79">
        <f>raw!J79/normalized!J$4</f>
        <v>10599076.923076922</v>
      </c>
      <c r="K79" s="80">
        <f>raw!K79/normalized!K$4</f>
        <v>25179038.888888888</v>
      </c>
      <c r="L79" s="84">
        <f>raw!AT79/normalized!L$4</f>
        <v>16537737.931034483</v>
      </c>
      <c r="M79" s="85">
        <f>raw!AU79/normalized!M$4</f>
        <v>26683713.793103449</v>
      </c>
      <c r="N79" s="85">
        <f>raw!AV79/normalized!N$4</f>
        <v>40843672.727272727</v>
      </c>
      <c r="O79" s="85">
        <f>raw!AW79/normalized!O$4</f>
        <v>57468772.727272727</v>
      </c>
      <c r="P79" s="86">
        <f>raw!AX79/normalized!P$4</f>
        <v>49879200</v>
      </c>
      <c r="Q79" s="90">
        <f>raw!AY79/normalized!Q$4</f>
        <v>10067577.272727273</v>
      </c>
      <c r="R79" s="91">
        <f>raw!AZ79/normalized!R$4</f>
        <v>47003300</v>
      </c>
      <c r="S79" s="91">
        <f>raw!BA79/normalized!S$4</f>
        <v>35141621.73913043</v>
      </c>
      <c r="T79" s="91">
        <f>raw!BB79/normalized!T$4</f>
        <v>24572384.615384616</v>
      </c>
      <c r="U79" s="96">
        <f>raw!BC79/normalized!U$4</f>
        <v>47172461.538461536</v>
      </c>
      <c r="V79" s="97">
        <f>raw!L79/normalized!V$4</f>
        <v>20085133.333333336</v>
      </c>
      <c r="W79" s="97">
        <f>raw!M79/normalized!W$4</f>
        <v>29938209.523809526</v>
      </c>
      <c r="X79" s="97">
        <f>raw!N79/normalized!X$4</f>
        <v>12520753.571428571</v>
      </c>
      <c r="Y79" s="97">
        <f>raw!O79/normalized!Y$4</f>
        <v>69651430.769230768</v>
      </c>
      <c r="Z79" s="102">
        <f>raw!P79/normalized!Z$4</f>
        <v>9177791.6666666679</v>
      </c>
      <c r="AA79" s="103">
        <f>raw!BD79/normalized!AA$4</f>
        <v>60848800</v>
      </c>
      <c r="AB79" s="103">
        <f>raw!BE79/normalized!AB$4</f>
        <v>28819756.521739129</v>
      </c>
      <c r="AC79" s="103">
        <f>raw!BF79/normalized!AC$4</f>
        <v>26438589.47368421</v>
      </c>
      <c r="AD79" s="104">
        <f>raw!BG79/normalized!AD$4</f>
        <v>36580987.5</v>
      </c>
      <c r="AE79" s="108">
        <f>raw!BH79/normalized!AE$4</f>
        <v>51561769.230769232</v>
      </c>
      <c r="AF79" s="109">
        <f>raw!Z79/normalized!AF$4</f>
        <v>12414866.666666668</v>
      </c>
      <c r="AG79" s="109">
        <f>raw!AA79/normalized!AG$4</f>
        <v>16857123.80952381</v>
      </c>
      <c r="AH79" s="109">
        <f>raw!AB79/normalized!AH$4</f>
        <v>8883519.0476190485</v>
      </c>
      <c r="AI79" s="110">
        <f>raw!AC79/normalized!AI$4</f>
        <v>34026736.842105262</v>
      </c>
      <c r="AJ79" s="72">
        <f>raw!AD79/normalized!AJ$4</f>
        <v>25442538.888888888</v>
      </c>
      <c r="AK79" s="73">
        <f>raw!Q79/normalized!AK$4</f>
        <v>45725214.285714284</v>
      </c>
      <c r="AL79" s="73">
        <f>raw!R79/normalized!AL$4</f>
        <v>32819584.615384616</v>
      </c>
      <c r="AM79" s="73">
        <f>raw!S79/normalized!AM$4</f>
        <v>13528612.5</v>
      </c>
      <c r="AN79" s="76">
        <f>raw!T79/normalized!AN$4</f>
        <v>15105246.666666668</v>
      </c>
      <c r="AO79" s="78">
        <f>raw!U79/normalized!AO$4</f>
        <v>22937038.888888888</v>
      </c>
      <c r="AP79" s="79">
        <f>raw!V79/normalized!AP$4</f>
        <v>16102485.714285713</v>
      </c>
      <c r="AQ79" s="79">
        <f>raw!W79/normalized!AQ$4</f>
        <v>10673417.647058822</v>
      </c>
      <c r="AR79" s="79">
        <f>raw!X79/normalized!AR$4</f>
        <v>8289945.833333334</v>
      </c>
      <c r="AS79" s="80">
        <f>raw!Y79/normalized!AS$4</f>
        <v>32735092.307692308</v>
      </c>
      <c r="AT79" s="84">
        <f>raw!AE79/normalized!AT$4</f>
        <v>36744586.666666672</v>
      </c>
      <c r="AU79" s="85">
        <f>raw!AF79/normalized!AU$4</f>
        <v>96833214.285714284</v>
      </c>
      <c r="AV79" s="85">
        <f>raw!AG79/normalized!AV$4</f>
        <v>26785552.94117647</v>
      </c>
      <c r="AW79" s="85">
        <f>raw!AH79/normalized!AW$4</f>
        <v>52739826.086956516</v>
      </c>
      <c r="AX79" s="86">
        <f>raw!AI79/normalized!AX$4</f>
        <v>61266042.857142851</v>
      </c>
      <c r="AY79" s="90">
        <f>raw!AJ79/normalized!AY$4</f>
        <v>7469382.6086956514</v>
      </c>
      <c r="AZ79" s="91">
        <f>raw!AK79/normalized!AZ$4</f>
        <v>45682372.727272727</v>
      </c>
      <c r="BA79" s="91">
        <f>raw!AL79/normalized!BA$4</f>
        <v>26418389.47368421</v>
      </c>
      <c r="BB79" s="91">
        <f>raw!AM79/normalized!BB$4</f>
        <v>33383804</v>
      </c>
      <c r="BC79" s="92">
        <f>raw!AN79/normalized!BC$4</f>
        <v>18488540</v>
      </c>
      <c r="BD79" s="96">
        <f>raw!AO79/normalized!BD$4</f>
        <v>64443020</v>
      </c>
      <c r="BE79" s="97">
        <f>raw!AP79/normalized!BE$4</f>
        <v>227976700</v>
      </c>
      <c r="BF79" s="97">
        <f>raw!AQ79/normalized!BF$4</f>
        <v>218859000</v>
      </c>
      <c r="BG79" s="97">
        <f>raw!AR79/normalized!BG$4</f>
        <v>76421733.333333343</v>
      </c>
      <c r="BH79" s="98">
        <f>raw!AS79/normalized!BH$4</f>
        <v>23516565</v>
      </c>
      <c r="BI79" s="102">
        <f>raw!BI79/normalized!BI$4</f>
        <v>15660776</v>
      </c>
      <c r="BJ79" s="103">
        <f>raw!BJ79/normalized!BJ$4</f>
        <v>26749783.333333336</v>
      </c>
      <c r="BK79" s="103">
        <f>raw!BK79/normalized!BK$4</f>
        <v>18191175</v>
      </c>
      <c r="BL79" s="104">
        <f>raw!BL79/normalized!BL$4</f>
        <v>12558880</v>
      </c>
    </row>
    <row r="80" spans="1:64" x14ac:dyDescent="0.3">
      <c r="A80" s="1" t="str">
        <f>raw!A80</f>
        <v>Sulfolactate</v>
      </c>
      <c r="B80" s="72">
        <f>raw!B80/normalized!B$4</f>
        <v>12306900</v>
      </c>
      <c r="C80" s="73">
        <f>raw!C80/normalized!C$4</f>
        <v>22301342.105263159</v>
      </c>
      <c r="D80" s="73">
        <f>raw!D80/normalized!D$4</f>
        <v>7007342.8571428573</v>
      </c>
      <c r="E80" s="73">
        <f>raw!E80/normalized!E$4</f>
        <v>14380005</v>
      </c>
      <c r="F80" s="76">
        <f>raw!F80/normalized!F$4</f>
        <v>23332176.923076924</v>
      </c>
      <c r="G80" s="78">
        <f>raw!G80/normalized!G$4</f>
        <v>15917110</v>
      </c>
      <c r="H80" s="79">
        <f>raw!H80/normalized!H$4</f>
        <v>67992000</v>
      </c>
      <c r="I80" s="79">
        <f>raw!I80/normalized!I$4</f>
        <v>10199678.947368421</v>
      </c>
      <c r="J80" s="79">
        <f>raw!J80/normalized!J$4</f>
        <v>2808927.3076923075</v>
      </c>
      <c r="K80" s="80">
        <f>raw!K80/normalized!K$4</f>
        <v>14599744.444444446</v>
      </c>
      <c r="L80" s="84">
        <f>raw!AT80/normalized!L$4</f>
        <v>101195310.34482759</v>
      </c>
      <c r="M80" s="85">
        <f>raw!AU80/normalized!M$4</f>
        <v>444641034.48275864</v>
      </c>
      <c r="N80" s="85">
        <f>raw!AV80/normalized!N$4</f>
        <v>300640318.18181819</v>
      </c>
      <c r="O80" s="85">
        <f>raw!AW80/normalized!O$4</f>
        <v>12401763.636363637</v>
      </c>
      <c r="P80" s="86">
        <f>raw!AX80/normalized!P$4</f>
        <v>393634800</v>
      </c>
      <c r="Q80" s="90">
        <f>raw!AY80/normalized!Q$4</f>
        <v>340308772.72727275</v>
      </c>
      <c r="R80" s="91">
        <f>raw!AZ80/normalized!R$4</f>
        <v>540709933.33333337</v>
      </c>
      <c r="S80" s="91">
        <f>raw!BA80/normalized!S$4</f>
        <v>12236043.478260869</v>
      </c>
      <c r="T80" s="91">
        <f>raw!BB80/normalized!T$4</f>
        <v>193749846.15384614</v>
      </c>
      <c r="U80" s="96">
        <f>raw!BC80/normalized!U$4</f>
        <v>309043961.53846151</v>
      </c>
      <c r="V80" s="97">
        <f>raw!L80/normalized!V$4</f>
        <v>16668009.523809524</v>
      </c>
      <c r="W80" s="97">
        <f>raw!M80/normalized!W$4</f>
        <v>20420123.80952381</v>
      </c>
      <c r="X80" s="97">
        <f>raw!N80/normalized!X$4</f>
        <v>4044278.5714285709</v>
      </c>
      <c r="Y80" s="97">
        <f>raw!O80/normalized!Y$4</f>
        <v>18666023.076923076</v>
      </c>
      <c r="Z80" s="102">
        <f>raw!P80/normalized!Z$4</f>
        <v>14062087.5</v>
      </c>
      <c r="AA80" s="103">
        <f>raw!BD80/normalized!AA$4</f>
        <v>383505500</v>
      </c>
      <c r="AB80" s="103">
        <f>raw!BE80/normalized!AB$4</f>
        <v>714898695.65217388</v>
      </c>
      <c r="AC80" s="103">
        <f>raw!BF80/normalized!AC$4</f>
        <v>255171052.63157895</v>
      </c>
      <c r="AD80" s="104">
        <f>raw!BG80/normalized!AD$4</f>
        <v>636551250</v>
      </c>
      <c r="AE80" s="108">
        <f>raw!BH80/normalized!AE$4</f>
        <v>404715384.61538458</v>
      </c>
      <c r="AF80" s="109">
        <f>raw!Z80/normalized!AF$4</f>
        <v>28081142.857142858</v>
      </c>
      <c r="AG80" s="109">
        <f>raw!AA80/normalized!AG$4</f>
        <v>17265004.761904761</v>
      </c>
      <c r="AH80" s="109">
        <f>raw!AB80/normalized!AH$4</f>
        <v>21215400</v>
      </c>
      <c r="AI80" s="110">
        <f>raw!AC80/normalized!AI$4</f>
        <v>32537684.210526314</v>
      </c>
      <c r="AJ80" s="72">
        <f>raw!AD80/normalized!AJ$4</f>
        <v>36911888.888888888</v>
      </c>
      <c r="AK80" s="73">
        <f>raw!Q80/normalized!AK$4</f>
        <v>118809285.7142857</v>
      </c>
      <c r="AL80" s="73">
        <f>raw!R80/normalized!AL$4</f>
        <v>63724000</v>
      </c>
      <c r="AM80" s="73">
        <f>raw!S80/normalized!AM$4</f>
        <v>39290800</v>
      </c>
      <c r="AN80" s="76">
        <f>raw!T80/normalized!AN$4</f>
        <v>10812360</v>
      </c>
      <c r="AO80" s="78">
        <f>raw!U80/normalized!AO$4</f>
        <v>9936133.333333334</v>
      </c>
      <c r="AP80" s="79">
        <f>raw!V80/normalized!AP$4</f>
        <v>32736028.571428567</v>
      </c>
      <c r="AQ80" s="79">
        <f>raw!W80/normalized!AQ$4</f>
        <v>22167276.470588233</v>
      </c>
      <c r="AR80" s="79">
        <f>raw!X80/normalized!AR$4</f>
        <v>15820841.666666668</v>
      </c>
      <c r="AS80" s="80">
        <f>raw!Y80/normalized!AS$4</f>
        <v>6538054.615384615</v>
      </c>
      <c r="AT80" s="84">
        <f>raw!AE80/normalized!AT$4</f>
        <v>9409120</v>
      </c>
      <c r="AU80" s="85">
        <f>raw!AF80/normalized!AU$4</f>
        <v>15742135.714285713</v>
      </c>
      <c r="AV80" s="85">
        <f>raw!AG80/normalized!AV$4</f>
        <v>2926046.4705882352</v>
      </c>
      <c r="AW80" s="85">
        <f>raw!AH80/normalized!AW$4</f>
        <v>13138413.04347826</v>
      </c>
      <c r="AX80" s="86">
        <f>raw!AI80/normalized!AX$4</f>
        <v>23614157.142857142</v>
      </c>
      <c r="AY80" s="90">
        <f>raw!AJ80/normalized!AY$4</f>
        <v>108114782.60869564</v>
      </c>
      <c r="AZ80" s="91">
        <f>raw!AK80/normalized!AZ$4</f>
        <v>259002636.36363637</v>
      </c>
      <c r="BA80" s="91">
        <f>raw!AL80/normalized!BA$4</f>
        <v>8259205.2631578948</v>
      </c>
      <c r="BB80" s="91">
        <f>raw!AM80/normalized!BB$4</f>
        <v>404177600</v>
      </c>
      <c r="BC80" s="92">
        <f>raw!AN80/normalized!BC$4</f>
        <v>15727970</v>
      </c>
      <c r="BD80" s="96">
        <f>raw!AO80/normalized!BD$4</f>
        <v>210022600</v>
      </c>
      <c r="BE80" s="97">
        <f>raw!AP80/normalized!BE$4</f>
        <v>33992260</v>
      </c>
      <c r="BF80" s="97">
        <f>raw!AQ80/normalized!BF$4</f>
        <v>416962333.33333337</v>
      </c>
      <c r="BG80" s="97">
        <f>raw!AR80/normalized!BG$4</f>
        <v>127791400</v>
      </c>
      <c r="BH80" s="98">
        <f>raw!AS80/normalized!BH$4</f>
        <v>44974105</v>
      </c>
      <c r="BI80" s="102">
        <f>raw!BI80/normalized!BI$4</f>
        <v>9251548</v>
      </c>
      <c r="BJ80" s="103">
        <f>raw!BJ80/normalized!BJ$4</f>
        <v>12405520</v>
      </c>
      <c r="BK80" s="103">
        <f>raw!BK80/normalized!BK$4</f>
        <v>4262692.5</v>
      </c>
      <c r="BL80" s="104">
        <f>raw!BL80/normalized!BL$4</f>
        <v>1422832.6</v>
      </c>
    </row>
    <row r="81" spans="1:64" x14ac:dyDescent="0.3">
      <c r="A81" s="1" t="str">
        <f>raw!A81</f>
        <v>Glycerone phosphate</v>
      </c>
      <c r="B81" s="72">
        <f>raw!B81/normalized!B$4</f>
        <v>28591323.80952381</v>
      </c>
      <c r="C81" s="73">
        <f>raw!C81/normalized!C$4</f>
        <v>227300263.15789473</v>
      </c>
      <c r="D81" s="73">
        <f>raw!D81/normalized!D$4</f>
        <v>41608019.047619052</v>
      </c>
      <c r="E81" s="73">
        <f>raw!E81/normalized!E$4</f>
        <v>49647345</v>
      </c>
      <c r="F81" s="76">
        <f>raw!F81/normalized!F$4</f>
        <v>174001307.69230768</v>
      </c>
      <c r="G81" s="78">
        <f>raw!G81/normalized!G$4</f>
        <v>214079650</v>
      </c>
      <c r="H81" s="79">
        <f>raw!H81/normalized!H$4</f>
        <v>203526055.55555555</v>
      </c>
      <c r="I81" s="79">
        <f>raw!I81/normalized!I$4</f>
        <v>171864105.2631579</v>
      </c>
      <c r="J81" s="79">
        <f>raw!J81/normalized!J$4</f>
        <v>37477869.230769232</v>
      </c>
      <c r="K81" s="80">
        <f>raw!K81/normalized!K$4</f>
        <v>292700222.22222221</v>
      </c>
      <c r="L81" s="84">
        <f>raw!AT81/normalized!L$4</f>
        <v>21905624.137931038</v>
      </c>
      <c r="M81" s="85">
        <f>raw!AU81/normalized!M$4</f>
        <v>28139379.31034483</v>
      </c>
      <c r="N81" s="85">
        <f>raw!AV81/normalized!N$4</f>
        <v>37042931.81818182</v>
      </c>
      <c r="O81" s="85">
        <f>raw!AW81/normalized!O$4</f>
        <v>41803381.81818182</v>
      </c>
      <c r="P81" s="86">
        <f>raw!AX81/normalized!P$4</f>
        <v>4553492.0000000009</v>
      </c>
      <c r="Q81" s="90">
        <f>raw!AY81/normalized!Q$4</f>
        <v>198844.18181818182</v>
      </c>
      <c r="R81" s="91">
        <f>raw!AZ81/normalized!R$4</f>
        <v>37802840</v>
      </c>
      <c r="S81" s="91">
        <f>raw!BA81/normalized!S$4</f>
        <v>9290465.2173913047</v>
      </c>
      <c r="T81" s="91">
        <f>raw!BB81/normalized!T$4</f>
        <v>23620646.153846152</v>
      </c>
      <c r="U81" s="96">
        <f>raw!BC81/normalized!U$4</f>
        <v>129263.07692307692</v>
      </c>
      <c r="V81" s="97">
        <f>raw!L81/normalized!V$4</f>
        <v>91655190.476190478</v>
      </c>
      <c r="W81" s="97">
        <f>raw!M81/normalized!W$4</f>
        <v>155658952.38095239</v>
      </c>
      <c r="X81" s="97">
        <f>raw!N81/normalized!X$4</f>
        <v>172976357.14285713</v>
      </c>
      <c r="Y81" s="97">
        <f>raw!O81/normalized!Y$4</f>
        <v>167735538.46153846</v>
      </c>
      <c r="Z81" s="102">
        <f>raw!P81/normalized!Z$4</f>
        <v>111188750</v>
      </c>
      <c r="AA81" s="103">
        <f>raw!BD81/normalized!AA$4</f>
        <v>46456875</v>
      </c>
      <c r="AB81" s="103">
        <f>raw!BE81/normalized!AB$4</f>
        <v>51189173.913043477</v>
      </c>
      <c r="AC81" s="103">
        <f>raw!BF81/normalized!AC$4</f>
        <v>58901368.421052627</v>
      </c>
      <c r="AD81" s="104">
        <f>raw!BG81/normalized!AD$4</f>
        <v>227065.12499999997</v>
      </c>
      <c r="AE81" s="108">
        <f>raw!BH81/normalized!AE$4</f>
        <v>744552.69230769237</v>
      </c>
      <c r="AF81" s="109">
        <f>raw!Z81/normalized!AF$4</f>
        <v>92300285.714285716</v>
      </c>
      <c r="AG81" s="109">
        <f>raw!AA81/normalized!AG$4</f>
        <v>7828209.5238095243</v>
      </c>
      <c r="AH81" s="109">
        <f>raw!AB81/normalized!AH$4</f>
        <v>273524190.47619051</v>
      </c>
      <c r="AI81" s="110">
        <f>raw!AC81/normalized!AI$4</f>
        <v>122629684.21052632</v>
      </c>
      <c r="AJ81" s="72">
        <f>raw!AD81/normalized!AJ$4</f>
        <v>188730500</v>
      </c>
      <c r="AK81" s="73">
        <f>raw!Q81/normalized!AK$4</f>
        <v>113371214.28571427</v>
      </c>
      <c r="AL81" s="73">
        <f>raw!R81/normalized!AL$4</f>
        <v>591717461.53846157</v>
      </c>
      <c r="AM81" s="73">
        <f>raw!S81/normalized!AM$4</f>
        <v>242431875</v>
      </c>
      <c r="AN81" s="76">
        <f>raw!T81/normalized!AN$4</f>
        <v>58475253.333333336</v>
      </c>
      <c r="AO81" s="78">
        <f>raw!U81/normalized!AO$4</f>
        <v>263998722.22222224</v>
      </c>
      <c r="AP81" s="79">
        <f>raw!V81/normalized!AP$4</f>
        <v>210466999.99999997</v>
      </c>
      <c r="AQ81" s="79">
        <f>raw!W81/normalized!AQ$4</f>
        <v>294494352.94117647</v>
      </c>
      <c r="AR81" s="79">
        <f>raw!X81/normalized!AR$4</f>
        <v>87444083.333333343</v>
      </c>
      <c r="AS81" s="80">
        <f>raw!Y81/normalized!AS$4</f>
        <v>182198692.30769229</v>
      </c>
      <c r="AT81" s="84">
        <f>raw!AE81/normalized!AT$4</f>
        <v>393576.4</v>
      </c>
      <c r="AU81" s="85">
        <f>raw!AF81/normalized!AU$4</f>
        <v>2891931.4285714286</v>
      </c>
      <c r="AV81" s="85">
        <f>raw!AG81/normalized!AV$4</f>
        <v>25020988.235294115</v>
      </c>
      <c r="AW81" s="85">
        <f>raw!AH81/normalized!AW$4</f>
        <v>80005608.695652172</v>
      </c>
      <c r="AX81" s="86">
        <f>raw!AI81/normalized!AX$4</f>
        <v>1464185.7142857141</v>
      </c>
      <c r="AY81" s="90">
        <f>raw!AJ81/normalized!AY$4</f>
        <v>30653473.913043477</v>
      </c>
      <c r="AZ81" s="91">
        <f>raw!AK81/normalized!AZ$4</f>
        <v>17806509.09090909</v>
      </c>
      <c r="BA81" s="91">
        <f>raw!AL81/normalized!BA$4</f>
        <v>26315263.157894738</v>
      </c>
      <c r="BB81" s="91">
        <f>raw!AM81/normalized!BB$4</f>
        <v>51784120</v>
      </c>
      <c r="BC81" s="92">
        <f>raw!AN81/normalized!BC$4</f>
        <v>26920895</v>
      </c>
      <c r="BD81" s="96">
        <f>raw!AO81/normalized!BD$4</f>
        <v>50314760</v>
      </c>
      <c r="BE81" s="97">
        <f>raw!AP81/normalized!BE$4</f>
        <v>82080270</v>
      </c>
      <c r="BF81" s="97">
        <f>raw!AQ81/normalized!BF$4</f>
        <v>9002303.3333333321</v>
      </c>
      <c r="BG81" s="97">
        <f>raw!AR81/normalized!BG$4</f>
        <v>163808400</v>
      </c>
      <c r="BH81" s="98">
        <f>raw!AS81/normalized!BH$4</f>
        <v>672391</v>
      </c>
      <c r="BI81" s="102">
        <f>raw!BI81/normalized!BI$4</f>
        <v>1513962.2</v>
      </c>
      <c r="BJ81" s="103">
        <f>raw!BJ81/normalized!BJ$4</f>
        <v>3404036.666666667</v>
      </c>
      <c r="BK81" s="103">
        <f>raw!BK81/normalized!BK$4</f>
        <v>0</v>
      </c>
      <c r="BL81" s="104">
        <f>raw!BL81/normalized!BL$4</f>
        <v>0</v>
      </c>
    </row>
    <row r="82" spans="1:64" x14ac:dyDescent="0.3">
      <c r="A82" s="1" t="str">
        <f>raw!A82</f>
        <v>sn-Glycerol 3-phosphate</v>
      </c>
      <c r="B82" s="72">
        <f>raw!B82/normalized!B$4</f>
        <v>21425647619.047619</v>
      </c>
      <c r="C82" s="73">
        <f>raw!C82/normalized!C$4</f>
        <v>47685478947.368423</v>
      </c>
      <c r="D82" s="73">
        <f>raw!D82/normalized!D$4</f>
        <v>15543500000</v>
      </c>
      <c r="E82" s="73">
        <f>raw!E82/normalized!E$4</f>
        <v>33704365000</v>
      </c>
      <c r="F82" s="76">
        <f>raw!F82/normalized!F$4</f>
        <v>40506684615.384613</v>
      </c>
      <c r="G82" s="78">
        <f>raw!G82/normalized!G$4</f>
        <v>49578115000</v>
      </c>
      <c r="H82" s="79">
        <f>raw!H82/normalized!H$4</f>
        <v>52309494444.444443</v>
      </c>
      <c r="I82" s="79">
        <f>raw!I82/normalized!I$4</f>
        <v>28154215789.473682</v>
      </c>
      <c r="J82" s="79">
        <f>raw!J82/normalized!J$4</f>
        <v>15897946153.846153</v>
      </c>
      <c r="K82" s="80">
        <f>raw!K82/normalized!K$4</f>
        <v>35160255555.555557</v>
      </c>
      <c r="L82" s="84">
        <f>raw!AT82/normalized!L$4</f>
        <v>502712068.96551728</v>
      </c>
      <c r="M82" s="85">
        <f>raw!AU82/normalized!M$4</f>
        <v>390007931.03448278</v>
      </c>
      <c r="N82" s="85">
        <f>raw!AV82/normalized!N$4</f>
        <v>690107727.27272725</v>
      </c>
      <c r="O82" s="85">
        <f>raw!AW82/normalized!O$4</f>
        <v>918297727.27272725</v>
      </c>
      <c r="P82" s="86">
        <f>raw!AX82/normalized!P$4</f>
        <v>1090914666.6666667</v>
      </c>
      <c r="Q82" s="90">
        <f>raw!AY82/normalized!Q$4</f>
        <v>148275909.09090909</v>
      </c>
      <c r="R82" s="91">
        <f>raw!AZ82/normalized!R$4</f>
        <v>824459333.33333337</v>
      </c>
      <c r="S82" s="91">
        <f>raw!BA82/normalized!S$4</f>
        <v>13119230434.782608</v>
      </c>
      <c r="T82" s="91">
        <f>raw!BB82/normalized!T$4</f>
        <v>2091950000</v>
      </c>
      <c r="U82" s="96">
        <f>raw!BC82/normalized!U$4</f>
        <v>553605000</v>
      </c>
      <c r="V82" s="97">
        <f>raw!L82/normalized!V$4</f>
        <v>21986328571.428574</v>
      </c>
      <c r="W82" s="97">
        <f>raw!M82/normalized!W$4</f>
        <v>34262795238.095238</v>
      </c>
      <c r="X82" s="97">
        <f>raw!N82/normalized!X$4</f>
        <v>28619628571.42857</v>
      </c>
      <c r="Y82" s="97">
        <f>raw!O82/normalized!Y$4</f>
        <v>55252407692.307693</v>
      </c>
      <c r="Z82" s="102">
        <f>raw!P82/normalized!Z$4</f>
        <v>35519829166.666672</v>
      </c>
      <c r="AA82" s="103">
        <f>raw!BD82/normalized!AA$4</f>
        <v>926936666.66666675</v>
      </c>
      <c r="AB82" s="103">
        <f>raw!BE82/normalized!AB$4</f>
        <v>785232608.69565213</v>
      </c>
      <c r="AC82" s="103">
        <f>raw!BF82/normalized!AC$4</f>
        <v>909699473.68421054</v>
      </c>
      <c r="AD82" s="104">
        <f>raw!BG82/normalized!AD$4</f>
        <v>539958687.5</v>
      </c>
      <c r="AE82" s="108">
        <f>raw!BH82/normalized!AE$4</f>
        <v>392915769.23076922</v>
      </c>
      <c r="AF82" s="109">
        <f>raw!Z82/normalized!AF$4</f>
        <v>2175740952.3809524</v>
      </c>
      <c r="AG82" s="109">
        <f>raw!AA82/normalized!AG$4</f>
        <v>833587142.85714293</v>
      </c>
      <c r="AH82" s="109">
        <f>raw!AB82/normalized!AH$4</f>
        <v>21193266666.666668</v>
      </c>
      <c r="AI82" s="110">
        <f>raw!AC82/normalized!AI$4</f>
        <v>1139701578.9473684</v>
      </c>
      <c r="AJ82" s="72">
        <f>raw!AD82/normalized!AJ$4</f>
        <v>22759800000</v>
      </c>
      <c r="AK82" s="73">
        <f>raw!Q82/normalized!AK$4</f>
        <v>39548007142.85714</v>
      </c>
      <c r="AL82" s="73">
        <f>raw!R82/normalized!AL$4</f>
        <v>66514615384.615379</v>
      </c>
      <c r="AM82" s="73">
        <f>raw!S82/normalized!AM$4</f>
        <v>73671437500</v>
      </c>
      <c r="AN82" s="76">
        <f>raw!T82/normalized!AN$4</f>
        <v>20669586666.666668</v>
      </c>
      <c r="AO82" s="78">
        <f>raw!U82/normalized!AO$4</f>
        <v>48351416666.666672</v>
      </c>
      <c r="AP82" s="79">
        <f>raw!V82/normalized!AP$4</f>
        <v>58811564285.714279</v>
      </c>
      <c r="AQ82" s="79">
        <f>raw!W82/normalized!AQ$4</f>
        <v>74994941176.470581</v>
      </c>
      <c r="AR82" s="79">
        <f>raw!X82/normalized!AR$4</f>
        <v>35226520833.333336</v>
      </c>
      <c r="AS82" s="80">
        <f>raw!Y82/normalized!AS$4</f>
        <v>23215123076.923077</v>
      </c>
      <c r="AT82" s="84">
        <f>raw!AE82/normalized!AT$4</f>
        <v>2915530000</v>
      </c>
      <c r="AU82" s="85">
        <f>raw!AF82/normalized!AU$4</f>
        <v>1803331428.5714283</v>
      </c>
      <c r="AV82" s="85">
        <f>raw!AG82/normalized!AV$4</f>
        <v>695134117.64705873</v>
      </c>
      <c r="AW82" s="85">
        <f>raw!AH82/normalized!AW$4</f>
        <v>3208143478.2608695</v>
      </c>
      <c r="AX82" s="86">
        <f>raw!AI82/normalized!AX$4</f>
        <v>1572523571.4285712</v>
      </c>
      <c r="AY82" s="90">
        <f>raw!AJ82/normalized!AY$4</f>
        <v>907914347.82608688</v>
      </c>
      <c r="AZ82" s="91">
        <f>raw!AK82/normalized!AZ$4</f>
        <v>3062805454.5454545</v>
      </c>
      <c r="BA82" s="91">
        <f>raw!AL82/normalized!BA$4</f>
        <v>1033837894.736842</v>
      </c>
      <c r="BB82" s="91">
        <f>raw!AM82/normalized!BB$4</f>
        <v>1287776400</v>
      </c>
      <c r="BC82" s="92">
        <f>raw!AN82/normalized!BC$4</f>
        <v>2685601500</v>
      </c>
      <c r="BD82" s="96">
        <f>raw!AO82/normalized!BD$4</f>
        <v>1828361800</v>
      </c>
      <c r="BE82" s="97">
        <f>raw!AP82/normalized!BE$4</f>
        <v>3825460000</v>
      </c>
      <c r="BF82" s="97">
        <f>raw!AQ82/normalized!BF$4</f>
        <v>3874108333.3333335</v>
      </c>
      <c r="BG82" s="97">
        <f>raw!AR82/normalized!BG$4</f>
        <v>2685563333.3333335</v>
      </c>
      <c r="BH82" s="98">
        <f>raw!AS82/normalized!BH$4</f>
        <v>1121118000</v>
      </c>
      <c r="BI82" s="102">
        <f>raw!BI82/normalized!BI$4</f>
        <v>534758600</v>
      </c>
      <c r="BJ82" s="103">
        <f>raw!BJ82/normalized!BJ$4</f>
        <v>612095666.66666675</v>
      </c>
      <c r="BK82" s="103">
        <f>raw!BK82/normalized!BK$4</f>
        <v>235136575</v>
      </c>
      <c r="BL82" s="104">
        <f>raw!BL82/normalized!BL$4</f>
        <v>112433660</v>
      </c>
    </row>
    <row r="83" spans="1:64" x14ac:dyDescent="0.3">
      <c r="A83" s="1" t="str">
        <f>raw!A83</f>
        <v>Aconitate</v>
      </c>
      <c r="B83" s="72">
        <f>raw!B83/normalized!B$4</f>
        <v>2021408095.2380953</v>
      </c>
      <c r="C83" s="73">
        <f>raw!C83/normalized!C$4</f>
        <v>6512431578.9473686</v>
      </c>
      <c r="D83" s="73">
        <f>raw!D83/normalized!D$4</f>
        <v>1337449523.8095238</v>
      </c>
      <c r="E83" s="73">
        <f>raw!E83/normalized!E$4</f>
        <v>2389107000</v>
      </c>
      <c r="F83" s="76">
        <f>raw!F83/normalized!F$4</f>
        <v>4420556153.8461533</v>
      </c>
      <c r="G83" s="78">
        <f>raw!G83/normalized!G$4</f>
        <v>6371940000</v>
      </c>
      <c r="H83" s="79">
        <f>raw!H83/normalized!H$4</f>
        <v>6013472222.2222223</v>
      </c>
      <c r="I83" s="79">
        <f>raw!I83/normalized!I$4</f>
        <v>2607593684.2105265</v>
      </c>
      <c r="J83" s="79">
        <f>raw!J83/normalized!J$4</f>
        <v>1019330384.6153846</v>
      </c>
      <c r="K83" s="80">
        <f>raw!K83/normalized!K$4</f>
        <v>3342015000</v>
      </c>
      <c r="L83" s="84">
        <f>raw!AT83/normalized!L$4</f>
        <v>1274958275.8620691</v>
      </c>
      <c r="M83" s="85">
        <f>raw!AU83/normalized!M$4</f>
        <v>1115115517.2413795</v>
      </c>
      <c r="N83" s="85">
        <f>raw!AV83/normalized!N$4</f>
        <v>1071563181.8181819</v>
      </c>
      <c r="O83" s="85">
        <f>raw!AW83/normalized!O$4</f>
        <v>661163636.36363637</v>
      </c>
      <c r="P83" s="86">
        <f>raw!AX83/normalized!P$4</f>
        <v>2640311333.3333335</v>
      </c>
      <c r="Q83" s="90">
        <f>raw!AY83/normalized!Q$4</f>
        <v>68582545.454545453</v>
      </c>
      <c r="R83" s="91">
        <f>raw!AZ83/normalized!R$4</f>
        <v>1107897333.3333335</v>
      </c>
      <c r="S83" s="91">
        <f>raw!BA83/normalized!S$4</f>
        <v>27928373.913043477</v>
      </c>
      <c r="T83" s="91">
        <f>raw!BB83/normalized!T$4</f>
        <v>485371538.46153843</v>
      </c>
      <c r="U83" s="96">
        <f>raw!BC83/normalized!U$4</f>
        <v>503306538.46153843</v>
      </c>
      <c r="V83" s="97">
        <f>raw!L83/normalized!V$4</f>
        <v>4526252857.1428576</v>
      </c>
      <c r="W83" s="97">
        <f>raw!M83/normalized!W$4</f>
        <v>4151607142.8571429</v>
      </c>
      <c r="X83" s="97">
        <f>raw!N83/normalized!X$4</f>
        <v>2112704285.7142856</v>
      </c>
      <c r="Y83" s="97">
        <f>raw!O83/normalized!Y$4</f>
        <v>4578193076.9230766</v>
      </c>
      <c r="Z83" s="102">
        <f>raw!P83/normalized!Z$4</f>
        <v>2658441250</v>
      </c>
      <c r="AA83" s="103">
        <f>raw!BD83/normalized!AA$4</f>
        <v>405770000</v>
      </c>
      <c r="AB83" s="103">
        <f>raw!BE83/normalized!AB$4</f>
        <v>398535217.39130431</v>
      </c>
      <c r="AC83" s="103">
        <f>raw!BF83/normalized!AC$4</f>
        <v>1135136315.7894738</v>
      </c>
      <c r="AD83" s="104">
        <f>raw!BG83/normalized!AD$4</f>
        <v>503621000</v>
      </c>
      <c r="AE83" s="108">
        <f>raw!BH83/normalized!AE$4</f>
        <v>319737423.07692307</v>
      </c>
      <c r="AF83" s="109">
        <f>raw!Z83/normalized!AF$4</f>
        <v>1060193809.5238096</v>
      </c>
      <c r="AG83" s="109">
        <f>raw!AA83/normalized!AG$4</f>
        <v>865528571.42857146</v>
      </c>
      <c r="AH83" s="109">
        <f>raw!AB83/normalized!AH$4</f>
        <v>2882367619.0476193</v>
      </c>
      <c r="AI83" s="110">
        <f>raw!AC83/normalized!AI$4</f>
        <v>619317368.42105258</v>
      </c>
      <c r="AJ83" s="72">
        <f>raw!AD83/normalized!AJ$4</f>
        <v>1487916111.1111112</v>
      </c>
      <c r="AK83" s="73">
        <f>raw!Q83/normalized!AK$4</f>
        <v>3536347857.1428566</v>
      </c>
      <c r="AL83" s="73">
        <f>raw!R83/normalized!AL$4</f>
        <v>8991500000</v>
      </c>
      <c r="AM83" s="73">
        <f>raw!S83/normalized!AM$4</f>
        <v>3851268125</v>
      </c>
      <c r="AN83" s="76">
        <f>raw!T83/normalized!AN$4</f>
        <v>2009287333.3333335</v>
      </c>
      <c r="AO83" s="78">
        <f>raw!U83/normalized!AO$4</f>
        <v>1253703888.8888888</v>
      </c>
      <c r="AP83" s="79">
        <f>raw!V83/normalized!AP$4</f>
        <v>2253360714.2857141</v>
      </c>
      <c r="AQ83" s="79">
        <f>raw!W83/normalized!AQ$4</f>
        <v>2786664705.8823528</v>
      </c>
      <c r="AR83" s="79">
        <f>raw!X83/normalized!AR$4</f>
        <v>1131888333.3333335</v>
      </c>
      <c r="AS83" s="80">
        <f>raw!Y83/normalized!AS$4</f>
        <v>123620692.3076923</v>
      </c>
      <c r="AT83" s="84">
        <f>raw!AE83/normalized!AT$4</f>
        <v>1379725333.3333335</v>
      </c>
      <c r="AU83" s="85">
        <f>raw!AF83/normalized!AU$4</f>
        <v>681227857.14285707</v>
      </c>
      <c r="AV83" s="85">
        <f>raw!AG83/normalized!AV$4</f>
        <v>570541529.41176462</v>
      </c>
      <c r="AW83" s="85">
        <f>raw!AH83/normalized!AW$4</f>
        <v>1084483913.0434783</v>
      </c>
      <c r="AX83" s="86">
        <f>raw!AI83/normalized!AX$4</f>
        <v>1964968571.4285712</v>
      </c>
      <c r="AY83" s="90">
        <f>raw!AJ83/normalized!AY$4</f>
        <v>71128869.565217391</v>
      </c>
      <c r="AZ83" s="91">
        <f>raw!AK83/normalized!AZ$4</f>
        <v>1495160909.090909</v>
      </c>
      <c r="BA83" s="91">
        <f>raw!AL83/normalized!BA$4</f>
        <v>5014024736.8421049</v>
      </c>
      <c r="BB83" s="91">
        <f>raw!AM83/normalized!BB$4</f>
        <v>4927784000</v>
      </c>
      <c r="BC83" s="92">
        <f>raw!AN83/normalized!BC$4</f>
        <v>4480088500</v>
      </c>
      <c r="BD83" s="96">
        <f>raw!AO83/normalized!BD$4</f>
        <v>331260800</v>
      </c>
      <c r="BE83" s="97">
        <f>raw!AP83/normalized!BE$4</f>
        <v>815541000</v>
      </c>
      <c r="BF83" s="97">
        <f>raw!AQ83/normalized!BF$4</f>
        <v>5512583333.333334</v>
      </c>
      <c r="BG83" s="97">
        <f>raw!AR83/normalized!BG$4</f>
        <v>1573336000</v>
      </c>
      <c r="BH83" s="98">
        <f>raw!AS83/normalized!BH$4</f>
        <v>1200420500</v>
      </c>
      <c r="BI83" s="102">
        <f>raw!BI83/normalized!BI$4</f>
        <v>72322680</v>
      </c>
      <c r="BJ83" s="103">
        <f>raw!BJ83/normalized!BJ$4</f>
        <v>75238200</v>
      </c>
      <c r="BK83" s="103">
        <f>raw!BK83/normalized!BK$4</f>
        <v>33580600</v>
      </c>
      <c r="BL83" s="104">
        <f>raw!BL83/normalized!BL$4</f>
        <v>17237693.999999996</v>
      </c>
    </row>
    <row r="84" spans="1:64" x14ac:dyDescent="0.3">
      <c r="A84" s="1" t="str">
        <f>raw!A84</f>
        <v>Shikimate</v>
      </c>
      <c r="B84" s="72">
        <f>raw!B84/normalized!B$4</f>
        <v>3714208.5714285718</v>
      </c>
      <c r="C84" s="73">
        <f>raw!C84/normalized!C$4</f>
        <v>7415678.9473684207</v>
      </c>
      <c r="D84" s="73">
        <f>raw!D84/normalized!D$4</f>
        <v>3830828.0952380956</v>
      </c>
      <c r="E84" s="73">
        <f>raw!E84/normalized!E$4</f>
        <v>4990792.5</v>
      </c>
      <c r="F84" s="76">
        <f>raw!F84/normalized!F$4</f>
        <v>10295638.461538462</v>
      </c>
      <c r="G84" s="78">
        <f>raw!G84/normalized!G$4</f>
        <v>6826420</v>
      </c>
      <c r="H84" s="79">
        <f>raw!H84/normalized!H$4</f>
        <v>7077950</v>
      </c>
      <c r="I84" s="79">
        <f>raw!I84/normalized!I$4</f>
        <v>3969366.8421052629</v>
      </c>
      <c r="J84" s="79">
        <f>raw!J84/normalized!J$4</f>
        <v>2482967.3076923075</v>
      </c>
      <c r="K84" s="80">
        <f>raw!K84/normalized!K$4</f>
        <v>4984182.2222222229</v>
      </c>
      <c r="L84" s="84">
        <f>raw!AT84/normalized!L$4</f>
        <v>44863413.793103449</v>
      </c>
      <c r="M84" s="85">
        <f>raw!AU84/normalized!M$4</f>
        <v>64547310.344827592</v>
      </c>
      <c r="N84" s="85">
        <f>raw!AV84/normalized!N$4</f>
        <v>20799959.09090909</v>
      </c>
      <c r="O84" s="85">
        <f>raw!AW84/normalized!O$4</f>
        <v>201345318.18181819</v>
      </c>
      <c r="P84" s="86">
        <f>raw!AX84/normalized!P$4</f>
        <v>8156620</v>
      </c>
      <c r="Q84" s="90">
        <f>raw!AY84/normalized!Q$4</f>
        <v>19257563.636363637</v>
      </c>
      <c r="R84" s="91">
        <f>raw!AZ84/normalized!R$4</f>
        <v>71004600</v>
      </c>
      <c r="S84" s="91">
        <f>raw!BA84/normalized!S$4</f>
        <v>2760456.9565217388</v>
      </c>
      <c r="T84" s="91">
        <f>raw!BB84/normalized!T$4</f>
        <v>78920923.076923072</v>
      </c>
      <c r="U84" s="96">
        <f>raw!BC84/normalized!U$4</f>
        <v>8597623.0769230761</v>
      </c>
      <c r="V84" s="97">
        <f>raw!L84/normalized!V$4</f>
        <v>4667415.7142857146</v>
      </c>
      <c r="W84" s="97">
        <f>raw!M84/normalized!W$4</f>
        <v>3759522.8571428573</v>
      </c>
      <c r="X84" s="97">
        <f>raw!N84/normalized!X$4</f>
        <v>2482518.2142857141</v>
      </c>
      <c r="Y84" s="97">
        <f>raw!O84/normalized!Y$4</f>
        <v>5483866.1538461531</v>
      </c>
      <c r="Z84" s="102">
        <f>raw!P84/normalized!Z$4</f>
        <v>4013096.6666666665</v>
      </c>
      <c r="AA84" s="103">
        <f>raw!BD84/normalized!AA$4</f>
        <v>172460666.66666669</v>
      </c>
      <c r="AB84" s="103">
        <f>raw!BE84/normalized!AB$4</f>
        <v>145860000</v>
      </c>
      <c r="AC84" s="103">
        <f>raw!BF84/normalized!AC$4</f>
        <v>13592684.210526315</v>
      </c>
      <c r="AD84" s="104">
        <f>raw!BG84/normalized!AD$4</f>
        <v>89323687.5</v>
      </c>
      <c r="AE84" s="108">
        <f>raw!BH84/normalized!AE$4</f>
        <v>87550923.076923072</v>
      </c>
      <c r="AF84" s="109">
        <f>raw!Z84/normalized!AF$4</f>
        <v>11282942.857142858</v>
      </c>
      <c r="AG84" s="109">
        <f>raw!AA84/normalized!AG$4</f>
        <v>8812438.0952380951</v>
      </c>
      <c r="AH84" s="109">
        <f>raw!AB84/normalized!AH$4</f>
        <v>5225500</v>
      </c>
      <c r="AI84" s="110">
        <f>raw!AC84/normalized!AI$4</f>
        <v>14281578.947368421</v>
      </c>
      <c r="AJ84" s="72">
        <f>raw!AD84/normalized!AJ$4</f>
        <v>3998053.3333333335</v>
      </c>
      <c r="AK84" s="73">
        <f>raw!Q84/normalized!AK$4</f>
        <v>8308714.2857142845</v>
      </c>
      <c r="AL84" s="73">
        <f>raw!R84/normalized!AL$4</f>
        <v>11308861.538461538</v>
      </c>
      <c r="AM84" s="73">
        <f>raw!S84/normalized!AM$4</f>
        <v>7503256.25</v>
      </c>
      <c r="AN84" s="76">
        <f>raw!T84/normalized!AN$4</f>
        <v>6295593.333333334</v>
      </c>
      <c r="AO84" s="78">
        <f>raw!U84/normalized!AO$4</f>
        <v>3322185.0000000005</v>
      </c>
      <c r="AP84" s="79">
        <f>raw!V84/normalized!AP$4</f>
        <v>8406714.2857142854</v>
      </c>
      <c r="AQ84" s="79">
        <f>raw!W84/normalized!AQ$4</f>
        <v>5430290.5882352935</v>
      </c>
      <c r="AR84" s="79">
        <f>raw!X84/normalized!AR$4</f>
        <v>4034928.7500000005</v>
      </c>
      <c r="AS84" s="80">
        <f>raw!Y84/normalized!AS$4</f>
        <v>6044116.9230769221</v>
      </c>
      <c r="AT84" s="84">
        <f>raw!AE84/normalized!AT$4</f>
        <v>42565560</v>
      </c>
      <c r="AU84" s="85">
        <f>raw!AF84/normalized!AU$4</f>
        <v>88940285.714285702</v>
      </c>
      <c r="AV84" s="85">
        <f>raw!AG84/normalized!AV$4</f>
        <v>72661352.941176459</v>
      </c>
      <c r="AW84" s="85">
        <f>raw!AH84/normalized!AW$4</f>
        <v>12720643.478260869</v>
      </c>
      <c r="AX84" s="86">
        <f>raw!AI84/normalized!AX$4</f>
        <v>11899892.857142856</v>
      </c>
      <c r="AY84" s="90">
        <f>raw!AJ84/normalized!AY$4</f>
        <v>1282752.6086956521</v>
      </c>
      <c r="AZ84" s="91">
        <f>raw!AK84/normalized!AZ$4</f>
        <v>9690054.5454545449</v>
      </c>
      <c r="BA84" s="91">
        <f>raw!AL84/normalized!BA$4</f>
        <v>63738315.789473683</v>
      </c>
      <c r="BB84" s="91">
        <f>raw!AM84/normalized!BB$4</f>
        <v>53198200</v>
      </c>
      <c r="BC84" s="92">
        <f>raw!AN84/normalized!BC$4</f>
        <v>15161425</v>
      </c>
      <c r="BD84" s="96">
        <f>raw!AO84/normalized!BD$4</f>
        <v>14051908</v>
      </c>
      <c r="BE84" s="97">
        <f>raw!AP84/normalized!BE$4</f>
        <v>123250700</v>
      </c>
      <c r="BF84" s="97">
        <f>raw!AQ84/normalized!BF$4</f>
        <v>37925933.333333336</v>
      </c>
      <c r="BG84" s="97">
        <f>raw!AR84/normalized!BG$4</f>
        <v>272434533.33333337</v>
      </c>
      <c r="BH84" s="98">
        <f>raw!AS84/normalized!BH$4</f>
        <v>63591350</v>
      </c>
      <c r="BI84" s="102">
        <f>raw!BI84/normalized!BI$4</f>
        <v>19883512</v>
      </c>
      <c r="BJ84" s="103">
        <f>raw!BJ84/normalized!BJ$4</f>
        <v>37126866.666666672</v>
      </c>
      <c r="BK84" s="103">
        <f>raw!BK84/normalized!BK$4</f>
        <v>27748725</v>
      </c>
      <c r="BL84" s="104">
        <f>raw!BL84/normalized!BL$4</f>
        <v>17979872</v>
      </c>
    </row>
    <row r="85" spans="1:64" x14ac:dyDescent="0.3">
      <c r="A85" s="1" t="str">
        <f>raw!A85</f>
        <v>N-Acetylornithine</v>
      </c>
      <c r="B85" s="72">
        <f>raw!B85/normalized!B$4</f>
        <v>19985652.380952381</v>
      </c>
      <c r="C85" s="73">
        <f>raw!C85/normalized!C$4</f>
        <v>29495105.263157893</v>
      </c>
      <c r="D85" s="73">
        <f>raw!D85/normalized!D$4</f>
        <v>17275752.380952381</v>
      </c>
      <c r="E85" s="73">
        <f>raw!E85/normalized!E$4</f>
        <v>52110350</v>
      </c>
      <c r="F85" s="76">
        <f>raw!F85/normalized!F$4</f>
        <v>16332153.846153846</v>
      </c>
      <c r="G85" s="78">
        <f>raw!G85/normalized!G$4</f>
        <v>21110710</v>
      </c>
      <c r="H85" s="79">
        <f>raw!H85/normalized!H$4</f>
        <v>44314844.444444448</v>
      </c>
      <c r="I85" s="79">
        <f>raw!I85/normalized!I$4</f>
        <v>25597878.947368421</v>
      </c>
      <c r="J85" s="79">
        <f>raw!J85/normalized!J$4</f>
        <v>9852346.153846154</v>
      </c>
      <c r="K85" s="80">
        <f>raw!K85/normalized!K$4</f>
        <v>16189605.555555556</v>
      </c>
      <c r="L85" s="84">
        <f>raw!AT85/normalized!L$4</f>
        <v>188661448.27586207</v>
      </c>
      <c r="M85" s="85">
        <f>raw!AU85/normalized!M$4</f>
        <v>94371413.793103456</v>
      </c>
      <c r="N85" s="85">
        <f>raw!AV85/normalized!N$4</f>
        <v>177922818.18181819</v>
      </c>
      <c r="O85" s="85">
        <f>raw!AW85/normalized!O$4</f>
        <v>149666136.36363637</v>
      </c>
      <c r="P85" s="86">
        <f>raw!AX85/normalized!P$4</f>
        <v>819782666.66666675</v>
      </c>
      <c r="Q85" s="90">
        <f>raw!AY85/normalized!Q$4</f>
        <v>297649500</v>
      </c>
      <c r="R85" s="91">
        <f>raw!AZ85/normalized!R$4</f>
        <v>86155733.333333343</v>
      </c>
      <c r="S85" s="91">
        <f>raw!BA85/normalized!S$4</f>
        <v>2068551739.1304348</v>
      </c>
      <c r="T85" s="91">
        <f>raw!BB85/normalized!T$4</f>
        <v>580505384.61538458</v>
      </c>
      <c r="U85" s="96">
        <f>raw!BC85/normalized!U$4</f>
        <v>95936000</v>
      </c>
      <c r="V85" s="97">
        <f>raw!L85/normalized!V$4</f>
        <v>48968809.523809522</v>
      </c>
      <c r="W85" s="97">
        <f>raw!M85/normalized!W$4</f>
        <v>46698142.857142858</v>
      </c>
      <c r="X85" s="97">
        <f>raw!N85/normalized!X$4</f>
        <v>12683539.285714284</v>
      </c>
      <c r="Y85" s="97">
        <f>raw!O85/normalized!Y$4</f>
        <v>57693307.692307688</v>
      </c>
      <c r="Z85" s="102">
        <f>raw!P85/normalized!Z$4</f>
        <v>11521800</v>
      </c>
      <c r="AA85" s="103">
        <f>raw!BD85/normalized!AA$4</f>
        <v>99101500</v>
      </c>
      <c r="AB85" s="103">
        <f>raw!BE85/normalized!AB$4</f>
        <v>98245130.434782609</v>
      </c>
      <c r="AC85" s="103">
        <f>raw!BF85/normalized!AC$4</f>
        <v>165215789.47368422</v>
      </c>
      <c r="AD85" s="104">
        <f>raw!BG85/normalized!AD$4</f>
        <v>64300000</v>
      </c>
      <c r="AE85" s="108">
        <f>raw!BH85/normalized!AE$4</f>
        <v>91130769.230769232</v>
      </c>
      <c r="AF85" s="109">
        <f>raw!Z85/normalized!AF$4</f>
        <v>49075238.095238097</v>
      </c>
      <c r="AG85" s="109">
        <f>raw!AA85/normalized!AG$4</f>
        <v>48918428.571428575</v>
      </c>
      <c r="AH85" s="109">
        <f>raw!AB85/normalized!AH$4</f>
        <v>36527428.571428575</v>
      </c>
      <c r="AI85" s="110">
        <f>raw!AC85/normalized!AI$4</f>
        <v>41168889.473684207</v>
      </c>
      <c r="AJ85" s="72">
        <f>raw!AD85/normalized!AJ$4</f>
        <v>61571555.55555556</v>
      </c>
      <c r="AK85" s="73">
        <f>raw!Q85/normalized!AK$4</f>
        <v>45377457.142857142</v>
      </c>
      <c r="AL85" s="73">
        <f>raw!R85/normalized!AL$4</f>
        <v>69127823.076923072</v>
      </c>
      <c r="AM85" s="73">
        <f>raw!S85/normalized!AM$4</f>
        <v>43608837.5</v>
      </c>
      <c r="AN85" s="76">
        <f>raw!T85/normalized!AN$4</f>
        <v>22882373.333333336</v>
      </c>
      <c r="AO85" s="78">
        <f>raw!U85/normalized!AO$4</f>
        <v>12669372.222222222</v>
      </c>
      <c r="AP85" s="79">
        <f>raw!V85/normalized!AP$4</f>
        <v>52205642.857142851</v>
      </c>
      <c r="AQ85" s="79">
        <f>raw!W85/normalized!AQ$4</f>
        <v>35169976.47058823</v>
      </c>
      <c r="AR85" s="79">
        <f>raw!X85/normalized!AR$4</f>
        <v>19306770.833333336</v>
      </c>
      <c r="AS85" s="80">
        <f>raw!Y85/normalized!AS$4</f>
        <v>23062030.769230768</v>
      </c>
      <c r="AT85" s="84">
        <f>raw!AE85/normalized!AT$4</f>
        <v>166964333.33333334</v>
      </c>
      <c r="AU85" s="85">
        <f>raw!AF85/normalized!AU$4</f>
        <v>143370357.14285713</v>
      </c>
      <c r="AV85" s="85">
        <f>raw!AG85/normalized!AV$4</f>
        <v>294040411.76470584</v>
      </c>
      <c r="AW85" s="85">
        <f>raw!AH85/normalized!AW$4</f>
        <v>180598478.26086956</v>
      </c>
      <c r="AX85" s="86">
        <f>raw!AI85/normalized!AX$4</f>
        <v>80493571.428571418</v>
      </c>
      <c r="AY85" s="90">
        <f>raw!AJ85/normalized!AY$4</f>
        <v>205287043.47826087</v>
      </c>
      <c r="AZ85" s="91">
        <f>raw!AK85/normalized!AZ$4</f>
        <v>510253454.54545456</v>
      </c>
      <c r="BA85" s="91">
        <f>raw!AL85/normalized!BA$4</f>
        <v>221410263.15789473</v>
      </c>
      <c r="BB85" s="91">
        <f>raw!AM85/normalized!BB$4</f>
        <v>154679600</v>
      </c>
      <c r="BC85" s="92">
        <f>raw!AN85/normalized!BC$4</f>
        <v>445402000</v>
      </c>
      <c r="BD85" s="96">
        <f>raw!AO85/normalized!BD$4</f>
        <v>8765548000</v>
      </c>
      <c r="BE85" s="97">
        <f>raw!AP85/normalized!BE$4</f>
        <v>270776100</v>
      </c>
      <c r="BF85" s="97">
        <f>raw!AQ85/normalized!BF$4</f>
        <v>382254000</v>
      </c>
      <c r="BG85" s="97">
        <f>raw!AR85/normalized!BG$4</f>
        <v>281539400</v>
      </c>
      <c r="BH85" s="98">
        <f>raw!AS85/normalized!BH$4</f>
        <v>81383100</v>
      </c>
      <c r="BI85" s="102">
        <f>raw!BI85/normalized!BI$4</f>
        <v>149207720</v>
      </c>
      <c r="BJ85" s="103">
        <f>raw!BJ85/normalized!BJ$4</f>
        <v>196429466.66666669</v>
      </c>
      <c r="BK85" s="103">
        <f>raw!BK85/normalized!BK$4</f>
        <v>51083450</v>
      </c>
      <c r="BL85" s="104">
        <f>raw!BL85/normalized!BL$4</f>
        <v>15699550</v>
      </c>
    </row>
    <row r="86" spans="1:64" x14ac:dyDescent="0.3">
      <c r="A86" s="1" t="str">
        <f>raw!A86</f>
        <v>Arginine</v>
      </c>
      <c r="B86" s="72">
        <f>raw!B86/normalized!B$4</f>
        <v>349274285.71428573</v>
      </c>
      <c r="C86" s="73">
        <f>raw!C86/normalized!C$4</f>
        <v>628056315.78947365</v>
      </c>
      <c r="D86" s="73">
        <f>raw!D86/normalized!D$4</f>
        <v>420908619.04761904</v>
      </c>
      <c r="E86" s="73">
        <f>raw!E86/normalized!E$4</f>
        <v>394604500</v>
      </c>
      <c r="F86" s="76">
        <f>raw!F86/normalized!F$4</f>
        <v>573614000</v>
      </c>
      <c r="G86" s="78">
        <f>raw!G86/normalized!G$4</f>
        <v>581543500</v>
      </c>
      <c r="H86" s="79">
        <f>raw!H86/normalized!H$4</f>
        <v>423287000</v>
      </c>
      <c r="I86" s="79">
        <f>raw!I86/normalized!I$4</f>
        <v>487627578.94736844</v>
      </c>
      <c r="J86" s="79">
        <f>raw!J86/normalized!J$4</f>
        <v>338718730.76923078</v>
      </c>
      <c r="K86" s="80">
        <f>raw!K86/normalized!K$4</f>
        <v>544275722.22222221</v>
      </c>
      <c r="L86" s="84">
        <f>raw!AT86/normalized!L$4</f>
        <v>62836241.379310347</v>
      </c>
      <c r="M86" s="85">
        <f>raw!AU86/normalized!M$4</f>
        <v>156334413.79310346</v>
      </c>
      <c r="N86" s="85">
        <f>raw!AV86/normalized!N$4</f>
        <v>163116136.36363637</v>
      </c>
      <c r="O86" s="85">
        <f>raw!AW86/normalized!O$4</f>
        <v>239848727.27272728</v>
      </c>
      <c r="P86" s="86">
        <f>raw!AX86/normalized!P$4</f>
        <v>237226800</v>
      </c>
      <c r="Q86" s="90">
        <f>raw!AY86/normalized!Q$4</f>
        <v>4199059.0909090908</v>
      </c>
      <c r="R86" s="91">
        <f>raw!AZ86/normalized!R$4</f>
        <v>237859600</v>
      </c>
      <c r="S86" s="91">
        <f>raw!BA86/normalized!S$4</f>
        <v>3238835.6521739126</v>
      </c>
      <c r="T86" s="91">
        <f>raw!BB86/normalized!T$4</f>
        <v>105336461.53846154</v>
      </c>
      <c r="U86" s="96">
        <f>raw!BC86/normalized!U$4</f>
        <v>97756346.153846145</v>
      </c>
      <c r="V86" s="97">
        <f>raw!L86/normalized!V$4</f>
        <v>650948095.23809528</v>
      </c>
      <c r="W86" s="97">
        <f>raw!M86/normalized!W$4</f>
        <v>462511761.90476191</v>
      </c>
      <c r="X86" s="97">
        <f>raw!N86/normalized!X$4</f>
        <v>394994999.99999994</v>
      </c>
      <c r="Y86" s="97">
        <f>raw!O86/normalized!Y$4</f>
        <v>777735384.61538458</v>
      </c>
      <c r="Z86" s="102">
        <f>raw!P86/normalized!Z$4</f>
        <v>519387500</v>
      </c>
      <c r="AA86" s="103">
        <f>raw!BD86/normalized!AA$4</f>
        <v>227064333.33333334</v>
      </c>
      <c r="AB86" s="103">
        <f>raw!BE86/normalized!AB$4</f>
        <v>131695347.82608695</v>
      </c>
      <c r="AC86" s="103">
        <f>raw!BF86/normalized!AC$4</f>
        <v>303074842.10526317</v>
      </c>
      <c r="AD86" s="104">
        <f>raw!BG86/normalized!AD$4</f>
        <v>13171175</v>
      </c>
      <c r="AE86" s="108">
        <f>raw!BH86/normalized!AE$4</f>
        <v>103819884.61538461</v>
      </c>
      <c r="AF86" s="109">
        <f>raw!Z86/normalized!AF$4</f>
        <v>116387571.42857143</v>
      </c>
      <c r="AG86" s="109">
        <f>raw!AA86/normalized!AG$4</f>
        <v>50211333.333333336</v>
      </c>
      <c r="AH86" s="109">
        <f>raw!AB86/normalized!AH$4</f>
        <v>621155714.28571427</v>
      </c>
      <c r="AI86" s="110">
        <f>raw!AC86/normalized!AI$4</f>
        <v>57347052.631578945</v>
      </c>
      <c r="AJ86" s="72">
        <f>raw!AD86/normalized!AJ$4</f>
        <v>669558888.88888896</v>
      </c>
      <c r="AK86" s="73">
        <f>raw!Q86/normalized!AK$4</f>
        <v>786629999.99999988</v>
      </c>
      <c r="AL86" s="73">
        <f>raw!R86/normalized!AL$4</f>
        <v>1424316923.0769231</v>
      </c>
      <c r="AM86" s="73">
        <f>raw!S86/normalized!AM$4</f>
        <v>786918125</v>
      </c>
      <c r="AN86" s="76">
        <f>raw!T86/normalized!AN$4</f>
        <v>598876000</v>
      </c>
      <c r="AO86" s="78">
        <f>raw!U86/normalized!AO$4</f>
        <v>568961111.11111116</v>
      </c>
      <c r="AP86" s="79">
        <f>raw!V86/normalized!AP$4</f>
        <v>996798571.42857134</v>
      </c>
      <c r="AQ86" s="79">
        <f>raw!W86/normalized!AQ$4</f>
        <v>721512941.17647052</v>
      </c>
      <c r="AR86" s="79">
        <f>raw!X86/normalized!AR$4</f>
        <v>548476666.66666675</v>
      </c>
      <c r="AS86" s="80">
        <f>raw!Y86/normalized!AS$4</f>
        <v>667421846.15384614</v>
      </c>
      <c r="AT86" s="84">
        <f>raw!AE86/normalized!AT$4</f>
        <v>136598400</v>
      </c>
      <c r="AU86" s="85">
        <f>raw!AF86/normalized!AU$4</f>
        <v>97996428.571428567</v>
      </c>
      <c r="AV86" s="85">
        <f>raw!AG86/normalized!AV$4</f>
        <v>45305323.529411763</v>
      </c>
      <c r="AW86" s="85">
        <f>raw!AH86/normalized!AW$4</f>
        <v>203009043.47826087</v>
      </c>
      <c r="AX86" s="86">
        <f>raw!AI86/normalized!AX$4</f>
        <v>386067285.71428567</v>
      </c>
      <c r="AY86" s="90">
        <f>raw!AJ86/normalized!AY$4</f>
        <v>300327608.69565219</v>
      </c>
      <c r="AZ86" s="91">
        <f>raw!AK86/normalized!AZ$4</f>
        <v>319698181.81818181</v>
      </c>
      <c r="BA86" s="91">
        <f>raw!AL86/normalized!BA$4</f>
        <v>225446315.78947368</v>
      </c>
      <c r="BB86" s="91">
        <f>raw!AM86/normalized!BB$4</f>
        <v>170905440</v>
      </c>
      <c r="BC86" s="92">
        <f>raw!AN86/normalized!BC$4</f>
        <v>312846650</v>
      </c>
      <c r="BD86" s="96">
        <f>raw!AO86/normalized!BD$4</f>
        <v>197487720</v>
      </c>
      <c r="BE86" s="97">
        <f>raw!AP86/normalized!BE$4</f>
        <v>513824700</v>
      </c>
      <c r="BF86" s="97">
        <f>raw!AQ86/normalized!BF$4</f>
        <v>739923166.66666675</v>
      </c>
      <c r="BG86" s="97">
        <f>raw!AR86/normalized!BG$4</f>
        <v>360868400</v>
      </c>
      <c r="BH86" s="98">
        <f>raw!AS86/normalized!BH$4</f>
        <v>171006150</v>
      </c>
      <c r="BI86" s="102">
        <f>raw!BI86/normalized!BI$4</f>
        <v>606694200</v>
      </c>
      <c r="BJ86" s="103">
        <f>raw!BJ86/normalized!BJ$4</f>
        <v>793185000</v>
      </c>
      <c r="BK86" s="103">
        <f>raw!BK86/normalized!BK$4</f>
        <v>167259000</v>
      </c>
      <c r="BL86" s="104">
        <f>raw!BL86/normalized!BL$4</f>
        <v>73069680</v>
      </c>
    </row>
    <row r="87" spans="1:64" x14ac:dyDescent="0.3">
      <c r="A87" s="1" t="str">
        <f>raw!A87</f>
        <v>Citrulline</v>
      </c>
      <c r="B87" s="72">
        <f>raw!B87/normalized!B$4</f>
        <v>8093838.0952380951</v>
      </c>
      <c r="C87" s="73">
        <f>raw!C87/normalized!C$4</f>
        <v>9179157.8947368413</v>
      </c>
      <c r="D87" s="73">
        <f>raw!D87/normalized!D$4</f>
        <v>5273800</v>
      </c>
      <c r="E87" s="73">
        <f>raw!E87/normalized!E$4</f>
        <v>13707945</v>
      </c>
      <c r="F87" s="76">
        <f>raw!F87/normalized!F$4</f>
        <v>7811469.2307692301</v>
      </c>
      <c r="G87" s="78">
        <f>raw!G87/normalized!G$4</f>
        <v>3947537.9999999995</v>
      </c>
      <c r="H87" s="79">
        <f>raw!H87/normalized!H$4</f>
        <v>4764794.444444445</v>
      </c>
      <c r="I87" s="79">
        <f>raw!I87/normalized!I$4</f>
        <v>15503978.947368421</v>
      </c>
      <c r="J87" s="79">
        <f>raw!J87/normalized!J$4</f>
        <v>3517476.153846154</v>
      </c>
      <c r="K87" s="80">
        <f>raw!K87/normalized!K$4</f>
        <v>8227466.666666667</v>
      </c>
      <c r="L87" s="84">
        <f>raw!AT87/normalized!L$4</f>
        <v>276796793.10344827</v>
      </c>
      <c r="M87" s="85">
        <f>raw!AU87/normalized!M$4</f>
        <v>158511206.89655173</v>
      </c>
      <c r="N87" s="85">
        <f>raw!AV87/normalized!N$4</f>
        <v>155048000</v>
      </c>
      <c r="O87" s="85">
        <f>raw!AW87/normalized!O$4</f>
        <v>192750363.63636363</v>
      </c>
      <c r="P87" s="86">
        <f>raw!AX87/normalized!P$4</f>
        <v>5957970000</v>
      </c>
      <c r="Q87" s="90">
        <f>raw!AY87/normalized!Q$4</f>
        <v>2451311818.181818</v>
      </c>
      <c r="R87" s="91">
        <f>raw!AZ87/normalized!R$4</f>
        <v>36305653.333333336</v>
      </c>
      <c r="S87" s="91">
        <f>raw!BA87/normalized!S$4</f>
        <v>674662173.9130435</v>
      </c>
      <c r="T87" s="91">
        <f>raw!BB87/normalized!T$4</f>
        <v>11926215384.615385</v>
      </c>
      <c r="U87" s="96">
        <f>raw!BC87/normalized!U$4</f>
        <v>146535038.46153846</v>
      </c>
      <c r="V87" s="97">
        <f>raw!L87/normalized!V$4</f>
        <v>28217785.714285716</v>
      </c>
      <c r="W87" s="97">
        <f>raw!M87/normalized!W$4</f>
        <v>9542347.6190476194</v>
      </c>
      <c r="X87" s="97">
        <f>raw!N87/normalized!X$4</f>
        <v>3604407.1428571427</v>
      </c>
      <c r="Y87" s="97">
        <f>raw!O87/normalized!Y$4</f>
        <v>24481500</v>
      </c>
      <c r="Z87" s="102">
        <f>raw!P87/normalized!Z$4</f>
        <v>7786895.833333334</v>
      </c>
      <c r="AA87" s="103">
        <f>raw!BD87/normalized!AA$4</f>
        <v>56288008.333333336</v>
      </c>
      <c r="AB87" s="103">
        <f>raw!BE87/normalized!AB$4</f>
        <v>62830086.956521735</v>
      </c>
      <c r="AC87" s="103">
        <f>raw!BF87/normalized!AC$4</f>
        <v>1921106842.1052632</v>
      </c>
      <c r="AD87" s="104">
        <f>raw!BG87/normalized!AD$4</f>
        <v>562595375</v>
      </c>
      <c r="AE87" s="108">
        <f>raw!BH87/normalized!AE$4</f>
        <v>173994615.38461539</v>
      </c>
      <c r="AF87" s="109">
        <f>raw!Z87/normalized!AF$4</f>
        <v>325154523.80952382</v>
      </c>
      <c r="AG87" s="109">
        <f>raw!AA87/normalized!AG$4</f>
        <v>518743809.52380955</v>
      </c>
      <c r="AH87" s="109">
        <f>raw!AB87/normalized!AH$4</f>
        <v>68418285.714285716</v>
      </c>
      <c r="AI87" s="110">
        <f>raw!AC87/normalized!AI$4</f>
        <v>410438842.10526317</v>
      </c>
      <c r="AJ87" s="72">
        <f>raw!AD87/normalized!AJ$4</f>
        <v>101018555.55555555</v>
      </c>
      <c r="AK87" s="73">
        <f>raw!Q87/normalized!AK$4</f>
        <v>80748285.714285702</v>
      </c>
      <c r="AL87" s="73">
        <f>raw!R87/normalized!AL$4</f>
        <v>34124015.384615384</v>
      </c>
      <c r="AM87" s="73">
        <f>raw!S87/normalized!AM$4</f>
        <v>33190031.25</v>
      </c>
      <c r="AN87" s="76">
        <f>raw!T87/normalized!AN$4</f>
        <v>13333026.666666668</v>
      </c>
      <c r="AO87" s="78">
        <f>raw!U87/normalized!AO$4</f>
        <v>7016205.555555556</v>
      </c>
      <c r="AP87" s="79">
        <f>raw!V87/normalized!AP$4</f>
        <v>23705749.999999996</v>
      </c>
      <c r="AQ87" s="79">
        <f>raw!W87/normalized!AQ$4</f>
        <v>8936388.2352941167</v>
      </c>
      <c r="AR87" s="79">
        <f>raw!X87/normalized!AR$4</f>
        <v>7128212.5</v>
      </c>
      <c r="AS87" s="80">
        <f>raw!Y87/normalized!AS$4</f>
        <v>19353523.076923076</v>
      </c>
      <c r="AT87" s="84">
        <f>raw!AE87/normalized!AT$4</f>
        <v>1278840666.6666667</v>
      </c>
      <c r="AU87" s="85">
        <f>raw!AF87/normalized!AU$4</f>
        <v>621761714.28571427</v>
      </c>
      <c r="AV87" s="85">
        <f>raw!AG87/normalized!AV$4</f>
        <v>457143058.82352936</v>
      </c>
      <c r="AW87" s="85">
        <f>raw!AH87/normalized!AW$4</f>
        <v>654802173.9130435</v>
      </c>
      <c r="AX87" s="86">
        <f>raw!AI87/normalized!AX$4</f>
        <v>791302142.85714281</v>
      </c>
      <c r="AY87" s="90">
        <f>raw!AJ87/normalized!AY$4</f>
        <v>7483726086.956521</v>
      </c>
      <c r="AZ87" s="91">
        <f>raw!AK87/normalized!AZ$4</f>
        <v>2875323636.3636365</v>
      </c>
      <c r="BA87" s="91">
        <f>raw!AL87/normalized!BA$4</f>
        <v>163898421.05263159</v>
      </c>
      <c r="BB87" s="91">
        <f>raw!AM87/normalized!BB$4</f>
        <v>352953400</v>
      </c>
      <c r="BC87" s="92">
        <f>raw!AN87/normalized!BC$4</f>
        <v>640466000</v>
      </c>
      <c r="BD87" s="96">
        <f>raw!AO87/normalized!BD$4</f>
        <v>20206440000</v>
      </c>
      <c r="BE87" s="97">
        <f>raw!AP87/normalized!BE$4</f>
        <v>971566500</v>
      </c>
      <c r="BF87" s="97">
        <f>raw!AQ87/normalized!BF$4</f>
        <v>1720073333.3333335</v>
      </c>
      <c r="BG87" s="97">
        <f>raw!AR87/normalized!BG$4</f>
        <v>226740200</v>
      </c>
      <c r="BH87" s="98">
        <f>raw!AS87/normalized!BH$4</f>
        <v>211485350</v>
      </c>
      <c r="BI87" s="102">
        <f>raw!BI87/normalized!BI$4</f>
        <v>7576474</v>
      </c>
      <c r="BJ87" s="103">
        <f>raw!BJ87/normalized!BJ$4</f>
        <v>8934150</v>
      </c>
      <c r="BK87" s="103">
        <f>raw!BK87/normalized!BK$4</f>
        <v>15759352.5</v>
      </c>
      <c r="BL87" s="104">
        <f>raw!BL87/normalized!BL$4</f>
        <v>6561215.9999999991</v>
      </c>
    </row>
    <row r="88" spans="1:64" x14ac:dyDescent="0.3">
      <c r="A88" s="1" t="str">
        <f>raw!A88</f>
        <v>tricarballylic acid</v>
      </c>
      <c r="B88" s="72">
        <f>raw!B88/normalized!B$4</f>
        <v>17723509.523809526</v>
      </c>
      <c r="C88" s="73">
        <f>raw!C88/normalized!C$4</f>
        <v>25098905.263157893</v>
      </c>
      <c r="D88" s="73">
        <f>raw!D88/normalized!D$4</f>
        <v>20604871.428571429</v>
      </c>
      <c r="E88" s="73">
        <f>raw!E88/normalized!E$4</f>
        <v>22969480</v>
      </c>
      <c r="F88" s="76">
        <f>raw!F88/normalized!F$4</f>
        <v>30452284.615384616</v>
      </c>
      <c r="G88" s="78">
        <f>raw!G88/normalized!G$4</f>
        <v>46330560</v>
      </c>
      <c r="H88" s="79">
        <f>raw!H88/normalized!H$4</f>
        <v>32803594.444444444</v>
      </c>
      <c r="I88" s="79">
        <f>raw!I88/normalized!I$4</f>
        <v>20372821.052631579</v>
      </c>
      <c r="J88" s="79">
        <f>raw!J88/normalized!J$4</f>
        <v>10403665.384615384</v>
      </c>
      <c r="K88" s="80">
        <f>raw!K88/normalized!K$4</f>
        <v>20211622.222222224</v>
      </c>
      <c r="L88" s="84">
        <f>raw!AT88/normalized!L$4</f>
        <v>4401768965.5172415</v>
      </c>
      <c r="M88" s="85">
        <f>raw!AU88/normalized!M$4</f>
        <v>319932517.24137932</v>
      </c>
      <c r="N88" s="85">
        <f>raw!AV88/normalized!N$4</f>
        <v>1334630909.090909</v>
      </c>
      <c r="O88" s="85">
        <f>raw!AW88/normalized!O$4</f>
        <v>281930863.63636363</v>
      </c>
      <c r="P88" s="86">
        <f>raw!AX88/normalized!P$4</f>
        <v>694088000</v>
      </c>
      <c r="Q88" s="90">
        <f>raw!AY88/normalized!Q$4</f>
        <v>505820909.09090906</v>
      </c>
      <c r="R88" s="91">
        <f>raw!AZ88/normalized!R$4</f>
        <v>790066666.66666675</v>
      </c>
      <c r="S88" s="91">
        <f>raw!BA88/normalized!S$4</f>
        <v>133389565.2173913</v>
      </c>
      <c r="T88" s="91">
        <f>raw!BB88/normalized!T$4</f>
        <v>1582713076.9230769</v>
      </c>
      <c r="U88" s="96">
        <f>raw!BC88/normalized!U$4</f>
        <v>572025769.23076916</v>
      </c>
      <c r="V88" s="97">
        <f>raw!L88/normalized!V$4</f>
        <v>55476190.476190478</v>
      </c>
      <c r="W88" s="97">
        <f>raw!M88/normalized!W$4</f>
        <v>31715095.238095239</v>
      </c>
      <c r="X88" s="97">
        <f>raw!N88/normalized!X$4</f>
        <v>10615942.857142856</v>
      </c>
      <c r="Y88" s="97">
        <f>raw!O88/normalized!Y$4</f>
        <v>23680976.923076924</v>
      </c>
      <c r="Z88" s="102">
        <f>raw!P88/normalized!Z$4</f>
        <v>39044016.666666672</v>
      </c>
      <c r="AA88" s="103">
        <f>raw!BD88/normalized!AA$4</f>
        <v>193535166.66666669</v>
      </c>
      <c r="AB88" s="103">
        <f>raw!BE88/normalized!AB$4</f>
        <v>790568695.65217388</v>
      </c>
      <c r="AC88" s="103">
        <f>raw!BF88/normalized!AC$4</f>
        <v>917705789.47368419</v>
      </c>
      <c r="AD88" s="104">
        <f>raw!BG88/normalized!AD$4</f>
        <v>2476448125</v>
      </c>
      <c r="AE88" s="108">
        <f>raw!BH88/normalized!AE$4</f>
        <v>191314692.30769229</v>
      </c>
      <c r="AF88" s="109">
        <f>raw!Z88/normalized!AF$4</f>
        <v>35090561.904761903</v>
      </c>
      <c r="AG88" s="109">
        <f>raw!AA88/normalized!AG$4</f>
        <v>21022019.047619049</v>
      </c>
      <c r="AH88" s="109">
        <f>raw!AB88/normalized!AH$4</f>
        <v>2422188095.2380953</v>
      </c>
      <c r="AI88" s="110">
        <f>raw!AC88/normalized!AI$4</f>
        <v>22786115.789473683</v>
      </c>
      <c r="AJ88" s="72">
        <f>raw!AD88/normalized!AJ$4</f>
        <v>451363277.77777779</v>
      </c>
      <c r="AK88" s="73">
        <f>raw!Q88/normalized!AK$4</f>
        <v>106108428.57142857</v>
      </c>
      <c r="AL88" s="73">
        <f>raw!R88/normalized!AL$4</f>
        <v>147157153.84615386</v>
      </c>
      <c r="AM88" s="73">
        <f>raw!S88/normalized!AM$4</f>
        <v>398322375</v>
      </c>
      <c r="AN88" s="76">
        <f>raw!T88/normalized!AN$4</f>
        <v>133030666.66666667</v>
      </c>
      <c r="AO88" s="78">
        <f>raw!U88/normalized!AO$4</f>
        <v>33809616.666666672</v>
      </c>
      <c r="AP88" s="79">
        <f>raw!V88/normalized!AP$4</f>
        <v>176036214.28571427</v>
      </c>
      <c r="AQ88" s="79">
        <f>raw!W88/normalized!AQ$4</f>
        <v>61521529.411764704</v>
      </c>
      <c r="AR88" s="79">
        <f>raw!X88/normalized!AR$4</f>
        <v>56199666.666666672</v>
      </c>
      <c r="AS88" s="80">
        <f>raw!Y88/normalized!AS$4</f>
        <v>29212784.615384616</v>
      </c>
      <c r="AT88" s="84">
        <f>raw!AE88/normalized!AT$4</f>
        <v>1970441333.3333335</v>
      </c>
      <c r="AU88" s="85">
        <f>raw!AF88/normalized!AU$4</f>
        <v>154169928.57142857</v>
      </c>
      <c r="AV88" s="85">
        <f>raw!AG88/normalized!AV$4</f>
        <v>628654117.64705873</v>
      </c>
      <c r="AW88" s="85">
        <f>raw!AH88/normalized!AW$4</f>
        <v>268927521.73913044</v>
      </c>
      <c r="AX88" s="86">
        <f>raw!AI88/normalized!AX$4</f>
        <v>33235592.857142854</v>
      </c>
      <c r="AY88" s="90">
        <f>raw!AJ88/normalized!AY$4</f>
        <v>258075478.26086956</v>
      </c>
      <c r="AZ88" s="91">
        <f>raw!AK88/normalized!AZ$4</f>
        <v>1142513636.3636363</v>
      </c>
      <c r="BA88" s="91">
        <f>raw!AL88/normalized!BA$4</f>
        <v>115998421.05263157</v>
      </c>
      <c r="BB88" s="91">
        <f>raw!AM88/normalized!BB$4</f>
        <v>77230760</v>
      </c>
      <c r="BC88" s="92">
        <f>raw!AN88/normalized!BC$4</f>
        <v>1366380500</v>
      </c>
      <c r="BD88" s="96">
        <f>raw!AO88/normalized!BD$4</f>
        <v>665837800</v>
      </c>
      <c r="BE88" s="97">
        <f>raw!AP88/normalized!BE$4</f>
        <v>1125570000</v>
      </c>
      <c r="BF88" s="97">
        <f>raw!AQ88/normalized!BF$4</f>
        <v>291610666.66666669</v>
      </c>
      <c r="BG88" s="97">
        <f>raw!AR88/normalized!BG$4</f>
        <v>542721066.66666675</v>
      </c>
      <c r="BH88" s="98">
        <f>raw!AS88/normalized!BH$4</f>
        <v>1991336000</v>
      </c>
      <c r="BI88" s="102">
        <f>raw!BI88/normalized!BI$4</f>
        <v>14153823.999999998</v>
      </c>
      <c r="BJ88" s="103">
        <f>raw!BJ88/normalized!BJ$4</f>
        <v>22629313.333333336</v>
      </c>
      <c r="BK88" s="103">
        <f>raw!BK88/normalized!BK$4</f>
        <v>8990330</v>
      </c>
      <c r="BL88" s="104">
        <f>raw!BL88/normalized!BL$4</f>
        <v>6906481.9999999991</v>
      </c>
    </row>
    <row r="89" spans="1:64" x14ac:dyDescent="0.3">
      <c r="A89" s="1" t="str">
        <f>raw!A89</f>
        <v>Ascorbate</v>
      </c>
      <c r="B89" s="72">
        <f>raw!B89/normalized!B$4</f>
        <v>1375952380.9523809</v>
      </c>
      <c r="C89" s="73">
        <f>raw!C89/normalized!C$4</f>
        <v>6762047368.4210529</v>
      </c>
      <c r="D89" s="73">
        <f>raw!D89/normalized!D$4</f>
        <v>2366233809.5238094</v>
      </c>
      <c r="E89" s="73">
        <f>raw!E89/normalized!E$4</f>
        <v>2499822000</v>
      </c>
      <c r="F89" s="76">
        <f>raw!F89/normalized!F$4</f>
        <v>4651311538.4615383</v>
      </c>
      <c r="G89" s="78">
        <f>raw!G89/normalized!G$4</f>
        <v>7607605000</v>
      </c>
      <c r="H89" s="79">
        <f>raw!H89/normalized!H$4</f>
        <v>3717357777.7777781</v>
      </c>
      <c r="I89" s="79">
        <f>raw!I89/normalized!I$4</f>
        <v>3151214736.8421054</v>
      </c>
      <c r="J89" s="79">
        <f>raw!J89/normalized!J$4</f>
        <v>3114628076.9230766</v>
      </c>
      <c r="K89" s="80">
        <f>raw!K89/normalized!K$4</f>
        <v>4157066666.666667</v>
      </c>
      <c r="L89" s="84">
        <f>raw!AT89/normalized!L$4</f>
        <v>9080913.793103449</v>
      </c>
      <c r="M89" s="85">
        <f>raw!AU89/normalized!M$4</f>
        <v>3398645.1724137934</v>
      </c>
      <c r="N89" s="85">
        <f>raw!AV89/normalized!N$4</f>
        <v>15088618.181818182</v>
      </c>
      <c r="O89" s="85">
        <f>raw!AW89/normalized!O$4</f>
        <v>6558145.4545454541</v>
      </c>
      <c r="P89" s="86">
        <f>raw!AX89/normalized!P$4</f>
        <v>7851633.333333334</v>
      </c>
      <c r="Q89" s="90">
        <f>raw!AY89/normalized!Q$4</f>
        <v>1405971.8181818181</v>
      </c>
      <c r="R89" s="91">
        <f>raw!AZ89/normalized!R$4</f>
        <v>21094360</v>
      </c>
      <c r="S89" s="91">
        <f>raw!BA89/normalized!S$4</f>
        <v>2043972.6086956521</v>
      </c>
      <c r="T89" s="91">
        <f>raw!BB89/normalized!T$4</f>
        <v>24366600</v>
      </c>
      <c r="U89" s="96">
        <f>raw!BC89/normalized!U$4</f>
        <v>15139746.153846154</v>
      </c>
      <c r="V89" s="97">
        <f>raw!L89/normalized!V$4</f>
        <v>2590750952.3809524</v>
      </c>
      <c r="W89" s="97">
        <f>raw!M89/normalized!W$4</f>
        <v>3087998095.2380953</v>
      </c>
      <c r="X89" s="97">
        <f>raw!N89/normalized!X$4</f>
        <v>1852362142.8571427</v>
      </c>
      <c r="Y89" s="97">
        <f>raw!O89/normalized!Y$4</f>
        <v>5062075384.6153841</v>
      </c>
      <c r="Z89" s="102">
        <f>raw!P89/normalized!Z$4</f>
        <v>7878066666.666667</v>
      </c>
      <c r="AA89" s="103">
        <f>raw!BD89/normalized!AA$4</f>
        <v>9932050</v>
      </c>
      <c r="AB89" s="103">
        <f>raw!BE89/normalized!AB$4</f>
        <v>5253700</v>
      </c>
      <c r="AC89" s="103">
        <f>raw!BF89/normalized!AC$4</f>
        <v>7928921.0526315784</v>
      </c>
      <c r="AD89" s="104">
        <f>raw!BG89/normalized!AD$4</f>
        <v>8555556.25</v>
      </c>
      <c r="AE89" s="108">
        <f>raw!BH89/normalized!AE$4</f>
        <v>5227734.615384615</v>
      </c>
      <c r="AF89" s="109">
        <f>raw!Z89/normalized!AF$4</f>
        <v>5312314.2857142854</v>
      </c>
      <c r="AG89" s="109">
        <f>raw!AA89/normalized!AG$4</f>
        <v>3003459.5238095238</v>
      </c>
      <c r="AH89" s="109">
        <f>raw!AB89/normalized!AH$4</f>
        <v>2698304.2857142859</v>
      </c>
      <c r="AI89" s="110">
        <f>raw!AC89/normalized!AI$4</f>
        <v>2815602.1052631582</v>
      </c>
      <c r="AJ89" s="72">
        <f>raw!AD89/normalized!AJ$4</f>
        <v>33576733.333333336</v>
      </c>
      <c r="AK89" s="73">
        <f>raw!Q89/normalized!AK$4</f>
        <v>72118214.285714284</v>
      </c>
      <c r="AL89" s="73">
        <f>raw!R89/normalized!AL$4</f>
        <v>8087761.538461538</v>
      </c>
      <c r="AM89" s="73">
        <f>raw!S89/normalized!AM$4</f>
        <v>11666856.25</v>
      </c>
      <c r="AN89" s="76">
        <f>raw!T89/normalized!AN$4</f>
        <v>3187234.666666667</v>
      </c>
      <c r="AO89" s="78">
        <f>raw!U89/normalized!AO$4</f>
        <v>2469051111.1111112</v>
      </c>
      <c r="AP89" s="79">
        <f>raw!V89/normalized!AP$4</f>
        <v>11341692.857142856</v>
      </c>
      <c r="AQ89" s="79">
        <f>raw!W89/normalized!AQ$4</f>
        <v>5926194117.6470585</v>
      </c>
      <c r="AR89" s="79">
        <f>raw!X89/normalized!AR$4</f>
        <v>3325540000</v>
      </c>
      <c r="AS89" s="80">
        <f>raw!Y89/normalized!AS$4</f>
        <v>6537804615.3846149</v>
      </c>
      <c r="AT89" s="84">
        <f>raw!AE89/normalized!AT$4</f>
        <v>16273466.666666668</v>
      </c>
      <c r="AU89" s="85">
        <f>raw!AF89/normalized!AU$4</f>
        <v>8458685.7142857127</v>
      </c>
      <c r="AV89" s="85">
        <f>raw!AG89/normalized!AV$4</f>
        <v>5504271.176470588</v>
      </c>
      <c r="AW89" s="85">
        <f>raw!AH89/normalized!AW$4</f>
        <v>5008495.6521739131</v>
      </c>
      <c r="AX89" s="86">
        <f>raw!AI89/normalized!AX$4</f>
        <v>4200242.1428571427</v>
      </c>
      <c r="AY89" s="90">
        <f>raw!AJ89/normalized!AY$4</f>
        <v>893915.21739130432</v>
      </c>
      <c r="AZ89" s="91">
        <f>raw!AK89/normalized!AZ$4</f>
        <v>32308554.545454547</v>
      </c>
      <c r="BA89" s="91">
        <f>raw!AL89/normalized!BA$4</f>
        <v>12531631.578947369</v>
      </c>
      <c r="BB89" s="91">
        <f>raw!AM89/normalized!BB$4</f>
        <v>5373476</v>
      </c>
      <c r="BC89" s="92">
        <f>raw!AN89/normalized!BC$4</f>
        <v>6134905</v>
      </c>
      <c r="BD89" s="96">
        <f>raw!AO89/normalized!BD$4</f>
        <v>7968358</v>
      </c>
      <c r="BE89" s="97">
        <f>raw!AP89/normalized!BE$4</f>
        <v>5150887</v>
      </c>
      <c r="BF89" s="97">
        <f>raw!AQ89/normalized!BF$4</f>
        <v>39938566.666666672</v>
      </c>
      <c r="BG89" s="97">
        <f>raw!AR89/normalized!BG$4</f>
        <v>12937620</v>
      </c>
      <c r="BH89" s="98">
        <f>raw!AS89/normalized!BH$4</f>
        <v>5172935</v>
      </c>
      <c r="BI89" s="102">
        <f>raw!BI89/normalized!BI$4</f>
        <v>79737840</v>
      </c>
      <c r="BJ89" s="103">
        <f>raw!BJ89/normalized!BJ$4</f>
        <v>93289266.666666672</v>
      </c>
      <c r="BK89" s="103">
        <f>raw!BK89/normalized!BK$4</f>
        <v>540058.25</v>
      </c>
      <c r="BL89" s="104">
        <f>raw!BL89/normalized!BL$4</f>
        <v>1217308</v>
      </c>
    </row>
    <row r="90" spans="1:64" x14ac:dyDescent="0.3">
      <c r="A90" s="1" t="str">
        <f>raw!A90</f>
        <v>N-Carbamoyl-L-aspartate</v>
      </c>
      <c r="B90" s="72">
        <f>raw!B90/normalized!B$4</f>
        <v>6135442.8571428573</v>
      </c>
      <c r="C90" s="73">
        <f>raw!C90/normalized!C$4</f>
        <v>28347736.842105262</v>
      </c>
      <c r="D90" s="73">
        <f>raw!D90/normalized!D$4</f>
        <v>5806895.2380952379</v>
      </c>
      <c r="E90" s="73">
        <f>raw!E90/normalized!E$4</f>
        <v>25772275</v>
      </c>
      <c r="F90" s="76">
        <f>raw!F90/normalized!F$4</f>
        <v>16180846.153846154</v>
      </c>
      <c r="G90" s="78">
        <f>raw!G90/normalized!G$4</f>
        <v>26126420</v>
      </c>
      <c r="H90" s="79">
        <f>raw!H90/normalized!H$4</f>
        <v>32572527.77777778</v>
      </c>
      <c r="I90" s="79">
        <f>raw!I90/normalized!I$4</f>
        <v>44104568.421052635</v>
      </c>
      <c r="J90" s="79">
        <f>raw!J90/normalized!J$4</f>
        <v>1465041.923076923</v>
      </c>
      <c r="K90" s="80">
        <f>raw!K90/normalized!K$4</f>
        <v>11509944.444444444</v>
      </c>
      <c r="L90" s="84">
        <f>raw!AT90/normalized!L$4</f>
        <v>119682379.31034483</v>
      </c>
      <c r="M90" s="85">
        <f>raw!AU90/normalized!M$4</f>
        <v>169063103.44827586</v>
      </c>
      <c r="N90" s="85">
        <f>raw!AV90/normalized!N$4</f>
        <v>1438012272.7272727</v>
      </c>
      <c r="O90" s="85">
        <f>raw!AW90/normalized!O$4</f>
        <v>49698090.909090906</v>
      </c>
      <c r="P90" s="86">
        <f>raw!AX90/normalized!P$4</f>
        <v>6140011333.333334</v>
      </c>
      <c r="Q90" s="90">
        <f>raw!AY90/normalized!Q$4</f>
        <v>10365172.727272727</v>
      </c>
      <c r="R90" s="91">
        <f>raw!AZ90/normalized!R$4</f>
        <v>155943933.33333334</v>
      </c>
      <c r="S90" s="91">
        <f>raw!BA90/normalized!S$4</f>
        <v>19646408.695652172</v>
      </c>
      <c r="T90" s="91">
        <f>raw!BB90/normalized!T$4</f>
        <v>7171754615.3846149</v>
      </c>
      <c r="U90" s="96">
        <f>raw!BC90/normalized!U$4</f>
        <v>165858461.53846154</v>
      </c>
      <c r="V90" s="97">
        <f>raw!L90/normalized!V$4</f>
        <v>17079285.714285716</v>
      </c>
      <c r="W90" s="97">
        <f>raw!M90/normalized!W$4</f>
        <v>20453390.476190478</v>
      </c>
      <c r="X90" s="97">
        <f>raw!N90/normalized!X$4</f>
        <v>11525224.999999998</v>
      </c>
      <c r="Y90" s="97">
        <f>raw!O90/normalized!Y$4</f>
        <v>15041961.538461538</v>
      </c>
      <c r="Z90" s="102">
        <f>raw!P90/normalized!Z$4</f>
        <v>56936041.666666672</v>
      </c>
      <c r="AA90" s="103">
        <f>raw!BD90/normalized!AA$4</f>
        <v>67552283.333333343</v>
      </c>
      <c r="AB90" s="103">
        <f>raw!BE90/normalized!AB$4</f>
        <v>422532086.95652175</v>
      </c>
      <c r="AC90" s="103">
        <f>raw!BF90/normalized!AC$4</f>
        <v>6538452631.5789471</v>
      </c>
      <c r="AD90" s="104">
        <f>raw!BG90/normalized!AD$4</f>
        <v>649355625</v>
      </c>
      <c r="AE90" s="108">
        <f>raw!BH90/normalized!AE$4</f>
        <v>116205346.15384614</v>
      </c>
      <c r="AF90" s="109">
        <f>raw!Z90/normalized!AF$4</f>
        <v>192178095.23809525</v>
      </c>
      <c r="AG90" s="109">
        <f>raw!AA90/normalized!AG$4</f>
        <v>145202047.61904761</v>
      </c>
      <c r="AH90" s="109">
        <f>raw!AB90/normalized!AH$4</f>
        <v>98942095.238095239</v>
      </c>
      <c r="AI90" s="110">
        <f>raw!AC90/normalized!AI$4</f>
        <v>100911421.05263157</v>
      </c>
      <c r="AJ90" s="72">
        <f>raw!AD90/normalized!AJ$4</f>
        <v>61966222.222222224</v>
      </c>
      <c r="AK90" s="73">
        <f>raw!Q90/normalized!AK$4</f>
        <v>109903499.99999999</v>
      </c>
      <c r="AL90" s="73">
        <f>raw!R90/normalized!AL$4</f>
        <v>50033992.307692304</v>
      </c>
      <c r="AM90" s="73">
        <f>raw!S90/normalized!AM$4</f>
        <v>43001462.5</v>
      </c>
      <c r="AN90" s="76">
        <f>raw!T90/normalized!AN$4</f>
        <v>35789986.666666672</v>
      </c>
      <c r="AO90" s="78">
        <f>raw!U90/normalized!AO$4</f>
        <v>110279055.55555555</v>
      </c>
      <c r="AP90" s="79">
        <f>raw!V90/normalized!AP$4</f>
        <v>12225671.428571427</v>
      </c>
      <c r="AQ90" s="79">
        <f>raw!W90/normalized!AQ$4</f>
        <v>9475464.7058823518</v>
      </c>
      <c r="AR90" s="79">
        <f>raw!X90/normalized!AR$4</f>
        <v>3914649.5833333335</v>
      </c>
      <c r="AS90" s="80">
        <f>raw!Y90/normalized!AS$4</f>
        <v>14846176.923076922</v>
      </c>
      <c r="AT90" s="84">
        <f>raw!AE90/normalized!AT$4</f>
        <v>413408533.33333337</v>
      </c>
      <c r="AU90" s="85">
        <f>raw!AF90/normalized!AU$4</f>
        <v>51862407.142857134</v>
      </c>
      <c r="AV90" s="85">
        <f>raw!AG90/normalized!AV$4</f>
        <v>17609441.176470585</v>
      </c>
      <c r="AW90" s="85">
        <f>raw!AH90/normalized!AW$4</f>
        <v>96240086.956521735</v>
      </c>
      <c r="AX90" s="86">
        <f>raw!AI90/normalized!AX$4</f>
        <v>66730521.428571425</v>
      </c>
      <c r="AY90" s="90">
        <f>raw!AJ90/normalized!AY$4</f>
        <v>4702482.6086956523</v>
      </c>
      <c r="AZ90" s="91">
        <f>raw!AK90/normalized!AZ$4</f>
        <v>684643636.36363637</v>
      </c>
      <c r="BA90" s="91">
        <f>raw!AL90/normalized!BA$4</f>
        <v>280539684.21052629</v>
      </c>
      <c r="BB90" s="91">
        <f>raw!AM90/normalized!BB$4</f>
        <v>46005600</v>
      </c>
      <c r="BC90" s="92">
        <f>raw!AN90/normalized!BC$4</f>
        <v>688462500</v>
      </c>
      <c r="BD90" s="96">
        <f>raw!AO90/normalized!BD$4</f>
        <v>8131035.9999999991</v>
      </c>
      <c r="BE90" s="97">
        <f>raw!AP90/normalized!BE$4</f>
        <v>324300400</v>
      </c>
      <c r="BF90" s="97">
        <f>raw!AQ90/normalized!BF$4</f>
        <v>2040446666.6666667</v>
      </c>
      <c r="BG90" s="97">
        <f>raw!AR90/normalized!BG$4</f>
        <v>307170133.33333337</v>
      </c>
      <c r="BH90" s="98">
        <f>raw!AS90/normalized!BH$4</f>
        <v>1042033000</v>
      </c>
      <c r="BI90" s="102">
        <f>raw!BI90/normalized!BI$4</f>
        <v>5515260</v>
      </c>
      <c r="BJ90" s="103">
        <f>raw!BJ90/normalized!BJ$4</f>
        <v>8316970.0000000009</v>
      </c>
      <c r="BK90" s="103">
        <f>raw!BK90/normalized!BK$4</f>
        <v>6209492.5</v>
      </c>
      <c r="BL90" s="104">
        <f>raw!BL90/normalized!BL$4</f>
        <v>4244255.9999999991</v>
      </c>
    </row>
    <row r="91" spans="1:64" x14ac:dyDescent="0.3">
      <c r="A91" s="1" t="str">
        <f>raw!A91</f>
        <v>Allantoate</v>
      </c>
      <c r="B91" s="72">
        <f>raw!B91/normalized!B$4</f>
        <v>2677912857.1428571</v>
      </c>
      <c r="C91" s="73">
        <f>raw!C91/normalized!C$4</f>
        <v>4216383157.8947368</v>
      </c>
      <c r="D91" s="73">
        <f>raw!D91/normalized!D$4</f>
        <v>2627376666.666667</v>
      </c>
      <c r="E91" s="73">
        <f>raw!E91/normalized!E$4</f>
        <v>1356670000</v>
      </c>
      <c r="F91" s="76">
        <f>raw!F91/normalized!F$4</f>
        <v>2149976153.8461537</v>
      </c>
      <c r="G91" s="78">
        <f>raw!G91/normalized!G$4</f>
        <v>2295164500</v>
      </c>
      <c r="H91" s="79">
        <f>raw!H91/normalized!H$4</f>
        <v>1758053333.3333335</v>
      </c>
      <c r="I91" s="79">
        <f>raw!I91/normalized!I$4</f>
        <v>5728694736.8421049</v>
      </c>
      <c r="J91" s="79">
        <f>raw!J91/normalized!J$4</f>
        <v>278356115.38461536</v>
      </c>
      <c r="K91" s="80">
        <f>raw!K91/normalized!K$4</f>
        <v>3303653333.3333335</v>
      </c>
      <c r="L91" s="84">
        <f>raw!AT91/normalized!L$4</f>
        <v>1084027931.0344827</v>
      </c>
      <c r="M91" s="85">
        <f>raw!AU91/normalized!M$4</f>
        <v>4879700000</v>
      </c>
      <c r="N91" s="85">
        <f>raw!AV91/normalized!N$4</f>
        <v>4833227272.727273</v>
      </c>
      <c r="O91" s="85">
        <f>raw!AW91/normalized!O$4</f>
        <v>226620454.54545453</v>
      </c>
      <c r="P91" s="86">
        <f>raw!AX91/normalized!P$4</f>
        <v>544621533.33333337</v>
      </c>
      <c r="Q91" s="90">
        <f>raw!AY91/normalized!Q$4</f>
        <v>1868564.5454545454</v>
      </c>
      <c r="R91" s="91">
        <f>raw!AZ91/normalized!R$4</f>
        <v>5291863333.333334</v>
      </c>
      <c r="S91" s="91">
        <f>raw!BA91/normalized!S$4</f>
        <v>8696408.6956521738</v>
      </c>
      <c r="T91" s="91">
        <f>raw!BB91/normalized!T$4</f>
        <v>58959830.769230768</v>
      </c>
      <c r="U91" s="96">
        <f>raw!BC91/normalized!U$4</f>
        <v>5657403846.1538458</v>
      </c>
      <c r="V91" s="97">
        <f>raw!L91/normalized!V$4</f>
        <v>4666984761.9047623</v>
      </c>
      <c r="W91" s="97">
        <f>raw!M91/normalized!W$4</f>
        <v>3368871428.5714288</v>
      </c>
      <c r="X91" s="97">
        <f>raw!N91/normalized!X$4</f>
        <v>1126652142.8571427</v>
      </c>
      <c r="Y91" s="97">
        <f>raw!O91/normalized!Y$4</f>
        <v>2425810000</v>
      </c>
      <c r="Z91" s="102">
        <f>raw!P91/normalized!Z$4</f>
        <v>1897210000</v>
      </c>
      <c r="AA91" s="103">
        <f>raw!BD91/normalized!AA$4</f>
        <v>16760716.666666668</v>
      </c>
      <c r="AB91" s="103">
        <f>raw!BE91/normalized!AB$4</f>
        <v>6892191304.347826</v>
      </c>
      <c r="AC91" s="103">
        <f>raw!BF91/normalized!AC$4</f>
        <v>2373645789.4736843</v>
      </c>
      <c r="AD91" s="104">
        <f>raw!BG91/normalized!AD$4</f>
        <v>24929950</v>
      </c>
      <c r="AE91" s="108">
        <f>raw!BH91/normalized!AE$4</f>
        <v>3776718461.5384612</v>
      </c>
      <c r="AF91" s="109">
        <f>raw!Z91/normalized!AF$4</f>
        <v>4109236190.4761906</v>
      </c>
      <c r="AG91" s="109">
        <f>raw!AA91/normalized!AG$4</f>
        <v>3680009047.6190476</v>
      </c>
      <c r="AH91" s="109">
        <f>raw!AB91/normalized!AH$4</f>
        <v>3285895714.2857146</v>
      </c>
      <c r="AI91" s="110">
        <f>raw!AC91/normalized!AI$4</f>
        <v>4626918421.0526314</v>
      </c>
      <c r="AJ91" s="72">
        <f>raw!AD91/normalized!AJ$4</f>
        <v>1219218333.3333335</v>
      </c>
      <c r="AK91" s="73">
        <f>raw!Q91/normalized!AK$4</f>
        <v>8580092857.1428566</v>
      </c>
      <c r="AL91" s="73">
        <f>raw!R91/normalized!AL$4</f>
        <v>4062586153.8461537</v>
      </c>
      <c r="AM91" s="73">
        <f>raw!S91/normalized!AM$4</f>
        <v>2490966250</v>
      </c>
      <c r="AN91" s="76">
        <f>raw!T91/normalized!AN$4</f>
        <v>1698359333.3333335</v>
      </c>
      <c r="AO91" s="78">
        <f>raw!U91/normalized!AO$4</f>
        <v>1081410555.5555556</v>
      </c>
      <c r="AP91" s="79">
        <f>raw!V91/normalized!AP$4</f>
        <v>5441468571.4285707</v>
      </c>
      <c r="AQ91" s="79">
        <f>raw!W91/normalized!AQ$4</f>
        <v>3190158823.5294113</v>
      </c>
      <c r="AR91" s="79">
        <f>raw!X91/normalized!AR$4</f>
        <v>924655833.33333337</v>
      </c>
      <c r="AS91" s="80">
        <f>raw!Y91/normalized!AS$4</f>
        <v>5103887692.3076925</v>
      </c>
      <c r="AT91" s="84">
        <f>raw!AE91/normalized!AT$4</f>
        <v>2664972666.666667</v>
      </c>
      <c r="AU91" s="85">
        <f>raw!AF91/normalized!AU$4</f>
        <v>331221214.28571427</v>
      </c>
      <c r="AV91" s="85">
        <f>raw!AG91/normalized!AV$4</f>
        <v>17644035.294117644</v>
      </c>
      <c r="AW91" s="85">
        <f>raw!AH91/normalized!AW$4</f>
        <v>968829130.43478262</v>
      </c>
      <c r="AX91" s="86">
        <f>raw!AI91/normalized!AX$4</f>
        <v>3460776428.5714283</v>
      </c>
      <c r="AY91" s="90">
        <f>raw!AJ91/normalized!AY$4</f>
        <v>90605956.521739125</v>
      </c>
      <c r="AZ91" s="91">
        <f>raw!AK91/normalized!AZ$4</f>
        <v>7234310909.090909</v>
      </c>
      <c r="BA91" s="91">
        <f>raw!AL91/normalized!BA$4</f>
        <v>1909820526.3157895</v>
      </c>
      <c r="BB91" s="91">
        <f>raw!AM91/normalized!BB$4</f>
        <v>6279168000</v>
      </c>
      <c r="BC91" s="92">
        <f>raw!AN91/normalized!BC$4</f>
        <v>1186065000</v>
      </c>
      <c r="BD91" s="96">
        <f>raw!AO91/normalized!BD$4</f>
        <v>47995200</v>
      </c>
      <c r="BE91" s="97">
        <f>raw!AP91/normalized!BE$4</f>
        <v>766291900</v>
      </c>
      <c r="BF91" s="97">
        <f>raw!AQ91/normalized!BF$4</f>
        <v>22872350000</v>
      </c>
      <c r="BG91" s="97">
        <f>raw!AR91/normalized!BG$4</f>
        <v>926540666.66666675</v>
      </c>
      <c r="BH91" s="98">
        <f>raw!AS91/normalized!BH$4</f>
        <v>51366700</v>
      </c>
      <c r="BI91" s="102">
        <f>raw!BI91/normalized!BI$4</f>
        <v>5636024</v>
      </c>
      <c r="BJ91" s="103">
        <f>raw!BJ91/normalized!BJ$4</f>
        <v>191440.26666666666</v>
      </c>
      <c r="BK91" s="103">
        <f>raw!BK91/normalized!BK$4</f>
        <v>4749340</v>
      </c>
      <c r="BL91" s="104">
        <f>raw!BL91/normalized!BL$4</f>
        <v>962044.6</v>
      </c>
    </row>
    <row r="92" spans="1:64" x14ac:dyDescent="0.3">
      <c r="A92" s="1" t="str">
        <f>raw!A92</f>
        <v>2-Isopropylmalate</v>
      </c>
      <c r="B92" s="72">
        <f>raw!B92/normalized!B$4</f>
        <v>10497876.19047619</v>
      </c>
      <c r="C92" s="73">
        <f>raw!C92/normalized!C$4</f>
        <v>33049426.315789472</v>
      </c>
      <c r="D92" s="73">
        <f>raw!D92/normalized!D$4</f>
        <v>52651476.190476194</v>
      </c>
      <c r="E92" s="73">
        <f>raw!E92/normalized!E$4</f>
        <v>21087040</v>
      </c>
      <c r="F92" s="76">
        <f>raw!F92/normalized!F$4</f>
        <v>55020276.92307692</v>
      </c>
      <c r="G92" s="78">
        <f>raw!G92/normalized!G$4</f>
        <v>23583730</v>
      </c>
      <c r="H92" s="79">
        <f>raw!H92/normalized!H$4</f>
        <v>108297666.66666667</v>
      </c>
      <c r="I92" s="79">
        <f>raw!I92/normalized!I$4</f>
        <v>32013410.52631579</v>
      </c>
      <c r="J92" s="79">
        <f>raw!J92/normalized!J$4</f>
        <v>6828876.923076923</v>
      </c>
      <c r="K92" s="80">
        <f>raw!K92/normalized!K$4</f>
        <v>19037694.444444444</v>
      </c>
      <c r="L92" s="84">
        <f>raw!AT92/normalized!L$4</f>
        <v>36686137931.034485</v>
      </c>
      <c r="M92" s="85">
        <f>raw!AU92/normalized!M$4</f>
        <v>41443448275.862068</v>
      </c>
      <c r="N92" s="85">
        <f>raw!AV92/normalized!N$4</f>
        <v>42743654545.454544</v>
      </c>
      <c r="O92" s="85">
        <f>raw!AW92/normalized!O$4</f>
        <v>14989890909.09091</v>
      </c>
      <c r="P92" s="86">
        <f>raw!AX92/normalized!P$4</f>
        <v>3369006000</v>
      </c>
      <c r="Q92" s="90">
        <f>raw!AY92/normalized!Q$4</f>
        <v>4588690909.090909</v>
      </c>
      <c r="R92" s="91">
        <f>raw!AZ92/normalized!R$4</f>
        <v>45170080000</v>
      </c>
      <c r="S92" s="91">
        <f>raw!BA92/normalized!S$4</f>
        <v>70198782.608695656</v>
      </c>
      <c r="T92" s="91">
        <f>raw!BB92/normalized!T$4</f>
        <v>20532653846.153847</v>
      </c>
      <c r="U92" s="96">
        <f>raw!BC92/normalized!U$4</f>
        <v>14162042307.692307</v>
      </c>
      <c r="V92" s="97">
        <f>raw!L92/normalized!V$4</f>
        <v>20894385.714285716</v>
      </c>
      <c r="W92" s="97">
        <f>raw!M92/normalized!W$4</f>
        <v>9229433.333333334</v>
      </c>
      <c r="X92" s="97">
        <f>raw!N92/normalized!X$4</f>
        <v>30334399.999999996</v>
      </c>
      <c r="Y92" s="97">
        <f>raw!O92/normalized!Y$4</f>
        <v>21823400</v>
      </c>
      <c r="Z92" s="102">
        <f>raw!P92/normalized!Z$4</f>
        <v>18325775</v>
      </c>
      <c r="AA92" s="103">
        <f>raw!BD92/normalized!AA$4</f>
        <v>3700461666.666667</v>
      </c>
      <c r="AB92" s="103">
        <f>raw!BE92/normalized!AB$4</f>
        <v>52576086956.521736</v>
      </c>
      <c r="AC92" s="103">
        <f>raw!BF92/normalized!AC$4</f>
        <v>23483042105.263157</v>
      </c>
      <c r="AD92" s="104">
        <f>raw!BG92/normalized!AD$4</f>
        <v>1877710000</v>
      </c>
      <c r="AE92" s="108">
        <f>raw!BH92/normalized!AE$4</f>
        <v>23357576923.076923</v>
      </c>
      <c r="AF92" s="109">
        <f>raw!Z92/normalized!AF$4</f>
        <v>10250452380.952381</v>
      </c>
      <c r="AG92" s="109">
        <f>raw!AA92/normalized!AG$4</f>
        <v>3937341904.7619047</v>
      </c>
      <c r="AH92" s="109">
        <f>raw!AB92/normalized!AH$4</f>
        <v>48646523.809523813</v>
      </c>
      <c r="AI92" s="110">
        <f>raw!AC92/normalized!AI$4</f>
        <v>8063531578.9473686</v>
      </c>
      <c r="AJ92" s="72">
        <f>raw!AD92/normalized!AJ$4</f>
        <v>36619000</v>
      </c>
      <c r="AK92" s="73">
        <f>raw!Q92/normalized!AK$4</f>
        <v>27142385.714285713</v>
      </c>
      <c r="AL92" s="73">
        <f>raw!R92/normalized!AL$4</f>
        <v>107687846.15384614</v>
      </c>
      <c r="AM92" s="73">
        <f>raw!S92/normalized!AM$4</f>
        <v>45431687.5</v>
      </c>
      <c r="AN92" s="76">
        <f>raw!T92/normalized!AN$4</f>
        <v>15583133.333333334</v>
      </c>
      <c r="AO92" s="78">
        <f>raw!U92/normalized!AO$4</f>
        <v>26096411.111111112</v>
      </c>
      <c r="AP92" s="79">
        <f>raw!V92/normalized!AP$4</f>
        <v>114770214.28571427</v>
      </c>
      <c r="AQ92" s="79">
        <f>raw!W92/normalized!AQ$4</f>
        <v>35821482.35294117</v>
      </c>
      <c r="AR92" s="79">
        <f>raw!X92/normalized!AR$4</f>
        <v>44086250</v>
      </c>
      <c r="AS92" s="80">
        <f>raw!Y92/normalized!AS$4</f>
        <v>33598484.615384616</v>
      </c>
      <c r="AT92" s="84">
        <f>raw!AE92/normalized!AT$4</f>
        <v>14804546666.666668</v>
      </c>
      <c r="AU92" s="85">
        <f>raw!AF92/normalized!AU$4</f>
        <v>9745650000</v>
      </c>
      <c r="AV92" s="85">
        <f>raw!AG92/normalized!AV$4</f>
        <v>2195357058.8235292</v>
      </c>
      <c r="AW92" s="85">
        <f>raw!AH92/normalized!AW$4</f>
        <v>12699100000</v>
      </c>
      <c r="AX92" s="86">
        <f>raw!AI92/normalized!AX$4</f>
        <v>4945560714.2857141</v>
      </c>
      <c r="AY92" s="90">
        <f>raw!AJ92/normalized!AY$4</f>
        <v>2939383478.2608695</v>
      </c>
      <c r="AZ92" s="91">
        <f>raw!AK92/normalized!AZ$4</f>
        <v>16976036363.636364</v>
      </c>
      <c r="BA92" s="91">
        <f>raw!AL92/normalized!BA$4</f>
        <v>15799342105.263157</v>
      </c>
      <c r="BB92" s="91">
        <f>raw!AM92/normalized!BB$4</f>
        <v>9469036000</v>
      </c>
      <c r="BC92" s="92">
        <f>raw!AN92/normalized!BC$4</f>
        <v>17027855000</v>
      </c>
      <c r="BD92" s="96">
        <f>raw!AO92/normalized!BD$4</f>
        <v>4499846000</v>
      </c>
      <c r="BE92" s="97">
        <f>raw!AP92/normalized!BE$4</f>
        <v>32133160000</v>
      </c>
      <c r="BF92" s="97">
        <f>raw!AQ92/normalized!BF$4</f>
        <v>43673350000</v>
      </c>
      <c r="BG92" s="97">
        <f>raw!AR92/normalized!BG$4</f>
        <v>32532446666.666668</v>
      </c>
      <c r="BH92" s="98">
        <f>raw!AS92/normalized!BH$4</f>
        <v>681066500</v>
      </c>
      <c r="BI92" s="102">
        <f>raw!BI92/normalized!BI$4</f>
        <v>93392520</v>
      </c>
      <c r="BJ92" s="103">
        <f>raw!BJ92/normalized!BJ$4</f>
        <v>128370133.33333334</v>
      </c>
      <c r="BK92" s="103">
        <f>raw!BK92/normalized!BK$4</f>
        <v>90564575</v>
      </c>
      <c r="BL92" s="104">
        <f>raw!BL92/normalized!BL$4</f>
        <v>61480200</v>
      </c>
    </row>
    <row r="93" spans="1:64" x14ac:dyDescent="0.3">
      <c r="A93" s="1" t="str">
        <f>raw!A93</f>
        <v>Serotonin</v>
      </c>
      <c r="B93" s="72">
        <f>raw!B93/normalized!B$4</f>
        <v>0</v>
      </c>
      <c r="C93" s="73">
        <f>raw!C93/normalized!C$4</f>
        <v>19692.036842105263</v>
      </c>
      <c r="D93" s="73">
        <f>raw!D93/normalized!D$4</f>
        <v>5273.0333333333338</v>
      </c>
      <c r="E93" s="73">
        <f>raw!E93/normalized!E$4</f>
        <v>22727.739999999998</v>
      </c>
      <c r="F93" s="76">
        <f>raw!F93/normalized!F$4</f>
        <v>32861.992307692308</v>
      </c>
      <c r="G93" s="78">
        <f>raw!G93/normalized!G$4</f>
        <v>0</v>
      </c>
      <c r="H93" s="79">
        <f>raw!H93/normalized!H$4</f>
        <v>0</v>
      </c>
      <c r="I93" s="79">
        <f>raw!I93/normalized!I$4</f>
        <v>0</v>
      </c>
      <c r="J93" s="79">
        <f>raw!J93/normalized!J$4</f>
        <v>0</v>
      </c>
      <c r="K93" s="80">
        <f>raw!K93/normalized!K$4</f>
        <v>0</v>
      </c>
      <c r="L93" s="84">
        <f>raw!AT93/normalized!L$4</f>
        <v>1715145.5172413795</v>
      </c>
      <c r="M93" s="85">
        <f>raw!AU93/normalized!M$4</f>
        <v>413763.79310344829</v>
      </c>
      <c r="N93" s="85">
        <f>raw!AV93/normalized!N$4</f>
        <v>4386175</v>
      </c>
      <c r="O93" s="85">
        <f>raw!AW93/normalized!O$4</f>
        <v>2567910.9090909092</v>
      </c>
      <c r="P93" s="86">
        <f>raw!AX93/normalized!P$4</f>
        <v>59668.953333333338</v>
      </c>
      <c r="Q93" s="90">
        <f>raw!AY93/normalized!Q$4</f>
        <v>287512.18181818182</v>
      </c>
      <c r="R93" s="91">
        <f>raw!AZ93/normalized!R$4</f>
        <v>4423208</v>
      </c>
      <c r="S93" s="91">
        <f>raw!BA93/normalized!S$4</f>
        <v>0</v>
      </c>
      <c r="T93" s="91">
        <f>raw!BB93/normalized!T$4</f>
        <v>1275863.076923077</v>
      </c>
      <c r="U93" s="96">
        <f>raw!BC93/normalized!U$4</f>
        <v>4350438.461538461</v>
      </c>
      <c r="V93" s="97">
        <f>raw!L93/normalized!V$4</f>
        <v>0</v>
      </c>
      <c r="W93" s="97">
        <f>raw!M93/normalized!W$4</f>
        <v>0</v>
      </c>
      <c r="X93" s="97">
        <f>raw!N93/normalized!X$4</f>
        <v>0</v>
      </c>
      <c r="Y93" s="97">
        <f>raw!O93/normalized!Y$4</f>
        <v>0</v>
      </c>
      <c r="Z93" s="102">
        <f>raw!P93/normalized!Z$4</f>
        <v>0</v>
      </c>
      <c r="AA93" s="103">
        <f>raw!BD93/normalized!AA$4</f>
        <v>448472.33333333337</v>
      </c>
      <c r="AB93" s="103">
        <f>raw!BE93/normalized!AB$4</f>
        <v>3102195.2173913042</v>
      </c>
      <c r="AC93" s="103">
        <f>raw!BF93/normalized!AC$4</f>
        <v>328616.84210526315</v>
      </c>
      <c r="AD93" s="104">
        <f>raw!BG93/normalized!AD$4</f>
        <v>186621.625</v>
      </c>
      <c r="AE93" s="108">
        <f>raw!BH93/normalized!AE$4</f>
        <v>3295686.5384615385</v>
      </c>
      <c r="AF93" s="109">
        <f>raw!Z93/normalized!AF$4</f>
        <v>0</v>
      </c>
      <c r="AG93" s="109">
        <f>raw!AA93/normalized!AG$4</f>
        <v>40760.614285714284</v>
      </c>
      <c r="AH93" s="109">
        <f>raw!AB93/normalized!AH$4</f>
        <v>0</v>
      </c>
      <c r="AI93" s="110">
        <f>raw!AC93/normalized!AI$4</f>
        <v>13377.715789473685</v>
      </c>
      <c r="AJ93" s="72">
        <f>raw!AD93/normalized!AJ$4</f>
        <v>0</v>
      </c>
      <c r="AK93" s="73">
        <f>raw!Q93/normalized!AK$4</f>
        <v>0</v>
      </c>
      <c r="AL93" s="73">
        <f>raw!R93/normalized!AL$4</f>
        <v>26621.130769230767</v>
      </c>
      <c r="AM93" s="73">
        <f>raw!S93/normalized!AM$4</f>
        <v>0</v>
      </c>
      <c r="AN93" s="76">
        <f>raw!T93/normalized!AN$4</f>
        <v>0</v>
      </c>
      <c r="AO93" s="78">
        <f>raw!U93/normalized!AO$4</f>
        <v>0</v>
      </c>
      <c r="AP93" s="79">
        <f>raw!V93/normalized!AP$4</f>
        <v>0</v>
      </c>
      <c r="AQ93" s="79">
        <f>raw!W93/normalized!AQ$4</f>
        <v>18506.864705882352</v>
      </c>
      <c r="AR93" s="79">
        <f>raw!X93/normalized!AR$4</f>
        <v>0</v>
      </c>
      <c r="AS93" s="80">
        <f>raw!Y93/normalized!AS$4</f>
        <v>0</v>
      </c>
      <c r="AT93" s="84">
        <f>raw!AE93/normalized!AT$4</f>
        <v>938962.66666666663</v>
      </c>
      <c r="AU93" s="85">
        <f>raw!AF93/normalized!AU$4</f>
        <v>1461644.2857142857</v>
      </c>
      <c r="AV93" s="85">
        <f>raw!AG93/normalized!AV$4</f>
        <v>450217.52941176464</v>
      </c>
      <c r="AW93" s="85">
        <f>raw!AH93/normalized!AW$4</f>
        <v>578466.08695652173</v>
      </c>
      <c r="AX93" s="86">
        <f>raw!AI93/normalized!AX$4</f>
        <v>662225.85714285704</v>
      </c>
      <c r="AY93" s="90">
        <f>raw!AJ93/normalized!AY$4</f>
        <v>95048</v>
      </c>
      <c r="AZ93" s="91">
        <f>raw!AK93/normalized!AZ$4</f>
        <v>559250</v>
      </c>
      <c r="BA93" s="91">
        <f>raw!AL93/normalized!BA$4</f>
        <v>178574</v>
      </c>
      <c r="BB93" s="91">
        <f>raw!AM93/normalized!BB$4</f>
        <v>5403820</v>
      </c>
      <c r="BC93" s="92">
        <f>raw!AN93/normalized!BC$4</f>
        <v>741723.99999999988</v>
      </c>
      <c r="BD93" s="96">
        <f>raw!AO93/normalized!BD$4</f>
        <v>0</v>
      </c>
      <c r="BE93" s="97">
        <f>raw!AP93/normalized!BE$4</f>
        <v>6659618</v>
      </c>
      <c r="BF93" s="97">
        <f>raw!AQ93/normalized!BF$4</f>
        <v>3665523.3333333335</v>
      </c>
      <c r="BG93" s="97">
        <f>raw!AR93/normalized!BG$4</f>
        <v>1994199.3333333335</v>
      </c>
      <c r="BH93" s="98">
        <f>raw!AS93/normalized!BH$4</f>
        <v>99589.05</v>
      </c>
      <c r="BI93" s="102">
        <f>raw!BI93/normalized!BI$4</f>
        <v>0</v>
      </c>
      <c r="BJ93" s="103">
        <f>raw!BJ93/normalized!BJ$4</f>
        <v>83682.5</v>
      </c>
      <c r="BK93" s="103">
        <f>raw!BK93/normalized!BK$4</f>
        <v>0</v>
      </c>
      <c r="BL93" s="104">
        <f>raw!BL93/normalized!BL$4</f>
        <v>40970.82</v>
      </c>
    </row>
    <row r="94" spans="1:64" x14ac:dyDescent="0.3">
      <c r="A94" s="1" t="str">
        <f>raw!A94</f>
        <v>Gluconolactone</v>
      </c>
      <c r="B94" s="72">
        <f>raw!B94/normalized!B$4</f>
        <v>38951266.666666672</v>
      </c>
      <c r="C94" s="73">
        <f>raw!C94/normalized!C$4</f>
        <v>67532368.421052635</v>
      </c>
      <c r="D94" s="73">
        <f>raw!D94/normalized!D$4</f>
        <v>39260580.952380955</v>
      </c>
      <c r="E94" s="73">
        <f>raw!E94/normalized!E$4</f>
        <v>69110650</v>
      </c>
      <c r="F94" s="76">
        <f>raw!F94/normalized!F$4</f>
        <v>75634715.384615377</v>
      </c>
      <c r="G94" s="78">
        <f>raw!G94/normalized!G$4</f>
        <v>76885100</v>
      </c>
      <c r="H94" s="79">
        <f>raw!H94/normalized!H$4</f>
        <v>70985444.444444448</v>
      </c>
      <c r="I94" s="79">
        <f>raw!I94/normalized!I$4</f>
        <v>49465536.842105262</v>
      </c>
      <c r="J94" s="79">
        <f>raw!J94/normalized!J$4</f>
        <v>29576165.384615384</v>
      </c>
      <c r="K94" s="80">
        <f>raw!K94/normalized!K$4</f>
        <v>62951944.444444448</v>
      </c>
      <c r="L94" s="84">
        <f>raw!AT94/normalized!L$4</f>
        <v>375352068.96551728</v>
      </c>
      <c r="M94" s="85">
        <f>raw!AU94/normalized!M$4</f>
        <v>254367000.00000003</v>
      </c>
      <c r="N94" s="85">
        <f>raw!AV94/normalized!N$4</f>
        <v>290415954.54545456</v>
      </c>
      <c r="O94" s="85">
        <f>raw!AW94/normalized!O$4</f>
        <v>3595996363.6363635</v>
      </c>
      <c r="P94" s="86">
        <f>raw!AX94/normalized!P$4</f>
        <v>600127533.33333337</v>
      </c>
      <c r="Q94" s="90">
        <f>raw!AY94/normalized!Q$4</f>
        <v>100589409.09090909</v>
      </c>
      <c r="R94" s="91">
        <f>raw!AZ94/normalized!R$4</f>
        <v>489817933.33333337</v>
      </c>
      <c r="S94" s="91">
        <f>raw!BA94/normalized!S$4</f>
        <v>145807434.78260869</v>
      </c>
      <c r="T94" s="91">
        <f>raw!BB94/normalized!T$4</f>
        <v>941449230.76923072</v>
      </c>
      <c r="U94" s="96">
        <f>raw!BC94/normalized!U$4</f>
        <v>208846230.76923075</v>
      </c>
      <c r="V94" s="97">
        <f>raw!L94/normalized!V$4</f>
        <v>61990809.523809522</v>
      </c>
      <c r="W94" s="97">
        <f>raw!M94/normalized!W$4</f>
        <v>56106761.90476191</v>
      </c>
      <c r="X94" s="97">
        <f>raw!N94/normalized!X$4</f>
        <v>36641535.714285709</v>
      </c>
      <c r="Y94" s="97">
        <f>raw!O94/normalized!Y$4</f>
        <v>81779461.538461536</v>
      </c>
      <c r="Z94" s="102">
        <f>raw!P94/normalized!Z$4</f>
        <v>54866291.666666672</v>
      </c>
      <c r="AA94" s="103">
        <f>raw!BD94/normalized!AA$4</f>
        <v>390050583.33333337</v>
      </c>
      <c r="AB94" s="103">
        <f>raw!BE94/normalized!AB$4</f>
        <v>686230434.78260863</v>
      </c>
      <c r="AC94" s="103">
        <f>raw!BF94/normalized!AC$4</f>
        <v>283963105.2631579</v>
      </c>
      <c r="AD94" s="104">
        <f>raw!BG94/normalized!AD$4</f>
        <v>806887500</v>
      </c>
      <c r="AE94" s="108">
        <f>raw!BH94/normalized!AE$4</f>
        <v>334103192.30769229</v>
      </c>
      <c r="AF94" s="109">
        <f>raw!Z94/normalized!AF$4</f>
        <v>165333619.04761904</v>
      </c>
      <c r="AG94" s="109">
        <f>raw!AA94/normalized!AG$4</f>
        <v>113976190.47619048</v>
      </c>
      <c r="AH94" s="109">
        <f>raw!AB94/normalized!AH$4</f>
        <v>257890190.47619048</v>
      </c>
      <c r="AI94" s="110">
        <f>raw!AC94/normalized!AI$4</f>
        <v>262678368.42105263</v>
      </c>
      <c r="AJ94" s="72">
        <f>raw!AD94/normalized!AJ$4</f>
        <v>148840888.8888889</v>
      </c>
      <c r="AK94" s="73">
        <f>raw!Q94/normalized!AK$4</f>
        <v>93555999.999999985</v>
      </c>
      <c r="AL94" s="73">
        <f>raw!R94/normalized!AL$4</f>
        <v>113388923.07692307</v>
      </c>
      <c r="AM94" s="73">
        <f>raw!S94/normalized!AM$4</f>
        <v>114431875</v>
      </c>
      <c r="AN94" s="76">
        <f>raw!T94/normalized!AN$4</f>
        <v>45271640</v>
      </c>
      <c r="AO94" s="78">
        <f>raw!U94/normalized!AO$4</f>
        <v>86347777.777777776</v>
      </c>
      <c r="AP94" s="79">
        <f>raw!V94/normalized!AP$4</f>
        <v>126994285.7142857</v>
      </c>
      <c r="AQ94" s="79">
        <f>raw!W94/normalized!AQ$4</f>
        <v>104223176.47058822</v>
      </c>
      <c r="AR94" s="79">
        <f>raw!X94/normalized!AR$4</f>
        <v>73333000</v>
      </c>
      <c r="AS94" s="80">
        <f>raw!Y94/normalized!AS$4</f>
        <v>79044153.84615384</v>
      </c>
      <c r="AT94" s="84">
        <f>raw!AE94/normalized!AT$4</f>
        <v>805621333.33333337</v>
      </c>
      <c r="AU94" s="85">
        <f>raw!AF94/normalized!AU$4</f>
        <v>428805785.71428567</v>
      </c>
      <c r="AV94" s="85">
        <f>raw!AG94/normalized!AV$4</f>
        <v>663922352.94117641</v>
      </c>
      <c r="AW94" s="85">
        <f>raw!AH94/normalized!AW$4</f>
        <v>827737391.30434775</v>
      </c>
      <c r="AX94" s="86">
        <f>raw!AI94/normalized!AX$4</f>
        <v>584911928.57142854</v>
      </c>
      <c r="AY94" s="90">
        <f>raw!AJ94/normalized!AY$4</f>
        <v>203234956.52173913</v>
      </c>
      <c r="AZ94" s="91">
        <f>raw!AK94/normalized!AZ$4</f>
        <v>281662000</v>
      </c>
      <c r="BA94" s="91">
        <f>raw!AL94/normalized!BA$4</f>
        <v>481426368.42105263</v>
      </c>
      <c r="BB94" s="91">
        <f>raw!AM94/normalized!BB$4</f>
        <v>1493446400</v>
      </c>
      <c r="BC94" s="92">
        <f>raw!AN94/normalized!BC$4</f>
        <v>731217000</v>
      </c>
      <c r="BD94" s="96">
        <f>raw!AO94/normalized!BD$4</f>
        <v>741222200</v>
      </c>
      <c r="BE94" s="97">
        <f>raw!AP94/normalized!BE$4</f>
        <v>1641318000</v>
      </c>
      <c r="BF94" s="97">
        <f>raw!AQ94/normalized!BF$4</f>
        <v>1311545666.6666667</v>
      </c>
      <c r="BG94" s="97">
        <f>raw!AR94/normalized!BG$4</f>
        <v>2815597333.3333335</v>
      </c>
      <c r="BH94" s="98">
        <f>raw!AS94/normalized!BH$4</f>
        <v>663238500</v>
      </c>
      <c r="BI94" s="102">
        <f>raw!BI94/normalized!BI$4</f>
        <v>161646580</v>
      </c>
      <c r="BJ94" s="103">
        <f>raw!BJ94/normalized!BJ$4</f>
        <v>245757800</v>
      </c>
      <c r="BK94" s="103">
        <f>raw!BK94/normalized!BK$4</f>
        <v>174140550</v>
      </c>
      <c r="BL94" s="104">
        <f>raw!BL94/normalized!BL$4</f>
        <v>100457760</v>
      </c>
    </row>
    <row r="95" spans="1:64" x14ac:dyDescent="0.3">
      <c r="A95" s="1" t="str">
        <f>raw!A95</f>
        <v>Glucosamine</v>
      </c>
      <c r="B95" s="72">
        <f>raw!B95/normalized!B$4</f>
        <v>3568689.5238095243</v>
      </c>
      <c r="C95" s="73">
        <f>raw!C95/normalized!C$4</f>
        <v>5428068.4210526319</v>
      </c>
      <c r="D95" s="73">
        <f>raw!D95/normalized!D$4</f>
        <v>6149204.7619047621</v>
      </c>
      <c r="E95" s="73">
        <f>raw!E95/normalized!E$4</f>
        <v>1737260</v>
      </c>
      <c r="F95" s="76">
        <f>raw!F95/normalized!F$4</f>
        <v>3589848.4615384615</v>
      </c>
      <c r="G95" s="78">
        <f>raw!G95/normalized!G$4</f>
        <v>3319017</v>
      </c>
      <c r="H95" s="79">
        <f>raw!H95/normalized!H$4</f>
        <v>1770024.4444444447</v>
      </c>
      <c r="I95" s="79">
        <f>raw!I95/normalized!I$4</f>
        <v>1680518.4210526315</v>
      </c>
      <c r="J95" s="79">
        <f>raw!J95/normalized!J$4</f>
        <v>2559003.4615384615</v>
      </c>
      <c r="K95" s="80">
        <f>raw!K95/normalized!K$4</f>
        <v>3495267.222222222</v>
      </c>
      <c r="L95" s="84">
        <f>raw!AT95/normalized!L$4</f>
        <v>56998862.068965524</v>
      </c>
      <c r="M95" s="85">
        <f>raw!AU95/normalized!M$4</f>
        <v>60789448.275862075</v>
      </c>
      <c r="N95" s="85">
        <f>raw!AV95/normalized!N$4</f>
        <v>35709681.81818182</v>
      </c>
      <c r="O95" s="85">
        <f>raw!AW95/normalized!O$4</f>
        <v>127131318.18181819</v>
      </c>
      <c r="P95" s="86">
        <f>raw!AX95/normalized!P$4</f>
        <v>48113733.333333336</v>
      </c>
      <c r="Q95" s="90">
        <f>raw!AY95/normalized!Q$4</f>
        <v>99135500</v>
      </c>
      <c r="R95" s="91">
        <f>raw!AZ95/normalized!R$4</f>
        <v>55087733.333333336</v>
      </c>
      <c r="S95" s="91">
        <f>raw!BA95/normalized!S$4</f>
        <v>1953565.2173913042</v>
      </c>
      <c r="T95" s="91">
        <f>raw!BB95/normalized!T$4</f>
        <v>75322292.307692304</v>
      </c>
      <c r="U95" s="96">
        <f>raw!BC95/normalized!U$4</f>
        <v>29399507.692307692</v>
      </c>
      <c r="V95" s="97">
        <f>raw!L95/normalized!V$4</f>
        <v>4693604.2857142864</v>
      </c>
      <c r="W95" s="97">
        <f>raw!M95/normalized!W$4</f>
        <v>3023256.1904761908</v>
      </c>
      <c r="X95" s="97">
        <f>raw!N95/normalized!X$4</f>
        <v>2646266.0714285714</v>
      </c>
      <c r="Y95" s="97">
        <f>raw!O95/normalized!Y$4</f>
        <v>6635677.692307692</v>
      </c>
      <c r="Z95" s="102">
        <f>raw!P95/normalized!Z$4</f>
        <v>3633470.416666667</v>
      </c>
      <c r="AA95" s="103">
        <f>raw!BD95/normalized!AA$4</f>
        <v>100762750</v>
      </c>
      <c r="AB95" s="103">
        <f>raw!BE95/normalized!AB$4</f>
        <v>79369565.217391297</v>
      </c>
      <c r="AC95" s="103">
        <f>raw!BF95/normalized!AC$4</f>
        <v>66002210.526315786</v>
      </c>
      <c r="AD95" s="104">
        <f>raw!BG95/normalized!AD$4</f>
        <v>294927312.5</v>
      </c>
      <c r="AE95" s="108">
        <f>raw!BH95/normalized!AE$4</f>
        <v>70117807.692307696</v>
      </c>
      <c r="AF95" s="109">
        <f>raw!Z95/normalized!AF$4</f>
        <v>18803752.380952381</v>
      </c>
      <c r="AG95" s="109">
        <f>raw!AA95/normalized!AG$4</f>
        <v>13155761.904761905</v>
      </c>
      <c r="AH95" s="109">
        <f>raw!AB95/normalized!AH$4</f>
        <v>4045271.9047619049</v>
      </c>
      <c r="AI95" s="110">
        <f>raw!AC95/normalized!AI$4</f>
        <v>25095431.578947369</v>
      </c>
      <c r="AJ95" s="72">
        <f>raw!AD95/normalized!AJ$4</f>
        <v>1442575</v>
      </c>
      <c r="AK95" s="73">
        <f>raw!Q95/normalized!AK$4</f>
        <v>10251692.857142856</v>
      </c>
      <c r="AL95" s="73">
        <f>raw!R95/normalized!AL$4</f>
        <v>7761161.538461538</v>
      </c>
      <c r="AM95" s="73">
        <f>raw!S95/normalized!AM$4</f>
        <v>5561635</v>
      </c>
      <c r="AN95" s="76">
        <f>raw!T95/normalized!AN$4</f>
        <v>2338708</v>
      </c>
      <c r="AO95" s="78">
        <f>raw!U95/normalized!AO$4</f>
        <v>4733426.111111111</v>
      </c>
      <c r="AP95" s="79">
        <f>raw!V95/normalized!AP$4</f>
        <v>9619092.8571428563</v>
      </c>
      <c r="AQ95" s="79">
        <f>raw!W95/normalized!AQ$4</f>
        <v>3131400.588235294</v>
      </c>
      <c r="AR95" s="79">
        <f>raw!X95/normalized!AR$4</f>
        <v>3047770.8333333335</v>
      </c>
      <c r="AS95" s="80">
        <f>raw!Y95/normalized!AS$4</f>
        <v>7215313.0769230761</v>
      </c>
      <c r="AT95" s="84">
        <f>raw!AE95/normalized!AT$4</f>
        <v>28015493.333333336</v>
      </c>
      <c r="AU95" s="85">
        <f>raw!AF95/normalized!AU$4</f>
        <v>29999914.285714284</v>
      </c>
      <c r="AV95" s="85">
        <f>raw!AG95/normalized!AV$4</f>
        <v>11761058.823529411</v>
      </c>
      <c r="AW95" s="85">
        <f>raw!AH95/normalized!AW$4</f>
        <v>52563304.347826086</v>
      </c>
      <c r="AX95" s="86">
        <f>raw!AI95/normalized!AX$4</f>
        <v>50801864.285714284</v>
      </c>
      <c r="AY95" s="90">
        <f>raw!AJ95/normalized!AY$4</f>
        <v>15663052.173913043</v>
      </c>
      <c r="AZ95" s="91">
        <f>raw!AK95/normalized!AZ$4</f>
        <v>76216800</v>
      </c>
      <c r="BA95" s="91">
        <f>raw!AL95/normalized!BA$4</f>
        <v>37658715.789473683</v>
      </c>
      <c r="BB95" s="91">
        <f>raw!AM95/normalized!BB$4</f>
        <v>112995680</v>
      </c>
      <c r="BC95" s="92">
        <f>raw!AN95/normalized!BC$4</f>
        <v>42437950</v>
      </c>
      <c r="BD95" s="96">
        <f>raw!AO95/normalized!BD$4</f>
        <v>66197360</v>
      </c>
      <c r="BE95" s="97">
        <f>raw!AP95/normalized!BE$4</f>
        <v>200384900</v>
      </c>
      <c r="BF95" s="97">
        <f>raw!AQ95/normalized!BF$4</f>
        <v>168850166.66666669</v>
      </c>
      <c r="BG95" s="97">
        <f>raw!AR95/normalized!BG$4</f>
        <v>128113400</v>
      </c>
      <c r="BH95" s="98">
        <f>raw!AS95/normalized!BH$4</f>
        <v>269480350</v>
      </c>
      <c r="BI95" s="102">
        <f>raw!BI95/normalized!BI$4</f>
        <v>14974193.999999998</v>
      </c>
      <c r="BJ95" s="103">
        <f>raw!BJ95/normalized!BJ$4</f>
        <v>22520330</v>
      </c>
      <c r="BK95" s="103">
        <f>raw!BK95/normalized!BK$4</f>
        <v>11858352.5</v>
      </c>
      <c r="BL95" s="104">
        <f>raw!BL95/normalized!BL$4</f>
        <v>8246468</v>
      </c>
    </row>
    <row r="96" spans="1:64" x14ac:dyDescent="0.3">
      <c r="A96" s="1" t="str">
        <f>raw!A96</f>
        <v>Hydroxyphenylpyruvate</v>
      </c>
      <c r="B96" s="72">
        <f>raw!B96/normalized!B$4</f>
        <v>8684971.4285714291</v>
      </c>
      <c r="C96" s="73">
        <f>raw!C96/normalized!C$4</f>
        <v>16955115.789473683</v>
      </c>
      <c r="D96" s="73">
        <f>raw!D96/normalized!D$4</f>
        <v>6534323.8095238097</v>
      </c>
      <c r="E96" s="73">
        <f>raw!E96/normalized!E$4</f>
        <v>14372170</v>
      </c>
      <c r="F96" s="76">
        <f>raw!F96/normalized!F$4</f>
        <v>12022715.384615384</v>
      </c>
      <c r="G96" s="78">
        <f>raw!G96/normalized!G$4</f>
        <v>10284870</v>
      </c>
      <c r="H96" s="79">
        <f>raw!H96/normalized!H$4</f>
        <v>53714372.222222224</v>
      </c>
      <c r="I96" s="79">
        <f>raw!I96/normalized!I$4</f>
        <v>7805668.4210526319</v>
      </c>
      <c r="J96" s="79">
        <f>raw!J96/normalized!J$4</f>
        <v>3844583.0769230765</v>
      </c>
      <c r="K96" s="80">
        <f>raw!K96/normalized!K$4</f>
        <v>8895061.1111111119</v>
      </c>
      <c r="L96" s="84">
        <f>raw!AT96/normalized!L$4</f>
        <v>209286896.55172417</v>
      </c>
      <c r="M96" s="85">
        <f>raw!AU96/normalized!M$4</f>
        <v>113816344.82758622</v>
      </c>
      <c r="N96" s="85">
        <f>raw!AV96/normalized!N$4</f>
        <v>281149181.81818181</v>
      </c>
      <c r="O96" s="85">
        <f>raw!AW96/normalized!O$4</f>
        <v>86507681.818181813</v>
      </c>
      <c r="P96" s="86">
        <f>raw!AX96/normalized!P$4</f>
        <v>48670120</v>
      </c>
      <c r="Q96" s="90">
        <f>raw!AY96/normalized!Q$4</f>
        <v>204327681.81818181</v>
      </c>
      <c r="R96" s="91">
        <f>raw!AZ96/normalized!R$4</f>
        <v>105428133.33333334</v>
      </c>
      <c r="S96" s="91">
        <f>raw!BA96/normalized!S$4</f>
        <v>3488730.8695652173</v>
      </c>
      <c r="T96" s="91">
        <f>raw!BB96/normalized!T$4</f>
        <v>92996153.84615384</v>
      </c>
      <c r="U96" s="96">
        <f>raw!BC96/normalized!U$4</f>
        <v>135934076.92307693</v>
      </c>
      <c r="V96" s="97">
        <f>raw!L96/normalized!V$4</f>
        <v>25243342.857142858</v>
      </c>
      <c r="W96" s="97">
        <f>raw!M96/normalized!W$4</f>
        <v>30155380.952380955</v>
      </c>
      <c r="X96" s="97">
        <f>raw!N96/normalized!X$4</f>
        <v>4289003.5714285709</v>
      </c>
      <c r="Y96" s="97">
        <f>raw!O96/normalized!Y$4</f>
        <v>10714523.076923076</v>
      </c>
      <c r="Z96" s="102">
        <f>raw!P96/normalized!Z$4</f>
        <v>10573345.833333334</v>
      </c>
      <c r="AA96" s="103">
        <f>raw!BD96/normalized!AA$4</f>
        <v>65293050</v>
      </c>
      <c r="AB96" s="103">
        <f>raw!BE96/normalized!AB$4</f>
        <v>67485826.086956516</v>
      </c>
      <c r="AC96" s="103">
        <f>raw!BF96/normalized!AC$4</f>
        <v>120312315.78947368</v>
      </c>
      <c r="AD96" s="104">
        <f>raw!BG96/normalized!AD$4</f>
        <v>105119250</v>
      </c>
      <c r="AE96" s="108">
        <f>raw!BH96/normalized!AE$4</f>
        <v>30612746.153846152</v>
      </c>
      <c r="AF96" s="109">
        <f>raw!Z96/normalized!AF$4</f>
        <v>60152095.238095239</v>
      </c>
      <c r="AG96" s="109">
        <f>raw!AA96/normalized!AG$4</f>
        <v>75471095.238095239</v>
      </c>
      <c r="AH96" s="109">
        <f>raw!AB96/normalized!AH$4</f>
        <v>24061238.095238097</v>
      </c>
      <c r="AI96" s="110">
        <f>raw!AC96/normalized!AI$4</f>
        <v>43605031.578947365</v>
      </c>
      <c r="AJ96" s="72">
        <f>raw!AD96/normalized!AJ$4</f>
        <v>30527611.111111112</v>
      </c>
      <c r="AK96" s="73">
        <f>raw!Q96/normalized!AK$4</f>
        <v>16765878.571428569</v>
      </c>
      <c r="AL96" s="73">
        <f>raw!R96/normalized!AL$4</f>
        <v>72564500</v>
      </c>
      <c r="AM96" s="73">
        <f>raw!S96/normalized!AM$4</f>
        <v>25883231.25</v>
      </c>
      <c r="AN96" s="76">
        <f>raw!T96/normalized!AN$4</f>
        <v>41897106.666666672</v>
      </c>
      <c r="AO96" s="78">
        <f>raw!U96/normalized!AO$4</f>
        <v>7589716.666666667</v>
      </c>
      <c r="AP96" s="79">
        <f>raw!V96/normalized!AP$4</f>
        <v>20182842.857142854</v>
      </c>
      <c r="AQ96" s="79">
        <f>raw!W96/normalized!AQ$4</f>
        <v>12090823.529411763</v>
      </c>
      <c r="AR96" s="79">
        <f>raw!X96/normalized!AR$4</f>
        <v>7749987.5</v>
      </c>
      <c r="AS96" s="80">
        <f>raw!Y96/normalized!AS$4</f>
        <v>6690055.384615384</v>
      </c>
      <c r="AT96" s="84">
        <f>raw!AE96/normalized!AT$4</f>
        <v>41900360</v>
      </c>
      <c r="AU96" s="85">
        <f>raw!AF96/normalized!AU$4</f>
        <v>31665842.857142854</v>
      </c>
      <c r="AV96" s="85">
        <f>raw!AG96/normalized!AV$4</f>
        <v>99404588.235294104</v>
      </c>
      <c r="AW96" s="85">
        <f>raw!AH96/normalized!AW$4</f>
        <v>37909634.782608695</v>
      </c>
      <c r="AX96" s="86">
        <f>raw!AI96/normalized!AX$4</f>
        <v>35788964.285714284</v>
      </c>
      <c r="AY96" s="90">
        <f>raw!AJ96/normalized!AY$4</f>
        <v>292787000</v>
      </c>
      <c r="AZ96" s="91">
        <f>raw!AK96/normalized!AZ$4</f>
        <v>261807181.81818181</v>
      </c>
      <c r="BA96" s="91">
        <f>raw!AL96/normalized!BA$4</f>
        <v>42140305.263157897</v>
      </c>
      <c r="BB96" s="91">
        <f>raw!AM96/normalized!BB$4</f>
        <v>75246440</v>
      </c>
      <c r="BC96" s="92">
        <f>raw!AN96/normalized!BC$4</f>
        <v>44424395</v>
      </c>
      <c r="BD96" s="96">
        <f>raw!AO96/normalized!BD$4</f>
        <v>35976780</v>
      </c>
      <c r="BE96" s="97">
        <f>raw!AP96/normalized!BE$4</f>
        <v>266281200</v>
      </c>
      <c r="BF96" s="97">
        <f>raw!AQ96/normalized!BF$4</f>
        <v>609938833.33333337</v>
      </c>
      <c r="BG96" s="97">
        <f>raw!AR96/normalized!BG$4</f>
        <v>152207266.66666669</v>
      </c>
      <c r="BH96" s="98">
        <f>raw!AS96/normalized!BH$4</f>
        <v>13759680</v>
      </c>
      <c r="BI96" s="102">
        <f>raw!BI96/normalized!BI$4</f>
        <v>22713820</v>
      </c>
      <c r="BJ96" s="103">
        <f>raw!BJ96/normalized!BJ$4</f>
        <v>41653600</v>
      </c>
      <c r="BK96" s="103">
        <f>raw!BK96/normalized!BK$4</f>
        <v>30462850</v>
      </c>
      <c r="BL96" s="104">
        <f>raw!BL96/normalized!BL$4</f>
        <v>20797140</v>
      </c>
    </row>
    <row r="97" spans="1:64" x14ac:dyDescent="0.3">
      <c r="A97" s="1" t="str">
        <f>raw!A97</f>
        <v>myo-Inositol</v>
      </c>
      <c r="B97" s="72">
        <f>raw!B97/normalized!B$4</f>
        <v>368868952.38095242</v>
      </c>
      <c r="C97" s="73">
        <f>raw!C97/normalized!C$4</f>
        <v>528320526.31578946</v>
      </c>
      <c r="D97" s="73">
        <f>raw!D97/normalized!D$4</f>
        <v>253601809.52380952</v>
      </c>
      <c r="E97" s="73">
        <f>raw!E97/normalized!E$4</f>
        <v>665977000</v>
      </c>
      <c r="F97" s="76">
        <f>raw!F97/normalized!F$4</f>
        <v>571409846.15384614</v>
      </c>
      <c r="G97" s="78">
        <f>raw!G97/normalized!G$4</f>
        <v>507451000</v>
      </c>
      <c r="H97" s="79">
        <f>raw!H97/normalized!H$4</f>
        <v>1022721111.1111112</v>
      </c>
      <c r="I97" s="79">
        <f>raw!I97/normalized!I$4</f>
        <v>244582684.21052632</v>
      </c>
      <c r="J97" s="79">
        <f>raw!J97/normalized!J$4</f>
        <v>204390230.76923075</v>
      </c>
      <c r="K97" s="80">
        <f>raw!K97/normalized!K$4</f>
        <v>330011444.44444448</v>
      </c>
      <c r="L97" s="84">
        <f>raw!AT97/normalized!L$4</f>
        <v>438272068.96551728</v>
      </c>
      <c r="M97" s="85">
        <f>raw!AU97/normalized!M$4</f>
        <v>391982068.96551728</v>
      </c>
      <c r="N97" s="85">
        <f>raw!AV97/normalized!N$4</f>
        <v>320767727.27272725</v>
      </c>
      <c r="O97" s="85">
        <f>raw!AW97/normalized!O$4</f>
        <v>420196954.54545456</v>
      </c>
      <c r="P97" s="86">
        <f>raw!AX97/normalized!P$4</f>
        <v>420334066.66666669</v>
      </c>
      <c r="Q97" s="90">
        <f>raw!AY97/normalized!Q$4</f>
        <v>304475727.27272725</v>
      </c>
      <c r="R97" s="91">
        <f>raw!AZ97/normalized!R$4</f>
        <v>558953466.66666675</v>
      </c>
      <c r="S97" s="91">
        <f>raw!BA97/normalized!S$4</f>
        <v>3896768695.6521735</v>
      </c>
      <c r="T97" s="91">
        <f>raw!BB97/normalized!T$4</f>
        <v>638819307.69230771</v>
      </c>
      <c r="U97" s="96">
        <f>raw!BC97/normalized!U$4</f>
        <v>173683346.15384614</v>
      </c>
      <c r="V97" s="97">
        <f>raw!L97/normalized!V$4</f>
        <v>382404809.52380955</v>
      </c>
      <c r="W97" s="97">
        <f>raw!M97/normalized!W$4</f>
        <v>303464476.19047618</v>
      </c>
      <c r="X97" s="97">
        <f>raw!N97/normalized!X$4</f>
        <v>214999642.85714284</v>
      </c>
      <c r="Y97" s="97">
        <f>raw!O97/normalized!Y$4</f>
        <v>344988000</v>
      </c>
      <c r="Z97" s="102">
        <f>raw!P97/normalized!Z$4</f>
        <v>297721291.66666669</v>
      </c>
      <c r="AA97" s="103">
        <f>raw!BD97/normalized!AA$4</f>
        <v>1050649166.6666667</v>
      </c>
      <c r="AB97" s="103">
        <f>raw!BE97/normalized!AB$4</f>
        <v>982466086.95652175</v>
      </c>
      <c r="AC97" s="103">
        <f>raw!BF97/normalized!AC$4</f>
        <v>639400000</v>
      </c>
      <c r="AD97" s="104">
        <f>raw!BG97/normalized!AD$4</f>
        <v>1139444375</v>
      </c>
      <c r="AE97" s="108">
        <f>raw!BH97/normalized!AE$4</f>
        <v>449312692.30769229</v>
      </c>
      <c r="AF97" s="109">
        <f>raw!Z97/normalized!AF$4</f>
        <v>140151095.23809525</v>
      </c>
      <c r="AG97" s="109">
        <f>raw!AA97/normalized!AG$4</f>
        <v>85742571.428571433</v>
      </c>
      <c r="AH97" s="109">
        <f>raw!AB97/normalized!AH$4</f>
        <v>2657611428.5714288</v>
      </c>
      <c r="AI97" s="110">
        <f>raw!AC97/normalized!AI$4</f>
        <v>119716578.94736841</v>
      </c>
      <c r="AJ97" s="72">
        <f>raw!AD97/normalized!AJ$4</f>
        <v>2769814444.4444447</v>
      </c>
      <c r="AK97" s="73">
        <f>raw!Q97/normalized!AK$4</f>
        <v>408887857.14285707</v>
      </c>
      <c r="AL97" s="73">
        <f>raw!R97/normalized!AL$4</f>
        <v>486346538.46153843</v>
      </c>
      <c r="AM97" s="73">
        <f>raw!S97/normalized!AM$4</f>
        <v>1274425000</v>
      </c>
      <c r="AN97" s="76">
        <f>raw!T97/normalized!AN$4</f>
        <v>233899333.33333334</v>
      </c>
      <c r="AO97" s="78">
        <f>raw!U97/normalized!AO$4</f>
        <v>945705555.55555558</v>
      </c>
      <c r="AP97" s="79">
        <f>raw!V97/normalized!AP$4</f>
        <v>1171638571.4285712</v>
      </c>
      <c r="AQ97" s="79">
        <f>raw!W97/normalized!AQ$4</f>
        <v>1179105882.352941</v>
      </c>
      <c r="AR97" s="79">
        <f>raw!X97/normalized!AR$4</f>
        <v>1108745000</v>
      </c>
      <c r="AS97" s="80">
        <f>raw!Y97/normalized!AS$4</f>
        <v>610812615.38461542</v>
      </c>
      <c r="AT97" s="84">
        <f>raw!AE97/normalized!AT$4</f>
        <v>288467266.66666669</v>
      </c>
      <c r="AU97" s="85">
        <f>raw!AF97/normalized!AU$4</f>
        <v>190038071.4285714</v>
      </c>
      <c r="AV97" s="85">
        <f>raw!AG97/normalized!AV$4</f>
        <v>228840411.76470587</v>
      </c>
      <c r="AW97" s="85">
        <f>raw!AH97/normalized!AW$4</f>
        <v>221234695.65217391</v>
      </c>
      <c r="AX97" s="86">
        <f>raw!AI97/normalized!AX$4</f>
        <v>131355999.99999999</v>
      </c>
      <c r="AY97" s="90">
        <f>raw!AJ97/normalized!AY$4</f>
        <v>187673869.56521738</v>
      </c>
      <c r="AZ97" s="91">
        <f>raw!AK97/normalized!AZ$4</f>
        <v>382897727.27272725</v>
      </c>
      <c r="BA97" s="91">
        <f>raw!AL97/normalized!BA$4</f>
        <v>259208842.10526314</v>
      </c>
      <c r="BB97" s="91">
        <f>raw!AM97/normalized!BB$4</f>
        <v>177487160</v>
      </c>
      <c r="BC97" s="92">
        <f>raw!AN97/normalized!BC$4</f>
        <v>443939950</v>
      </c>
      <c r="BD97" s="96">
        <f>raw!AO97/normalized!BD$4</f>
        <v>709683000</v>
      </c>
      <c r="BE97" s="97">
        <f>raw!AP97/normalized!BE$4</f>
        <v>324417500</v>
      </c>
      <c r="BF97" s="97">
        <f>raw!AQ97/normalized!BF$4</f>
        <v>635890666.66666675</v>
      </c>
      <c r="BG97" s="97">
        <f>raw!AR97/normalized!BG$4</f>
        <v>618221133.33333337</v>
      </c>
      <c r="BH97" s="98">
        <f>raw!AS97/normalized!BH$4</f>
        <v>205440900</v>
      </c>
      <c r="BI97" s="102">
        <f>raw!BI97/normalized!BI$4</f>
        <v>238619400</v>
      </c>
      <c r="BJ97" s="103">
        <f>raw!BJ97/normalized!BJ$4</f>
        <v>346963333.33333337</v>
      </c>
      <c r="BK97" s="103">
        <f>raw!BK97/normalized!BK$4</f>
        <v>229901225</v>
      </c>
      <c r="BL97" s="104">
        <f>raw!BL97/normalized!BL$4</f>
        <v>138294620</v>
      </c>
    </row>
    <row r="98" spans="1:64" x14ac:dyDescent="0.3">
      <c r="A98" s="1" t="str">
        <f>raw!A98</f>
        <v>Tyrosine</v>
      </c>
      <c r="B98" s="72">
        <f>raw!B98/normalized!B$4</f>
        <v>5043047619.0476189</v>
      </c>
      <c r="C98" s="73">
        <f>raw!C98/normalized!C$4</f>
        <v>13900710526.31579</v>
      </c>
      <c r="D98" s="73">
        <f>raw!D98/normalized!D$4</f>
        <v>4141640476.1904764</v>
      </c>
      <c r="E98" s="73">
        <f>raw!E98/normalized!E$4</f>
        <v>9709235000</v>
      </c>
      <c r="F98" s="76">
        <f>raw!F98/normalized!F$4</f>
        <v>6664953076.9230766</v>
      </c>
      <c r="G98" s="78">
        <f>raw!G98/normalized!G$4</f>
        <v>7537195000</v>
      </c>
      <c r="H98" s="79">
        <f>raw!H98/normalized!H$4</f>
        <v>11165844444.444445</v>
      </c>
      <c r="I98" s="79">
        <f>raw!I98/normalized!I$4</f>
        <v>9401500000</v>
      </c>
      <c r="J98" s="79">
        <f>raw!J98/normalized!J$4</f>
        <v>2470440000</v>
      </c>
      <c r="K98" s="80">
        <f>raw!K98/normalized!K$4</f>
        <v>9037633333.333334</v>
      </c>
      <c r="L98" s="84">
        <f>raw!AT98/normalized!L$4</f>
        <v>336323724.13793105</v>
      </c>
      <c r="M98" s="85">
        <f>raw!AU98/normalized!M$4</f>
        <v>609178620.68965518</v>
      </c>
      <c r="N98" s="85">
        <f>raw!AV98/normalized!N$4</f>
        <v>443109090.90909094</v>
      </c>
      <c r="O98" s="85">
        <f>raw!AW98/normalized!O$4</f>
        <v>1950544090.909091</v>
      </c>
      <c r="P98" s="86">
        <f>raw!AX98/normalized!P$4</f>
        <v>1632959333.3333335</v>
      </c>
      <c r="Q98" s="90">
        <f>raw!AY98/normalized!Q$4</f>
        <v>5759100000</v>
      </c>
      <c r="R98" s="91">
        <f>raw!AZ98/normalized!R$4</f>
        <v>1062491333.3333334</v>
      </c>
      <c r="S98" s="91">
        <f>raw!BA98/normalized!S$4</f>
        <v>177951652.17391303</v>
      </c>
      <c r="T98" s="91">
        <f>raw!BB98/normalized!T$4</f>
        <v>4648768461.5384617</v>
      </c>
      <c r="U98" s="96">
        <f>raw!BC98/normalized!U$4</f>
        <v>224422269.23076922</v>
      </c>
      <c r="V98" s="97">
        <f>raw!L98/normalized!V$4</f>
        <v>8480814285.7142859</v>
      </c>
      <c r="W98" s="97">
        <f>raw!M98/normalized!W$4</f>
        <v>13515347619.047619</v>
      </c>
      <c r="X98" s="97">
        <f>raw!N98/normalized!X$4</f>
        <v>4497367857.1428566</v>
      </c>
      <c r="Y98" s="97">
        <f>raw!O98/normalized!Y$4</f>
        <v>11982800000</v>
      </c>
      <c r="Z98" s="102">
        <f>raw!P98/normalized!Z$4</f>
        <v>7763295833.333334</v>
      </c>
      <c r="AA98" s="103">
        <f>raw!BD98/normalized!AA$4</f>
        <v>1008026666.6666667</v>
      </c>
      <c r="AB98" s="103">
        <f>raw!BE98/normalized!AB$4</f>
        <v>383383217.39130431</v>
      </c>
      <c r="AC98" s="103">
        <f>raw!BF98/normalized!AC$4</f>
        <v>5938368421.0526314</v>
      </c>
      <c r="AD98" s="104">
        <f>raw!BG98/normalized!AD$4</f>
        <v>1215970000</v>
      </c>
      <c r="AE98" s="108">
        <f>raw!BH98/normalized!AE$4</f>
        <v>344143461.53846151</v>
      </c>
      <c r="AF98" s="109">
        <f>raw!Z98/normalized!AF$4</f>
        <v>1525634761.904762</v>
      </c>
      <c r="AG98" s="109">
        <f>raw!AA98/normalized!AG$4</f>
        <v>478181428.5714286</v>
      </c>
      <c r="AH98" s="109">
        <f>raw!AB98/normalized!AH$4</f>
        <v>5531757142.8571434</v>
      </c>
      <c r="AI98" s="110">
        <f>raw!AC98/normalized!AI$4</f>
        <v>1475472105.2631578</v>
      </c>
      <c r="AJ98" s="72">
        <f>raw!AD98/normalized!AJ$4</f>
        <v>15936577777.777779</v>
      </c>
      <c r="AK98" s="73">
        <f>raw!Q98/normalized!AK$4</f>
        <v>15281149999.999998</v>
      </c>
      <c r="AL98" s="73">
        <f>raw!R98/normalized!AL$4</f>
        <v>7920230769.2307692</v>
      </c>
      <c r="AM98" s="73">
        <f>raw!S98/normalized!AM$4</f>
        <v>12561306250</v>
      </c>
      <c r="AN98" s="76">
        <f>raw!T98/normalized!AN$4</f>
        <v>754104000</v>
      </c>
      <c r="AO98" s="78">
        <f>raw!U98/normalized!AO$4</f>
        <v>10234822222.222223</v>
      </c>
      <c r="AP98" s="79">
        <f>raw!V98/normalized!AP$4</f>
        <v>11868935714.285713</v>
      </c>
      <c r="AQ98" s="79">
        <f>raw!W98/normalized!AQ$4</f>
        <v>15659552941.17647</v>
      </c>
      <c r="AR98" s="79">
        <f>raw!X98/normalized!AR$4</f>
        <v>5188404166.666667</v>
      </c>
      <c r="AS98" s="80">
        <f>raw!Y98/normalized!AS$4</f>
        <v>5487816153.8461533</v>
      </c>
      <c r="AT98" s="84">
        <f>raw!AE98/normalized!AT$4</f>
        <v>1559343333.3333335</v>
      </c>
      <c r="AU98" s="85">
        <f>raw!AF98/normalized!AU$4</f>
        <v>1591290714.2857141</v>
      </c>
      <c r="AV98" s="85">
        <f>raw!AG98/normalized!AV$4</f>
        <v>2622271764.7058821</v>
      </c>
      <c r="AW98" s="85">
        <f>raw!AH98/normalized!AW$4</f>
        <v>2051354782.6086955</v>
      </c>
      <c r="AX98" s="86">
        <f>raw!AI98/normalized!AX$4</f>
        <v>1066575714.2857141</v>
      </c>
      <c r="AY98" s="90">
        <f>raw!AJ98/normalized!AY$4</f>
        <v>6037073913.043478</v>
      </c>
      <c r="AZ98" s="91">
        <f>raw!AK98/normalized!AZ$4</f>
        <v>1980621818.1818182</v>
      </c>
      <c r="BA98" s="91">
        <f>raw!AL98/normalized!BA$4</f>
        <v>1111683684.2105262</v>
      </c>
      <c r="BB98" s="91">
        <f>raw!AM98/normalized!BB$4</f>
        <v>344975840</v>
      </c>
      <c r="BC98" s="92">
        <f>raw!AN98/normalized!BC$4</f>
        <v>2112157500</v>
      </c>
      <c r="BD98" s="96">
        <f>raw!AO98/normalized!BD$4</f>
        <v>4492062000</v>
      </c>
      <c r="BE98" s="97">
        <f>raw!AP98/normalized!BE$4</f>
        <v>2751443000</v>
      </c>
      <c r="BF98" s="97">
        <f>raw!AQ98/normalized!BF$4</f>
        <v>2416708333.3333335</v>
      </c>
      <c r="BG98" s="97">
        <f>raw!AR98/normalized!BG$4</f>
        <v>3303426000</v>
      </c>
      <c r="BH98" s="98">
        <f>raw!AS98/normalized!BH$4</f>
        <v>789337500</v>
      </c>
      <c r="BI98" s="102">
        <f>raw!BI98/normalized!BI$4</f>
        <v>297696200</v>
      </c>
      <c r="BJ98" s="103">
        <f>raw!BJ98/normalized!BJ$4</f>
        <v>360204666.66666669</v>
      </c>
      <c r="BK98" s="103">
        <f>raw!BK98/normalized!BK$4</f>
        <v>101797200</v>
      </c>
      <c r="BL98" s="104">
        <f>raw!BL98/normalized!BL$4</f>
        <v>70977880</v>
      </c>
    </row>
    <row r="99" spans="1:64" x14ac:dyDescent="0.3">
      <c r="A99" s="1" t="str">
        <f>raw!A99</f>
        <v>Homovanillic acid (HVA)</v>
      </c>
      <c r="B99" s="72">
        <f>raw!B99/normalized!B$4</f>
        <v>79223523.809523806</v>
      </c>
      <c r="C99" s="73">
        <f>raw!C99/normalized!C$4</f>
        <v>223638105.2631579</v>
      </c>
      <c r="D99" s="73">
        <f>raw!D99/normalized!D$4</f>
        <v>70258619.047619045</v>
      </c>
      <c r="E99" s="73">
        <f>raw!E99/normalized!E$4</f>
        <v>237204800</v>
      </c>
      <c r="F99" s="76">
        <f>raw!F99/normalized!F$4</f>
        <v>86048769.230769232</v>
      </c>
      <c r="G99" s="78">
        <f>raw!G99/normalized!G$4</f>
        <v>76578300</v>
      </c>
      <c r="H99" s="79">
        <f>raw!H99/normalized!H$4</f>
        <v>390150833.33333337</v>
      </c>
      <c r="I99" s="79">
        <f>raw!I99/normalized!I$4</f>
        <v>77050315.789473683</v>
      </c>
      <c r="J99" s="79">
        <f>raw!J99/normalized!J$4</f>
        <v>23607438.46153846</v>
      </c>
      <c r="K99" s="80">
        <f>raw!K99/normalized!K$4</f>
        <v>38802477.777777776</v>
      </c>
      <c r="L99" s="84">
        <f>raw!AT99/normalized!L$4</f>
        <v>395104137.93103451</v>
      </c>
      <c r="M99" s="85">
        <f>raw!AU99/normalized!M$4</f>
        <v>141224068.96551725</v>
      </c>
      <c r="N99" s="85">
        <f>raw!AV99/normalized!N$4</f>
        <v>207761636.36363637</v>
      </c>
      <c r="O99" s="85">
        <f>raw!AW99/normalized!O$4</f>
        <v>83677954.545454547</v>
      </c>
      <c r="P99" s="86">
        <f>raw!AX99/normalized!P$4</f>
        <v>703338000</v>
      </c>
      <c r="Q99" s="90">
        <f>raw!AY99/normalized!Q$4</f>
        <v>3670083636.3636365</v>
      </c>
      <c r="R99" s="91">
        <f>raw!AZ99/normalized!R$4</f>
        <v>224100466.66666669</v>
      </c>
      <c r="S99" s="91">
        <f>raw!BA99/normalized!S$4</f>
        <v>199227565.21739128</v>
      </c>
      <c r="T99" s="91">
        <f>raw!BB99/normalized!T$4</f>
        <v>491303461.53846151</v>
      </c>
      <c r="U99" s="96">
        <f>raw!BC99/normalized!U$4</f>
        <v>357600230.76923078</v>
      </c>
      <c r="V99" s="97">
        <f>raw!L99/normalized!V$4</f>
        <v>116909333.33333334</v>
      </c>
      <c r="W99" s="97">
        <f>raw!M99/normalized!W$4</f>
        <v>256977523.80952382</v>
      </c>
      <c r="X99" s="97">
        <f>raw!N99/normalized!X$4</f>
        <v>32165207.142857138</v>
      </c>
      <c r="Y99" s="97">
        <f>raw!O99/normalized!Y$4</f>
        <v>57776915.384615384</v>
      </c>
      <c r="Z99" s="102">
        <f>raw!P99/normalized!Z$4</f>
        <v>79242791.666666672</v>
      </c>
      <c r="AA99" s="103">
        <f>raw!BD99/normalized!AA$4</f>
        <v>24514933.333333336</v>
      </c>
      <c r="AB99" s="103">
        <f>raw!BE99/normalized!AB$4</f>
        <v>132188739.13043478</v>
      </c>
      <c r="AC99" s="103">
        <f>raw!BF99/normalized!AC$4</f>
        <v>486587684.21052629</v>
      </c>
      <c r="AD99" s="104">
        <f>raw!BG99/normalized!AD$4</f>
        <v>192007937.5</v>
      </c>
      <c r="AE99" s="108">
        <f>raw!BH99/normalized!AE$4</f>
        <v>135660769.23076922</v>
      </c>
      <c r="AF99" s="109">
        <f>raw!Z99/normalized!AF$4</f>
        <v>536531428.5714286</v>
      </c>
      <c r="AG99" s="109">
        <f>raw!AA99/normalized!AG$4</f>
        <v>167421380.95238096</v>
      </c>
      <c r="AH99" s="109">
        <f>raw!AB99/normalized!AH$4</f>
        <v>187617904.76190478</v>
      </c>
      <c r="AI99" s="110">
        <f>raw!AC99/normalized!AI$4</f>
        <v>280429052.63157892</v>
      </c>
      <c r="AJ99" s="72">
        <f>raw!AD99/normalized!AJ$4</f>
        <v>555590000</v>
      </c>
      <c r="AK99" s="73">
        <f>raw!Q99/normalized!AK$4</f>
        <v>110041285.7142857</v>
      </c>
      <c r="AL99" s="73">
        <f>raw!R99/normalized!AL$4</f>
        <v>134027692.3076923</v>
      </c>
      <c r="AM99" s="73">
        <f>raw!S99/normalized!AM$4</f>
        <v>77283312.5</v>
      </c>
      <c r="AN99" s="76">
        <f>raw!T99/normalized!AN$4</f>
        <v>75905066.666666672</v>
      </c>
      <c r="AO99" s="78">
        <f>raw!U99/normalized!AO$4</f>
        <v>172031166.66666669</v>
      </c>
      <c r="AP99" s="79">
        <f>raw!V99/normalized!AP$4</f>
        <v>207414499.99999997</v>
      </c>
      <c r="AQ99" s="79">
        <f>raw!W99/normalized!AQ$4</f>
        <v>360521529.41176468</v>
      </c>
      <c r="AR99" s="79">
        <f>raw!X99/normalized!AR$4</f>
        <v>84273666.666666672</v>
      </c>
      <c r="AS99" s="80">
        <f>raw!Y99/normalized!AS$4</f>
        <v>35446492.307692304</v>
      </c>
      <c r="AT99" s="84">
        <f>raw!AE99/normalized!AT$4</f>
        <v>414990000</v>
      </c>
      <c r="AU99" s="85">
        <f>raw!AF99/normalized!AU$4</f>
        <v>337135357.14285713</v>
      </c>
      <c r="AV99" s="85">
        <f>raw!AG99/normalized!AV$4</f>
        <v>605483529.41176462</v>
      </c>
      <c r="AW99" s="85">
        <f>raw!AH99/normalized!AW$4</f>
        <v>264327086.95652172</v>
      </c>
      <c r="AX99" s="86">
        <f>raw!AI99/normalized!AX$4</f>
        <v>169637642.85714284</v>
      </c>
      <c r="AY99" s="90">
        <f>raw!AJ99/normalized!AY$4</f>
        <v>3646968695.6521735</v>
      </c>
      <c r="AZ99" s="91">
        <f>raw!AK99/normalized!AZ$4</f>
        <v>1931640000</v>
      </c>
      <c r="BA99" s="91">
        <f>raw!AL99/normalized!BA$4</f>
        <v>234963684.21052632</v>
      </c>
      <c r="BB99" s="91">
        <f>raw!AM99/normalized!BB$4</f>
        <v>139509120</v>
      </c>
      <c r="BC99" s="92">
        <f>raw!AN99/normalized!BC$4</f>
        <v>290834000</v>
      </c>
      <c r="BD99" s="96">
        <f>raw!AO99/normalized!BD$4</f>
        <v>994970000</v>
      </c>
      <c r="BE99" s="97">
        <f>raw!AP99/normalized!BE$4</f>
        <v>356385100</v>
      </c>
      <c r="BF99" s="97">
        <f>raw!AQ99/normalized!BF$4</f>
        <v>1758188333.3333335</v>
      </c>
      <c r="BG99" s="97">
        <f>raw!AR99/normalized!BG$4</f>
        <v>522392200</v>
      </c>
      <c r="BH99" s="98">
        <f>raw!AS99/normalized!BH$4</f>
        <v>35648870</v>
      </c>
      <c r="BI99" s="102">
        <f>raw!BI99/normalized!BI$4</f>
        <v>15993816</v>
      </c>
      <c r="BJ99" s="103">
        <f>raw!BJ99/normalized!BJ$4</f>
        <v>23209746.666666668</v>
      </c>
      <c r="BK99" s="103">
        <f>raw!BK99/normalized!BK$4</f>
        <v>17580730</v>
      </c>
      <c r="BL99" s="104">
        <f>raw!BL99/normalized!BL$4</f>
        <v>11668381.999999998</v>
      </c>
    </row>
    <row r="100" spans="1:64" x14ac:dyDescent="0.3">
      <c r="A100" s="1" t="str">
        <f>raw!A100</f>
        <v>Homocysteic acid</v>
      </c>
      <c r="B100" s="72">
        <f>raw!B100/normalized!B$4</f>
        <v>11635.49523809524</v>
      </c>
      <c r="C100" s="73">
        <f>raw!C100/normalized!C$4</f>
        <v>0</v>
      </c>
      <c r="D100" s="73">
        <f>raw!D100/normalized!D$4</f>
        <v>0</v>
      </c>
      <c r="E100" s="73">
        <f>raw!E100/normalized!E$4</f>
        <v>19231.48</v>
      </c>
      <c r="F100" s="76">
        <f>raw!F100/normalized!F$4</f>
        <v>18443.446153846155</v>
      </c>
      <c r="G100" s="78">
        <f>raw!G100/normalized!G$4</f>
        <v>0</v>
      </c>
      <c r="H100" s="79">
        <f>raw!H100/normalized!H$4</f>
        <v>77925.111111111109</v>
      </c>
      <c r="I100" s="79">
        <f>raw!I100/normalized!I$4</f>
        <v>11556.442105263159</v>
      </c>
      <c r="J100" s="79">
        <f>raw!J100/normalized!J$4</f>
        <v>0</v>
      </c>
      <c r="K100" s="80">
        <f>raw!K100/normalized!K$4</f>
        <v>0</v>
      </c>
      <c r="L100" s="84">
        <f>raw!AT100/normalized!L$4</f>
        <v>3087456.5517241382</v>
      </c>
      <c r="M100" s="85">
        <f>raw!AU100/normalized!M$4</f>
        <v>35736344.827586211</v>
      </c>
      <c r="N100" s="85">
        <f>raw!AV100/normalized!N$4</f>
        <v>10424227.272727273</v>
      </c>
      <c r="O100" s="85">
        <f>raw!AW100/normalized!O$4</f>
        <v>1136116.8181818181</v>
      </c>
      <c r="P100" s="86">
        <f>raw!AX100/normalized!P$4</f>
        <v>68185200</v>
      </c>
      <c r="Q100" s="90">
        <f>raw!AY100/normalized!Q$4</f>
        <v>741163.63636363635</v>
      </c>
      <c r="R100" s="91">
        <f>raw!AZ100/normalized!R$4</f>
        <v>6317560.666666667</v>
      </c>
      <c r="S100" s="91">
        <f>raw!BA100/normalized!S$4</f>
        <v>0</v>
      </c>
      <c r="T100" s="91">
        <f>raw!BB100/normalized!T$4</f>
        <v>126652615.38461538</v>
      </c>
      <c r="U100" s="96">
        <f>raw!BC100/normalized!U$4</f>
        <v>5385842.307692307</v>
      </c>
      <c r="V100" s="97">
        <f>raw!L100/normalized!V$4</f>
        <v>0</v>
      </c>
      <c r="W100" s="97">
        <f>raw!M100/normalized!W$4</f>
        <v>0</v>
      </c>
      <c r="X100" s="97">
        <f>raw!N100/normalized!X$4</f>
        <v>0</v>
      </c>
      <c r="Y100" s="97">
        <f>raw!O100/normalized!Y$4</f>
        <v>0</v>
      </c>
      <c r="Z100" s="102">
        <f>raw!P100/normalized!Z$4</f>
        <v>11668.383333333333</v>
      </c>
      <c r="AA100" s="103">
        <f>raw!BD100/normalized!AA$4</f>
        <v>35166283.333333336</v>
      </c>
      <c r="AB100" s="103">
        <f>raw!BE100/normalized!AB$4</f>
        <v>6198160.8695652168</v>
      </c>
      <c r="AC100" s="103">
        <f>raw!BF100/normalized!AC$4</f>
        <v>136681315.78947368</v>
      </c>
      <c r="AD100" s="104">
        <f>raw!BG100/normalized!AD$4</f>
        <v>323104</v>
      </c>
      <c r="AE100" s="108">
        <f>raw!BH100/normalized!AE$4</f>
        <v>20114438.46153846</v>
      </c>
      <c r="AF100" s="109">
        <f>raw!Z100/normalized!AF$4</f>
        <v>652915.23809523822</v>
      </c>
      <c r="AG100" s="109">
        <f>raw!AA100/normalized!AG$4</f>
        <v>1168733.3333333335</v>
      </c>
      <c r="AH100" s="109">
        <f>raw!AB100/normalized!AH$4</f>
        <v>0</v>
      </c>
      <c r="AI100" s="110">
        <f>raw!AC100/normalized!AI$4</f>
        <v>1673196.8421052631</v>
      </c>
      <c r="AJ100" s="72">
        <f>raw!AD100/normalized!AJ$4</f>
        <v>0</v>
      </c>
      <c r="AK100" s="73">
        <f>raw!Q100/normalized!AK$4</f>
        <v>0</v>
      </c>
      <c r="AL100" s="73">
        <f>raw!R100/normalized!AL$4</f>
        <v>18339.846153846152</v>
      </c>
      <c r="AM100" s="73">
        <f>raw!S100/normalized!AM$4</f>
        <v>0</v>
      </c>
      <c r="AN100" s="76">
        <f>raw!T100/normalized!AN$4</f>
        <v>16828.206666666669</v>
      </c>
      <c r="AO100" s="78">
        <f>raw!U100/normalized!AO$4</f>
        <v>0</v>
      </c>
      <c r="AP100" s="79">
        <f>raw!V100/normalized!AP$4</f>
        <v>0</v>
      </c>
      <c r="AQ100" s="79">
        <f>raw!W100/normalized!AQ$4</f>
        <v>0</v>
      </c>
      <c r="AR100" s="79">
        <f>raw!X100/normalized!AR$4</f>
        <v>15958.045833333334</v>
      </c>
      <c r="AS100" s="80">
        <f>raw!Y100/normalized!AS$4</f>
        <v>0</v>
      </c>
      <c r="AT100" s="84">
        <f>raw!AE100/normalized!AT$4</f>
        <v>4591510.666666667</v>
      </c>
      <c r="AU100" s="85">
        <f>raw!AF100/normalized!AU$4</f>
        <v>57250871.428571425</v>
      </c>
      <c r="AV100" s="85">
        <f>raw!AG100/normalized!AV$4</f>
        <v>3293365.8823529407</v>
      </c>
      <c r="AW100" s="85">
        <f>raw!AH100/normalized!AW$4</f>
        <v>48320913.043478258</v>
      </c>
      <c r="AX100" s="86">
        <f>raw!AI100/normalized!AX$4</f>
        <v>15669957.142857142</v>
      </c>
      <c r="AY100" s="90">
        <f>raw!AJ100/normalized!AY$4</f>
        <v>0</v>
      </c>
      <c r="AZ100" s="91">
        <f>raw!AK100/normalized!AZ$4</f>
        <v>54867763.636363633</v>
      </c>
      <c r="BA100" s="91">
        <f>raw!AL100/normalized!BA$4</f>
        <v>1370562.1052631577</v>
      </c>
      <c r="BB100" s="91">
        <f>raw!AM100/normalized!BB$4</f>
        <v>360499280</v>
      </c>
      <c r="BC100" s="92">
        <f>raw!AN100/normalized!BC$4</f>
        <v>430461.35</v>
      </c>
      <c r="BD100" s="96">
        <f>raw!AO100/normalized!BD$4</f>
        <v>0</v>
      </c>
      <c r="BE100" s="97">
        <f>raw!AP100/normalized!BE$4</f>
        <v>3866325</v>
      </c>
      <c r="BF100" s="97">
        <f>raw!AQ100/normalized!BF$4</f>
        <v>47156083.333333336</v>
      </c>
      <c r="BG100" s="97">
        <f>raw!AR100/normalized!BG$4</f>
        <v>7819020</v>
      </c>
      <c r="BH100" s="98">
        <f>raw!AS100/normalized!BH$4</f>
        <v>953783.5</v>
      </c>
      <c r="BI100" s="102">
        <f>raw!BI100/normalized!BI$4</f>
        <v>38493.46</v>
      </c>
      <c r="BJ100" s="103">
        <f>raw!BJ100/normalized!BJ$4</f>
        <v>193458.73333333334</v>
      </c>
      <c r="BK100" s="103">
        <f>raw!BK100/normalized!BK$4</f>
        <v>0</v>
      </c>
      <c r="BL100" s="104">
        <f>raw!BL100/normalized!BL$4</f>
        <v>0</v>
      </c>
    </row>
    <row r="101" spans="1:64" x14ac:dyDescent="0.3">
      <c r="A101" s="1" t="str">
        <f>raw!A101</f>
        <v>4-Pyridoxate</v>
      </c>
      <c r="B101" s="72">
        <f>raw!B101/normalized!B$4</f>
        <v>21860938.095238097</v>
      </c>
      <c r="C101" s="73">
        <f>raw!C101/normalized!C$4</f>
        <v>44516952.631578945</v>
      </c>
      <c r="D101" s="73">
        <f>raw!D101/normalized!D$4</f>
        <v>22185047.619047619</v>
      </c>
      <c r="E101" s="73">
        <f>raw!E101/normalized!E$4</f>
        <v>41331170</v>
      </c>
      <c r="F101" s="76">
        <f>raw!F101/normalized!F$4</f>
        <v>31458476.92307692</v>
      </c>
      <c r="G101" s="78">
        <f>raw!G101/normalized!G$4</f>
        <v>49408775</v>
      </c>
      <c r="H101" s="79">
        <f>raw!H101/normalized!H$4</f>
        <v>78259222.222222224</v>
      </c>
      <c r="I101" s="79">
        <f>raw!I101/normalized!I$4</f>
        <v>23665684.210526317</v>
      </c>
      <c r="J101" s="79">
        <f>raw!J101/normalized!J$4</f>
        <v>20720869.230769232</v>
      </c>
      <c r="K101" s="80">
        <f>raw!K101/normalized!K$4</f>
        <v>31660611.111111112</v>
      </c>
      <c r="L101" s="84">
        <f>raw!AT101/normalized!L$4</f>
        <v>1894310689.6551726</v>
      </c>
      <c r="M101" s="85">
        <f>raw!AU101/normalized!M$4</f>
        <v>2040841724.1379311</v>
      </c>
      <c r="N101" s="85">
        <f>raw!AV101/normalized!N$4</f>
        <v>812052727.27272725</v>
      </c>
      <c r="O101" s="85">
        <f>raw!AW101/normalized!O$4</f>
        <v>3611923636.3636365</v>
      </c>
      <c r="P101" s="86">
        <f>raw!AX101/normalized!P$4</f>
        <v>399746266.66666669</v>
      </c>
      <c r="Q101" s="90">
        <f>raw!AY101/normalized!Q$4</f>
        <v>196555272.72727272</v>
      </c>
      <c r="R101" s="91">
        <f>raw!AZ101/normalized!R$4</f>
        <v>1947980000</v>
      </c>
      <c r="S101" s="91">
        <f>raw!BA101/normalized!S$4</f>
        <v>60844608.695652172</v>
      </c>
      <c r="T101" s="91">
        <f>raw!BB101/normalized!T$4</f>
        <v>1233283076.9230769</v>
      </c>
      <c r="U101" s="96">
        <f>raw!BC101/normalized!U$4</f>
        <v>204817423.07692307</v>
      </c>
      <c r="V101" s="97">
        <f>raw!L101/normalized!V$4</f>
        <v>38395390.476190478</v>
      </c>
      <c r="W101" s="97">
        <f>raw!M101/normalized!W$4</f>
        <v>32780190.476190478</v>
      </c>
      <c r="X101" s="97">
        <f>raw!N101/normalized!X$4</f>
        <v>15939049.999999998</v>
      </c>
      <c r="Y101" s="97">
        <f>raw!O101/normalized!Y$4</f>
        <v>40030030.769230768</v>
      </c>
      <c r="Z101" s="102">
        <f>raw!P101/normalized!Z$4</f>
        <v>31039841.666666668</v>
      </c>
      <c r="AA101" s="103">
        <f>raw!BD101/normalized!AA$4</f>
        <v>600492083.33333337</v>
      </c>
      <c r="AB101" s="103">
        <f>raw!BE101/normalized!AB$4</f>
        <v>2629357826.0869565</v>
      </c>
      <c r="AC101" s="103">
        <f>raw!BF101/normalized!AC$4</f>
        <v>774740000</v>
      </c>
      <c r="AD101" s="104">
        <f>raw!BG101/normalized!AD$4</f>
        <v>2141794375</v>
      </c>
      <c r="AE101" s="108">
        <f>raw!BH101/normalized!AE$4</f>
        <v>1621030000</v>
      </c>
      <c r="AF101" s="109">
        <f>raw!Z101/normalized!AF$4</f>
        <v>133630952.38095239</v>
      </c>
      <c r="AG101" s="109">
        <f>raw!AA101/normalized!AG$4</f>
        <v>114786476.19047619</v>
      </c>
      <c r="AH101" s="109">
        <f>raw!AB101/normalized!AH$4</f>
        <v>86973809.523809522</v>
      </c>
      <c r="AI101" s="110">
        <f>raw!AC101/normalized!AI$4</f>
        <v>135350368.42105263</v>
      </c>
      <c r="AJ101" s="72">
        <f>raw!AD101/normalized!AJ$4</f>
        <v>141643611.1111111</v>
      </c>
      <c r="AK101" s="73">
        <f>raw!Q101/normalized!AK$4</f>
        <v>78405857.142857134</v>
      </c>
      <c r="AL101" s="73">
        <f>raw!R101/normalized!AL$4</f>
        <v>61235061.538461536</v>
      </c>
      <c r="AM101" s="73">
        <f>raw!S101/normalized!AM$4</f>
        <v>72672187.5</v>
      </c>
      <c r="AN101" s="76">
        <f>raw!T101/normalized!AN$4</f>
        <v>24967106.666666668</v>
      </c>
      <c r="AO101" s="78">
        <f>raw!U101/normalized!AO$4</f>
        <v>38031600</v>
      </c>
      <c r="AP101" s="79">
        <f>raw!V101/normalized!AP$4</f>
        <v>81694499.999999985</v>
      </c>
      <c r="AQ101" s="79">
        <f>raw!W101/normalized!AQ$4</f>
        <v>66897529.411764704</v>
      </c>
      <c r="AR101" s="79">
        <f>raw!X101/normalized!AR$4</f>
        <v>48365625</v>
      </c>
      <c r="AS101" s="80">
        <f>raw!Y101/normalized!AS$4</f>
        <v>56428015.384615384</v>
      </c>
      <c r="AT101" s="84">
        <f>raw!AE101/normalized!AT$4</f>
        <v>767692666.66666675</v>
      </c>
      <c r="AU101" s="85">
        <f>raw!AF101/normalized!AU$4</f>
        <v>414121071.4285714</v>
      </c>
      <c r="AV101" s="85">
        <f>raw!AG101/normalized!AV$4</f>
        <v>277006294.11764705</v>
      </c>
      <c r="AW101" s="85">
        <f>raw!AH101/normalized!AW$4</f>
        <v>946443478.2608695</v>
      </c>
      <c r="AX101" s="86">
        <f>raw!AI101/normalized!AX$4</f>
        <v>738647857.14285707</v>
      </c>
      <c r="AY101" s="90">
        <f>raw!AJ101/normalized!AY$4</f>
        <v>70091478.260869563</v>
      </c>
      <c r="AZ101" s="91">
        <f>raw!AK101/normalized!AZ$4</f>
        <v>421288909.09090906</v>
      </c>
      <c r="BA101" s="91">
        <f>raw!AL101/normalized!BA$4</f>
        <v>1346026315.7894738</v>
      </c>
      <c r="BB101" s="91">
        <f>raw!AM101/normalized!BB$4</f>
        <v>1941576800</v>
      </c>
      <c r="BC101" s="92">
        <f>raw!AN101/normalized!BC$4</f>
        <v>1520374000</v>
      </c>
      <c r="BD101" s="96">
        <f>raw!AO101/normalized!BD$4</f>
        <v>324935200</v>
      </c>
      <c r="BE101" s="97">
        <f>raw!AP101/normalized!BE$4</f>
        <v>3033624000</v>
      </c>
      <c r="BF101" s="97">
        <f>raw!AQ101/normalized!BF$4</f>
        <v>3041113333.3333335</v>
      </c>
      <c r="BG101" s="97">
        <f>raw!AR101/normalized!BG$4</f>
        <v>5769502666.666667</v>
      </c>
      <c r="BH101" s="98">
        <f>raw!AS101/normalized!BH$4</f>
        <v>1930568000</v>
      </c>
      <c r="BI101" s="102">
        <f>raw!BI101/normalized!BI$4</f>
        <v>122965480</v>
      </c>
      <c r="BJ101" s="103">
        <f>raw!BJ101/normalized!BJ$4</f>
        <v>197527400</v>
      </c>
      <c r="BK101" s="103">
        <f>raw!BK101/normalized!BK$4</f>
        <v>134425025</v>
      </c>
      <c r="BL101" s="104">
        <f>raw!BL101/normalized!BL$4</f>
        <v>99076460</v>
      </c>
    </row>
    <row r="102" spans="1:64" x14ac:dyDescent="0.3">
      <c r="A102" s="1" t="str">
        <f>raw!A102</f>
        <v>3-Phosphoserine</v>
      </c>
      <c r="B102" s="72">
        <f>raw!B102/normalized!B$4</f>
        <v>22859590.476190478</v>
      </c>
      <c r="C102" s="73">
        <f>raw!C102/normalized!C$4</f>
        <v>246889157.89473683</v>
      </c>
      <c r="D102" s="73">
        <f>raw!D102/normalized!D$4</f>
        <v>16866785.714285716</v>
      </c>
      <c r="E102" s="73">
        <f>raw!E102/normalized!E$4</f>
        <v>18348850</v>
      </c>
      <c r="F102" s="76">
        <f>raw!F102/normalized!F$4</f>
        <v>120042923.07692307</v>
      </c>
      <c r="G102" s="78">
        <f>raw!G102/normalized!G$4</f>
        <v>394994900</v>
      </c>
      <c r="H102" s="79">
        <f>raw!H102/normalized!H$4</f>
        <v>179442388.8888889</v>
      </c>
      <c r="I102" s="79">
        <f>raw!I102/normalized!I$4</f>
        <v>204035473.68421051</v>
      </c>
      <c r="J102" s="79">
        <f>raw!J102/normalized!J$4</f>
        <v>87394653.84615384</v>
      </c>
      <c r="K102" s="80">
        <f>raw!K102/normalized!K$4</f>
        <v>107329833.33333334</v>
      </c>
      <c r="L102" s="84">
        <f>raw!AT102/normalized!L$4</f>
        <v>288551103.44827586</v>
      </c>
      <c r="M102" s="85">
        <f>raw!AU102/normalized!M$4</f>
        <v>496230344.82758623</v>
      </c>
      <c r="N102" s="85">
        <f>raw!AV102/normalized!N$4</f>
        <v>334081772.72727275</v>
      </c>
      <c r="O102" s="85">
        <f>raw!AW102/normalized!O$4</f>
        <v>716339545.4545455</v>
      </c>
      <c r="P102" s="86">
        <f>raw!AX102/normalized!P$4</f>
        <v>1298007333.3333335</v>
      </c>
      <c r="Q102" s="90">
        <f>raw!AY102/normalized!Q$4</f>
        <v>3326485.4545454546</v>
      </c>
      <c r="R102" s="91">
        <f>raw!AZ102/normalized!R$4</f>
        <v>1549630000</v>
      </c>
      <c r="S102" s="91">
        <f>raw!BA102/normalized!S$4</f>
        <v>65633.869565217392</v>
      </c>
      <c r="T102" s="91">
        <f>raw!BB102/normalized!T$4</f>
        <v>396243769.23076922</v>
      </c>
      <c r="U102" s="96">
        <f>raw!BC102/normalized!U$4</f>
        <v>360514230.76923078</v>
      </c>
      <c r="V102" s="97">
        <f>raw!L102/normalized!V$4</f>
        <v>23020790.476190478</v>
      </c>
      <c r="W102" s="97">
        <f>raw!M102/normalized!W$4</f>
        <v>16291466.666666668</v>
      </c>
      <c r="X102" s="97">
        <f>raw!N102/normalized!X$4</f>
        <v>97764321.428571418</v>
      </c>
      <c r="Y102" s="97">
        <f>raw!O102/normalized!Y$4</f>
        <v>167332846.15384614</v>
      </c>
      <c r="Z102" s="102">
        <f>raw!P102/normalized!Z$4</f>
        <v>48601500</v>
      </c>
      <c r="AA102" s="103">
        <f>raw!BD102/normalized!AA$4</f>
        <v>1524161666.6666667</v>
      </c>
      <c r="AB102" s="103">
        <f>raw!BE102/normalized!AB$4</f>
        <v>1254893043.4782608</v>
      </c>
      <c r="AC102" s="103">
        <f>raw!BF102/normalized!AC$4</f>
        <v>506170631.57894737</v>
      </c>
      <c r="AD102" s="104">
        <f>raw!BG102/normalized!AD$4</f>
        <v>32261362.5</v>
      </c>
      <c r="AE102" s="108">
        <f>raw!BH102/normalized!AE$4</f>
        <v>578524615.38461542</v>
      </c>
      <c r="AF102" s="109">
        <f>raw!Z102/normalized!AF$4</f>
        <v>365723904.76190478</v>
      </c>
      <c r="AG102" s="109">
        <f>raw!AA102/normalized!AG$4</f>
        <v>289401809.52380955</v>
      </c>
      <c r="AH102" s="109">
        <f>raw!AB102/normalized!AH$4</f>
        <v>66013142.857142858</v>
      </c>
      <c r="AI102" s="110">
        <f>raw!AC102/normalized!AI$4</f>
        <v>337134631.57894737</v>
      </c>
      <c r="AJ102" s="72">
        <f>raw!AD102/normalized!AJ$4</f>
        <v>22633166.666666668</v>
      </c>
      <c r="AK102" s="73">
        <f>raw!Q102/normalized!AK$4</f>
        <v>56271342.857142851</v>
      </c>
      <c r="AL102" s="73">
        <f>raw!R102/normalized!AL$4</f>
        <v>26053938.46153846</v>
      </c>
      <c r="AM102" s="73">
        <f>raw!S102/normalized!AM$4</f>
        <v>20897718.75</v>
      </c>
      <c r="AN102" s="76">
        <f>raw!T102/normalized!AN$4</f>
        <v>3091165.3333333335</v>
      </c>
      <c r="AO102" s="78">
        <f>raw!U102/normalized!AO$4</f>
        <v>29666672.222222224</v>
      </c>
      <c r="AP102" s="79">
        <f>raw!V102/normalized!AP$4</f>
        <v>36357014.285714284</v>
      </c>
      <c r="AQ102" s="79">
        <f>raw!W102/normalized!AQ$4</f>
        <v>14699323.529411763</v>
      </c>
      <c r="AR102" s="79">
        <f>raw!X102/normalized!AR$4</f>
        <v>58935458.333333336</v>
      </c>
      <c r="AS102" s="80">
        <f>raw!Y102/normalized!AS$4</f>
        <v>17073330.769230768</v>
      </c>
      <c r="AT102" s="84">
        <f>raw!AE102/normalized!AT$4</f>
        <v>117291533.33333334</v>
      </c>
      <c r="AU102" s="85">
        <f>raw!AF102/normalized!AU$4</f>
        <v>195990857.14285713</v>
      </c>
      <c r="AV102" s="85">
        <f>raw!AG102/normalized!AV$4</f>
        <v>26699847.058823526</v>
      </c>
      <c r="AW102" s="85">
        <f>raw!AH102/normalized!AW$4</f>
        <v>127054043.47826086</v>
      </c>
      <c r="AX102" s="86">
        <f>raw!AI102/normalized!AX$4</f>
        <v>291040428.57142854</v>
      </c>
      <c r="AY102" s="90">
        <f>raw!AJ102/normalized!AY$4</f>
        <v>4239359.1304347822</v>
      </c>
      <c r="AZ102" s="91">
        <f>raw!AK102/normalized!AZ$4</f>
        <v>1042707272.7272727</v>
      </c>
      <c r="BA102" s="91">
        <f>raw!AL102/normalized!BA$4</f>
        <v>719423157.89473689</v>
      </c>
      <c r="BB102" s="91">
        <f>raw!AM102/normalized!BB$4</f>
        <v>910349600</v>
      </c>
      <c r="BC102" s="92">
        <f>raw!AN102/normalized!BC$4</f>
        <v>362882350</v>
      </c>
      <c r="BD102" s="96">
        <f>raw!AO102/normalized!BD$4</f>
        <v>405131.99999999994</v>
      </c>
      <c r="BE102" s="97">
        <f>raw!AP102/normalized!BE$4</f>
        <v>808575000</v>
      </c>
      <c r="BF102" s="97">
        <f>raw!AQ102/normalized!BF$4</f>
        <v>1659997666.6666667</v>
      </c>
      <c r="BG102" s="97">
        <f>raw!AR102/normalized!BG$4</f>
        <v>893306000</v>
      </c>
      <c r="BH102" s="98">
        <f>raw!AS102/normalized!BH$4</f>
        <v>471998550</v>
      </c>
      <c r="BI102" s="102">
        <f>raw!BI102/normalized!BI$4</f>
        <v>949403800</v>
      </c>
      <c r="BJ102" s="103">
        <f>raw!BJ102/normalized!BJ$4</f>
        <v>1141229333.3333335</v>
      </c>
      <c r="BK102" s="103">
        <f>raw!BK102/normalized!BK$4</f>
        <v>160465675</v>
      </c>
      <c r="BL102" s="104">
        <f>raw!BL102/normalized!BL$4</f>
        <v>31036160</v>
      </c>
    </row>
    <row r="103" spans="1:64" x14ac:dyDescent="0.3">
      <c r="A103" s="1" t="str">
        <f>raw!A103</f>
        <v>3-Phosphoglycerate</v>
      </c>
      <c r="B103" s="72">
        <f>raw!B103/normalized!B$4</f>
        <v>252876761.90476191</v>
      </c>
      <c r="C103" s="73">
        <f>raw!C103/normalized!C$4</f>
        <v>814998947.36842108</v>
      </c>
      <c r="D103" s="73">
        <f>raw!D103/normalized!D$4</f>
        <v>228818333.33333334</v>
      </c>
      <c r="E103" s="73">
        <f>raw!E103/normalized!E$4</f>
        <v>244073100</v>
      </c>
      <c r="F103" s="76">
        <f>raw!F103/normalized!F$4</f>
        <v>473011692.30769229</v>
      </c>
      <c r="G103" s="78">
        <f>raw!G103/normalized!G$4</f>
        <v>977496500</v>
      </c>
      <c r="H103" s="79">
        <f>raw!H103/normalized!H$4</f>
        <v>425372222.22222221</v>
      </c>
      <c r="I103" s="79">
        <f>raw!I103/normalized!I$4</f>
        <v>441922157.89473683</v>
      </c>
      <c r="J103" s="79">
        <f>raw!J103/normalized!J$4</f>
        <v>252282500</v>
      </c>
      <c r="K103" s="80">
        <f>raw!K103/normalized!K$4</f>
        <v>907526666.66666675</v>
      </c>
      <c r="L103" s="84">
        <f>raw!AT103/normalized!L$4</f>
        <v>2585506551.7241383</v>
      </c>
      <c r="M103" s="85">
        <f>raw!AU103/normalized!M$4</f>
        <v>1076017931.0344827</v>
      </c>
      <c r="N103" s="85">
        <f>raw!AV103/normalized!N$4</f>
        <v>3575454090.909091</v>
      </c>
      <c r="O103" s="85">
        <f>raw!AW103/normalized!O$4</f>
        <v>2744742272.7272725</v>
      </c>
      <c r="P103" s="86">
        <f>raw!AX103/normalized!P$4</f>
        <v>12038940000</v>
      </c>
      <c r="Q103" s="90">
        <f>raw!AY103/normalized!Q$4</f>
        <v>574930000</v>
      </c>
      <c r="R103" s="91">
        <f>raw!AZ103/normalized!R$4</f>
        <v>3017814000</v>
      </c>
      <c r="S103" s="91">
        <f>raw!BA103/normalized!S$4</f>
        <v>80955130.434782609</v>
      </c>
      <c r="T103" s="91">
        <f>raw!BB103/normalized!T$4</f>
        <v>3974193076.9230766</v>
      </c>
      <c r="U103" s="96">
        <f>raw!BC103/normalized!U$4</f>
        <v>7095792307.6923075</v>
      </c>
      <c r="V103" s="97">
        <f>raw!L103/normalized!V$4</f>
        <v>502539047.61904764</v>
      </c>
      <c r="W103" s="97">
        <f>raw!M103/normalized!W$4</f>
        <v>263740857.14285716</v>
      </c>
      <c r="X103" s="97">
        <f>raw!N103/normalized!X$4</f>
        <v>357451071.4285714</v>
      </c>
      <c r="Y103" s="97">
        <f>raw!O103/normalized!Y$4</f>
        <v>703167076.92307687</v>
      </c>
      <c r="Z103" s="102">
        <f>raw!P103/normalized!Z$4</f>
        <v>375747250</v>
      </c>
      <c r="AA103" s="103">
        <f>raw!BD103/normalized!AA$4</f>
        <v>824683416.66666675</v>
      </c>
      <c r="AB103" s="103">
        <f>raw!BE103/normalized!AB$4</f>
        <v>4308483478.260869</v>
      </c>
      <c r="AC103" s="103">
        <f>raw!BF103/normalized!AC$4</f>
        <v>3346183684.2105265</v>
      </c>
      <c r="AD103" s="104">
        <f>raw!BG103/normalized!AD$4</f>
        <v>2414376875</v>
      </c>
      <c r="AE103" s="108">
        <f>raw!BH103/normalized!AE$4</f>
        <v>2651208846.1538463</v>
      </c>
      <c r="AF103" s="109">
        <f>raw!Z103/normalized!AF$4</f>
        <v>2369304285.7142859</v>
      </c>
      <c r="AG103" s="109">
        <f>raw!AA103/normalized!AG$4</f>
        <v>1053482380.952381</v>
      </c>
      <c r="AH103" s="109">
        <f>raw!AB103/normalized!AH$4</f>
        <v>1058012857.1428572</v>
      </c>
      <c r="AI103" s="110">
        <f>raw!AC103/normalized!AI$4</f>
        <v>1689515263.1578946</v>
      </c>
      <c r="AJ103" s="72">
        <f>raw!AD103/normalized!AJ$4</f>
        <v>1139601111.1111112</v>
      </c>
      <c r="AK103" s="73">
        <f>raw!Q103/normalized!AK$4</f>
        <v>853508571.42857134</v>
      </c>
      <c r="AL103" s="73">
        <f>raw!R103/normalized!AL$4</f>
        <v>1668311538.4615383</v>
      </c>
      <c r="AM103" s="73">
        <f>raw!S103/normalized!AM$4</f>
        <v>1044880625</v>
      </c>
      <c r="AN103" s="76">
        <f>raw!T103/normalized!AN$4</f>
        <v>336912800</v>
      </c>
      <c r="AO103" s="78">
        <f>raw!U103/normalized!AO$4</f>
        <v>1240137222.2222223</v>
      </c>
      <c r="AP103" s="79">
        <f>raw!V103/normalized!AP$4</f>
        <v>1800608571.4285712</v>
      </c>
      <c r="AQ103" s="79">
        <f>raw!W103/normalized!AQ$4</f>
        <v>491713294.11764705</v>
      </c>
      <c r="AR103" s="79">
        <f>raw!X103/normalized!AR$4</f>
        <v>1125854583.3333335</v>
      </c>
      <c r="AS103" s="80">
        <f>raw!Y103/normalized!AS$4</f>
        <v>882010000</v>
      </c>
      <c r="AT103" s="84">
        <f>raw!AE103/normalized!AT$4</f>
        <v>2455481333.3333335</v>
      </c>
      <c r="AU103" s="85">
        <f>raw!AF103/normalized!AU$4</f>
        <v>965744285.71428561</v>
      </c>
      <c r="AV103" s="85">
        <f>raw!AG103/normalized!AV$4</f>
        <v>364960647.05882353</v>
      </c>
      <c r="AW103" s="85">
        <f>raw!AH103/normalized!AW$4</f>
        <v>3317183478.2608695</v>
      </c>
      <c r="AX103" s="86">
        <f>raw!AI103/normalized!AX$4</f>
        <v>1058695714.2857141</v>
      </c>
      <c r="AY103" s="90">
        <f>raw!AJ103/normalized!AY$4</f>
        <v>2367861739.1304345</v>
      </c>
      <c r="AZ103" s="91">
        <f>raw!AK103/normalized!AZ$4</f>
        <v>4384241818.181818</v>
      </c>
      <c r="BA103" s="91">
        <f>raw!AL103/normalized!BA$4</f>
        <v>945471578.94736838</v>
      </c>
      <c r="BB103" s="91">
        <f>raw!AM103/normalized!BB$4</f>
        <v>1573888800</v>
      </c>
      <c r="BC103" s="92">
        <f>raw!AN103/normalized!BC$4</f>
        <v>3444717000</v>
      </c>
      <c r="BD103" s="96">
        <f>raw!AO103/normalized!BD$4</f>
        <v>836573400</v>
      </c>
      <c r="BE103" s="97">
        <f>raw!AP103/normalized!BE$4</f>
        <v>5486823000</v>
      </c>
      <c r="BF103" s="97">
        <f>raw!AQ103/normalized!BF$4</f>
        <v>7307800000</v>
      </c>
      <c r="BG103" s="97">
        <f>raw!AR103/normalized!BG$4</f>
        <v>8216186666.666667</v>
      </c>
      <c r="BH103" s="98">
        <f>raw!AS103/normalized!BH$4</f>
        <v>2282969000</v>
      </c>
      <c r="BI103" s="102">
        <f>raw!BI103/normalized!BI$4</f>
        <v>105971460</v>
      </c>
      <c r="BJ103" s="103">
        <f>raw!BJ103/normalized!BJ$4</f>
        <v>110090133.33333334</v>
      </c>
      <c r="BK103" s="103">
        <f>raw!BK103/normalized!BK$4</f>
        <v>31107650</v>
      </c>
      <c r="BL103" s="104">
        <f>raw!BL103/normalized!BL$4</f>
        <v>8547298</v>
      </c>
    </row>
    <row r="104" spans="1:64" x14ac:dyDescent="0.3">
      <c r="A104" s="1" t="str">
        <f>raw!A104</f>
        <v>N-Acetylglutamine</v>
      </c>
      <c r="B104" s="72">
        <f>raw!B104/normalized!B$4</f>
        <v>54150809.523809522</v>
      </c>
      <c r="C104" s="73">
        <f>raw!C104/normalized!C$4</f>
        <v>388765526.31578946</v>
      </c>
      <c r="D104" s="73">
        <f>raw!D104/normalized!D$4</f>
        <v>40563114.285714284</v>
      </c>
      <c r="E104" s="73">
        <f>raw!E104/normalized!E$4</f>
        <v>120970700</v>
      </c>
      <c r="F104" s="76">
        <f>raw!F104/normalized!F$4</f>
        <v>239770538.46153846</v>
      </c>
      <c r="G104" s="78">
        <f>raw!G104/normalized!G$4</f>
        <v>930285500</v>
      </c>
      <c r="H104" s="79">
        <f>raw!H104/normalized!H$4</f>
        <v>174173888.8888889</v>
      </c>
      <c r="I104" s="79">
        <f>raw!I104/normalized!I$4</f>
        <v>180691894.7368421</v>
      </c>
      <c r="J104" s="79">
        <f>raw!J104/normalized!J$4</f>
        <v>35242838.461538464</v>
      </c>
      <c r="K104" s="80">
        <f>raw!K104/normalized!K$4</f>
        <v>163792333.33333334</v>
      </c>
      <c r="L104" s="84">
        <f>raw!AT104/normalized!L$4</f>
        <v>1067217241.3793104</v>
      </c>
      <c r="M104" s="85">
        <f>raw!AU104/normalized!M$4</f>
        <v>787798965.51724148</v>
      </c>
      <c r="N104" s="85">
        <f>raw!AV104/normalized!N$4</f>
        <v>798825454.5454545</v>
      </c>
      <c r="O104" s="85">
        <f>raw!AW104/normalized!O$4</f>
        <v>1034420454.5454545</v>
      </c>
      <c r="P104" s="86">
        <f>raw!AX104/normalized!P$4</f>
        <v>1232892666.6666667</v>
      </c>
      <c r="Q104" s="90">
        <f>raw!AY104/normalized!Q$4</f>
        <v>136389727.27272728</v>
      </c>
      <c r="R104" s="91">
        <f>raw!AZ104/normalized!R$4</f>
        <v>330820400</v>
      </c>
      <c r="S104" s="91">
        <f>raw!BA104/normalized!S$4</f>
        <v>7505460869.565217</v>
      </c>
      <c r="T104" s="91">
        <f>raw!BB104/normalized!T$4</f>
        <v>402195692.30769229</v>
      </c>
      <c r="U104" s="96">
        <f>raw!BC104/normalized!U$4</f>
        <v>450481923.07692307</v>
      </c>
      <c r="V104" s="97">
        <f>raw!L104/normalized!V$4</f>
        <v>553792380.95238101</v>
      </c>
      <c r="W104" s="97">
        <f>raw!M104/normalized!W$4</f>
        <v>1104532380.9523809</v>
      </c>
      <c r="X104" s="97">
        <f>raw!N104/normalized!X$4</f>
        <v>75550142.857142851</v>
      </c>
      <c r="Y104" s="97">
        <f>raw!O104/normalized!Y$4</f>
        <v>419668230.76923078</v>
      </c>
      <c r="Z104" s="102">
        <f>raw!P104/normalized!Z$4</f>
        <v>177160666.66666669</v>
      </c>
      <c r="AA104" s="103">
        <f>raw!BD104/normalized!AA$4</f>
        <v>137204250</v>
      </c>
      <c r="AB104" s="103">
        <f>raw!BE104/normalized!AB$4</f>
        <v>1081560434.7826087</v>
      </c>
      <c r="AC104" s="103">
        <f>raw!BF104/normalized!AC$4</f>
        <v>646088421.05263162</v>
      </c>
      <c r="AD104" s="104">
        <f>raw!BG104/normalized!AD$4</f>
        <v>146234937.5</v>
      </c>
      <c r="AE104" s="108">
        <f>raw!BH104/normalized!AE$4</f>
        <v>802053846.15384614</v>
      </c>
      <c r="AF104" s="109">
        <f>raw!Z104/normalized!AF$4</f>
        <v>74176619.047619045</v>
      </c>
      <c r="AG104" s="109">
        <f>raw!AA104/normalized!AG$4</f>
        <v>78220952.380952388</v>
      </c>
      <c r="AH104" s="109">
        <f>raw!AB104/normalized!AH$4</f>
        <v>772145714.28571427</v>
      </c>
      <c r="AI104" s="110">
        <f>raw!AC104/normalized!AI$4</f>
        <v>83452157.894736841</v>
      </c>
      <c r="AJ104" s="72">
        <f>raw!AD104/normalized!AJ$4</f>
        <v>1714631666.6666667</v>
      </c>
      <c r="AK104" s="73">
        <f>raw!Q104/normalized!AK$4</f>
        <v>723857857.14285707</v>
      </c>
      <c r="AL104" s="73">
        <f>raw!R104/normalized!AL$4</f>
        <v>993910769.23076916</v>
      </c>
      <c r="AM104" s="73">
        <f>raw!S104/normalized!AM$4</f>
        <v>846540000</v>
      </c>
      <c r="AN104" s="76">
        <f>raw!T104/normalized!AN$4</f>
        <v>339027333.33333337</v>
      </c>
      <c r="AO104" s="78">
        <f>raw!U104/normalized!AO$4</f>
        <v>1084927777.7777779</v>
      </c>
      <c r="AP104" s="79">
        <f>raw!V104/normalized!AP$4</f>
        <v>2048486428.5714283</v>
      </c>
      <c r="AQ104" s="79">
        <f>raw!W104/normalized!AQ$4</f>
        <v>1611649411.7647057</v>
      </c>
      <c r="AR104" s="79">
        <f>raw!X104/normalized!AR$4</f>
        <v>584471666.66666675</v>
      </c>
      <c r="AS104" s="80">
        <f>raw!Y104/normalized!AS$4</f>
        <v>973444615.3846153</v>
      </c>
      <c r="AT104" s="84">
        <f>raw!AE104/normalized!AT$4</f>
        <v>272424600</v>
      </c>
      <c r="AU104" s="85">
        <f>raw!AF104/normalized!AU$4</f>
        <v>523086428.57142854</v>
      </c>
      <c r="AV104" s="85">
        <f>raw!AG104/normalized!AV$4</f>
        <v>274490529.41176468</v>
      </c>
      <c r="AW104" s="85">
        <f>raw!AH104/normalized!AW$4</f>
        <v>227207347.82608694</v>
      </c>
      <c r="AX104" s="86">
        <f>raw!AI104/normalized!AX$4</f>
        <v>337344285.71428567</v>
      </c>
      <c r="AY104" s="90">
        <f>raw!AJ104/normalized!AY$4</f>
        <v>542523478.2608695</v>
      </c>
      <c r="AZ104" s="91">
        <f>raw!AK104/normalized!AZ$4</f>
        <v>2147567272.7272725</v>
      </c>
      <c r="BA104" s="91">
        <f>raw!AL104/normalized!BA$4</f>
        <v>396817210.52631581</v>
      </c>
      <c r="BB104" s="91">
        <f>raw!AM104/normalized!BB$4</f>
        <v>349780240</v>
      </c>
      <c r="BC104" s="92">
        <f>raw!AN104/normalized!BC$4</f>
        <v>575217500</v>
      </c>
      <c r="BD104" s="96">
        <f>raw!AO104/normalized!BD$4</f>
        <v>26240160000</v>
      </c>
      <c r="BE104" s="97">
        <f>raw!AP104/normalized!BE$4</f>
        <v>1368011000</v>
      </c>
      <c r="BF104" s="97">
        <f>raw!AQ104/normalized!BF$4</f>
        <v>1524780500</v>
      </c>
      <c r="BG104" s="97">
        <f>raw!AR104/normalized!BG$4</f>
        <v>884269333.33333337</v>
      </c>
      <c r="BH104" s="98">
        <f>raw!AS104/normalized!BH$4</f>
        <v>273283950</v>
      </c>
      <c r="BI104" s="102">
        <f>raw!BI104/normalized!BI$4</f>
        <v>64913100</v>
      </c>
      <c r="BJ104" s="103">
        <f>raw!BJ104/normalized!BJ$4</f>
        <v>96044200</v>
      </c>
      <c r="BK104" s="103">
        <f>raw!BK104/normalized!BK$4</f>
        <v>70126375</v>
      </c>
      <c r="BL104" s="104">
        <f>raw!BL104/normalized!BL$4</f>
        <v>41800700</v>
      </c>
    </row>
    <row r="105" spans="1:64" x14ac:dyDescent="0.3">
      <c r="A105" s="1" t="str">
        <f>raw!A105</f>
        <v>Acetyllysine</v>
      </c>
      <c r="B105" s="72">
        <f>raw!B105/normalized!B$4</f>
        <v>14367519.047619049</v>
      </c>
      <c r="C105" s="73">
        <f>raw!C105/normalized!C$4</f>
        <v>24623105.263157893</v>
      </c>
      <c r="D105" s="73">
        <f>raw!D105/normalized!D$4</f>
        <v>8447195.2380952388</v>
      </c>
      <c r="E105" s="73">
        <f>raw!E105/normalized!E$4</f>
        <v>37902545</v>
      </c>
      <c r="F105" s="76">
        <f>raw!F105/normalized!F$4</f>
        <v>9753815.384615384</v>
      </c>
      <c r="G105" s="78">
        <f>raw!G105/normalized!G$4</f>
        <v>11586220</v>
      </c>
      <c r="H105" s="79">
        <f>raw!H105/normalized!H$4</f>
        <v>44309766.666666672</v>
      </c>
      <c r="I105" s="79">
        <f>raw!I105/normalized!I$4</f>
        <v>9014026.3157894742</v>
      </c>
      <c r="J105" s="79">
        <f>raw!J105/normalized!J$4</f>
        <v>10682169.23076923</v>
      </c>
      <c r="K105" s="80">
        <f>raw!K105/normalized!K$4</f>
        <v>9852600</v>
      </c>
      <c r="L105" s="84">
        <f>raw!AT105/normalized!L$4</f>
        <v>262816551.72413796</v>
      </c>
      <c r="M105" s="85">
        <f>raw!AU105/normalized!M$4</f>
        <v>122665482.75862069</v>
      </c>
      <c r="N105" s="85">
        <f>raw!AV105/normalized!N$4</f>
        <v>205613227.27272728</v>
      </c>
      <c r="O105" s="85">
        <f>raw!AW105/normalized!O$4</f>
        <v>161540681.81818181</v>
      </c>
      <c r="P105" s="86">
        <f>raw!AX105/normalized!P$4</f>
        <v>620232333.33333337</v>
      </c>
      <c r="Q105" s="90">
        <f>raw!AY105/normalized!Q$4</f>
        <v>328260409.09090906</v>
      </c>
      <c r="R105" s="91">
        <f>raw!AZ105/normalized!R$4</f>
        <v>87382666.666666672</v>
      </c>
      <c r="S105" s="91">
        <f>raw!BA105/normalized!S$4</f>
        <v>141793217.39130434</v>
      </c>
      <c r="T105" s="91">
        <f>raw!BB105/normalized!T$4</f>
        <v>1142692307.6923077</v>
      </c>
      <c r="U105" s="96">
        <f>raw!BC105/normalized!U$4</f>
        <v>280914730.76923078</v>
      </c>
      <c r="V105" s="97">
        <f>raw!L105/normalized!V$4</f>
        <v>23559914.285714287</v>
      </c>
      <c r="W105" s="97">
        <f>raw!M105/normalized!W$4</f>
        <v>27432723.80952381</v>
      </c>
      <c r="X105" s="97">
        <f>raw!N105/normalized!X$4</f>
        <v>8079721.4285714282</v>
      </c>
      <c r="Y105" s="97">
        <f>raw!O105/normalized!Y$4</f>
        <v>19328546.153846152</v>
      </c>
      <c r="Z105" s="102">
        <f>raw!P105/normalized!Z$4</f>
        <v>9052079.1666666679</v>
      </c>
      <c r="AA105" s="103">
        <f>raw!BD105/normalized!AA$4</f>
        <v>81802200</v>
      </c>
      <c r="AB105" s="103">
        <f>raw!BE105/normalized!AB$4</f>
        <v>141691347.82608694</v>
      </c>
      <c r="AC105" s="103">
        <f>raw!BF105/normalized!AC$4</f>
        <v>348884578.94736844</v>
      </c>
      <c r="AD105" s="104">
        <f>raw!BG105/normalized!AD$4</f>
        <v>161296625</v>
      </c>
      <c r="AE105" s="108">
        <f>raw!BH105/normalized!AE$4</f>
        <v>198749038.46153846</v>
      </c>
      <c r="AF105" s="109">
        <f>raw!Z105/normalized!AF$4</f>
        <v>121127666.66666667</v>
      </c>
      <c r="AG105" s="109">
        <f>raw!AA105/normalized!AG$4</f>
        <v>87341333.333333343</v>
      </c>
      <c r="AH105" s="109">
        <f>raw!AB105/normalized!AH$4</f>
        <v>22282228.571428571</v>
      </c>
      <c r="AI105" s="110">
        <f>raw!AC105/normalized!AI$4</f>
        <v>110058000</v>
      </c>
      <c r="AJ105" s="72">
        <f>raw!AD105/normalized!AJ$4</f>
        <v>15233288.88888889</v>
      </c>
      <c r="AK105" s="73">
        <f>raw!Q105/normalized!AK$4</f>
        <v>14878814.285714284</v>
      </c>
      <c r="AL105" s="73">
        <f>raw!R105/normalized!AL$4</f>
        <v>18774215.384615384</v>
      </c>
      <c r="AM105" s="73">
        <f>raw!S105/normalized!AM$4</f>
        <v>39929443.75</v>
      </c>
      <c r="AN105" s="76">
        <f>raw!T105/normalized!AN$4</f>
        <v>16696666.666666668</v>
      </c>
      <c r="AO105" s="78">
        <f>raw!U105/normalized!AO$4</f>
        <v>7289472.2222222229</v>
      </c>
      <c r="AP105" s="79">
        <f>raw!V105/normalized!AP$4</f>
        <v>17677064.285714284</v>
      </c>
      <c r="AQ105" s="79">
        <f>raw!W105/normalized!AQ$4</f>
        <v>46446500</v>
      </c>
      <c r="AR105" s="79">
        <f>raw!X105/normalized!AR$4</f>
        <v>12223441.666666668</v>
      </c>
      <c r="AS105" s="80">
        <f>raw!Y105/normalized!AS$4</f>
        <v>11489376.923076922</v>
      </c>
      <c r="AT105" s="84">
        <f>raw!AE105/normalized!AT$4</f>
        <v>264992266.66666669</v>
      </c>
      <c r="AU105" s="85">
        <f>raw!AF105/normalized!AU$4</f>
        <v>205013928.57142854</v>
      </c>
      <c r="AV105" s="85">
        <f>raw!AG105/normalized!AV$4</f>
        <v>329397529.41176468</v>
      </c>
      <c r="AW105" s="85">
        <f>raw!AH105/normalized!AW$4</f>
        <v>429454347.82608694</v>
      </c>
      <c r="AX105" s="86">
        <f>raw!AI105/normalized!AX$4</f>
        <v>159948642.85714284</v>
      </c>
      <c r="AY105" s="90">
        <f>raw!AJ105/normalized!AY$4</f>
        <v>148342260.86956522</v>
      </c>
      <c r="AZ105" s="91">
        <f>raw!AK105/normalized!AZ$4</f>
        <v>791949000</v>
      </c>
      <c r="BA105" s="91">
        <f>raw!AL105/normalized!BA$4</f>
        <v>242807105.2631579</v>
      </c>
      <c r="BB105" s="91">
        <f>raw!AM105/normalized!BB$4</f>
        <v>131964520</v>
      </c>
      <c r="BC105" s="92">
        <f>raw!AN105/normalized!BC$4</f>
        <v>491768200</v>
      </c>
      <c r="BD105" s="96">
        <f>raw!AO105/normalized!BD$4</f>
        <v>3946930000</v>
      </c>
      <c r="BE105" s="97">
        <f>raw!AP105/normalized!BE$4</f>
        <v>271695500</v>
      </c>
      <c r="BF105" s="97">
        <f>raw!AQ105/normalized!BF$4</f>
        <v>537668166.66666675</v>
      </c>
      <c r="BG105" s="97">
        <f>raw!AR105/normalized!BG$4</f>
        <v>307445333.33333337</v>
      </c>
      <c r="BH105" s="98">
        <f>raw!AS105/normalized!BH$4</f>
        <v>128415950</v>
      </c>
      <c r="BI105" s="102">
        <f>raw!BI105/normalized!BI$4</f>
        <v>13768450</v>
      </c>
      <c r="BJ105" s="103">
        <f>raw!BJ105/normalized!BJ$4</f>
        <v>12965616.666666668</v>
      </c>
      <c r="BK105" s="103">
        <f>raw!BK105/normalized!BK$4</f>
        <v>13854070</v>
      </c>
      <c r="BL105" s="104">
        <f>raw!BL105/normalized!BL$4</f>
        <v>4224392</v>
      </c>
    </row>
    <row r="106" spans="1:64" x14ac:dyDescent="0.3">
      <c r="A106" s="1" t="str">
        <f>raw!A106</f>
        <v>Kynurenic acid</v>
      </c>
      <c r="B106" s="72">
        <f>raw!B106/normalized!B$4</f>
        <v>719629.04761904769</v>
      </c>
      <c r="C106" s="73">
        <f>raw!C106/normalized!C$4</f>
        <v>1899281.5789473683</v>
      </c>
      <c r="D106" s="73">
        <f>raw!D106/normalized!D$4</f>
        <v>485488.09523809527</v>
      </c>
      <c r="E106" s="73">
        <f>raw!E106/normalized!E$4</f>
        <v>3874615.9999999995</v>
      </c>
      <c r="F106" s="76">
        <f>raw!F106/normalized!F$4</f>
        <v>1555106.1538461538</v>
      </c>
      <c r="G106" s="78">
        <f>raw!G106/normalized!G$4</f>
        <v>3969855.9999999995</v>
      </c>
      <c r="H106" s="79">
        <f>raw!H106/normalized!H$4</f>
        <v>20260694.444444444</v>
      </c>
      <c r="I106" s="79">
        <f>raw!I106/normalized!I$4</f>
        <v>3175133.6842105263</v>
      </c>
      <c r="J106" s="79">
        <f>raw!J106/normalized!J$4</f>
        <v>437158.84615384613</v>
      </c>
      <c r="K106" s="80">
        <f>raw!K106/normalized!K$4</f>
        <v>1272117.777777778</v>
      </c>
      <c r="L106" s="84">
        <f>raw!AT106/normalized!L$4</f>
        <v>4883668965.5172415</v>
      </c>
      <c r="M106" s="85">
        <f>raw!AU106/normalized!M$4</f>
        <v>4988810344.8275862</v>
      </c>
      <c r="N106" s="85">
        <f>raw!AV106/normalized!N$4</f>
        <v>3539158636.3636365</v>
      </c>
      <c r="O106" s="85">
        <f>raw!AW106/normalized!O$4</f>
        <v>5947059090.909091</v>
      </c>
      <c r="P106" s="86">
        <f>raw!AX106/normalized!P$4</f>
        <v>3829100666.666667</v>
      </c>
      <c r="Q106" s="90">
        <f>raw!AY106/normalized!Q$4</f>
        <v>509513636.36363637</v>
      </c>
      <c r="R106" s="91">
        <f>raw!AZ106/normalized!R$4</f>
        <v>2044677333.3333335</v>
      </c>
      <c r="S106" s="91">
        <f>raw!BA106/normalized!S$4</f>
        <v>10332308.695652174</v>
      </c>
      <c r="T106" s="91">
        <f>raw!BB106/normalized!T$4</f>
        <v>8542515384.6153841</v>
      </c>
      <c r="U106" s="96">
        <f>raw!BC106/normalized!U$4</f>
        <v>2008729615.3846154</v>
      </c>
      <c r="V106" s="97">
        <f>raw!L106/normalized!V$4</f>
        <v>5087971.4285714291</v>
      </c>
      <c r="W106" s="97">
        <f>raw!M106/normalized!W$4</f>
        <v>2506442.3809523811</v>
      </c>
      <c r="X106" s="97">
        <f>raw!N106/normalized!X$4</f>
        <v>613103.57142857136</v>
      </c>
      <c r="Y106" s="97">
        <f>raw!O106/normalized!Y$4</f>
        <v>1788720.7692307692</v>
      </c>
      <c r="Z106" s="102">
        <f>raw!P106/normalized!Z$4</f>
        <v>2500885</v>
      </c>
      <c r="AA106" s="103">
        <f>raw!BD106/normalized!AA$4</f>
        <v>490380833.33333337</v>
      </c>
      <c r="AB106" s="103">
        <f>raw!BE106/normalized!AB$4</f>
        <v>2204606956.521739</v>
      </c>
      <c r="AC106" s="103">
        <f>raw!BF106/normalized!AC$4</f>
        <v>5201474210.5263157</v>
      </c>
      <c r="AD106" s="104">
        <f>raw!BG106/normalized!AD$4</f>
        <v>81139375</v>
      </c>
      <c r="AE106" s="108">
        <f>raw!BH106/normalized!AE$4</f>
        <v>630399230.76923072</v>
      </c>
      <c r="AF106" s="109">
        <f>raw!Z106/normalized!AF$4</f>
        <v>126485190.47619048</v>
      </c>
      <c r="AG106" s="109">
        <f>raw!AA106/normalized!AG$4</f>
        <v>234786761.90476191</v>
      </c>
      <c r="AH106" s="109">
        <f>raw!AB106/normalized!AH$4</f>
        <v>13555028.571428573</v>
      </c>
      <c r="AI106" s="110">
        <f>raw!AC106/normalized!AI$4</f>
        <v>149307473.68421054</v>
      </c>
      <c r="AJ106" s="72">
        <f>raw!AD106/normalized!AJ$4</f>
        <v>7860688.888888889</v>
      </c>
      <c r="AK106" s="73">
        <f>raw!Q106/normalized!AK$4</f>
        <v>7176614.2857142854</v>
      </c>
      <c r="AL106" s="73">
        <f>raw!R106/normalized!AL$4</f>
        <v>30391523.076923076</v>
      </c>
      <c r="AM106" s="73">
        <f>raw!S106/normalized!AM$4</f>
        <v>28988500</v>
      </c>
      <c r="AN106" s="76">
        <f>raw!T106/normalized!AN$4</f>
        <v>11126033.333333334</v>
      </c>
      <c r="AO106" s="78">
        <f>raw!U106/normalized!AO$4</f>
        <v>998287.77777777775</v>
      </c>
      <c r="AP106" s="79">
        <f>raw!V106/normalized!AP$4</f>
        <v>32773757.142857138</v>
      </c>
      <c r="AQ106" s="79">
        <f>raw!W106/normalized!AQ$4</f>
        <v>14503823.529411763</v>
      </c>
      <c r="AR106" s="79">
        <f>raw!X106/normalized!AR$4</f>
        <v>2482417.5</v>
      </c>
      <c r="AS106" s="80">
        <f>raw!Y106/normalized!AS$4</f>
        <v>1266155.3846153847</v>
      </c>
      <c r="AT106" s="84">
        <f>raw!AE106/normalized!AT$4</f>
        <v>1488220666.6666667</v>
      </c>
      <c r="AU106" s="85">
        <f>raw!AF106/normalized!AU$4</f>
        <v>777540714.28571427</v>
      </c>
      <c r="AV106" s="85">
        <f>raw!AG106/normalized!AV$4</f>
        <v>478540294.11764705</v>
      </c>
      <c r="AW106" s="85">
        <f>raw!AH106/normalized!AW$4</f>
        <v>666042173.9130435</v>
      </c>
      <c r="AX106" s="86">
        <f>raw!AI106/normalized!AX$4</f>
        <v>1487080714.2857141</v>
      </c>
      <c r="AY106" s="90">
        <f>raw!AJ106/normalized!AY$4</f>
        <v>2003291304.347826</v>
      </c>
      <c r="AZ106" s="91">
        <f>raw!AK106/normalized!AZ$4</f>
        <v>3049492727.2727275</v>
      </c>
      <c r="BA106" s="91">
        <f>raw!AL106/normalized!BA$4</f>
        <v>978707894.73684204</v>
      </c>
      <c r="BB106" s="91">
        <f>raw!AM106/normalized!BB$4</f>
        <v>3596577600</v>
      </c>
      <c r="BC106" s="92">
        <f>raw!AN106/normalized!BC$4</f>
        <v>1686266500</v>
      </c>
      <c r="BD106" s="96">
        <f>raw!AO106/normalized!BD$4</f>
        <v>311343600</v>
      </c>
      <c r="BE106" s="97">
        <f>raw!AP106/normalized!BE$4</f>
        <v>11460300000</v>
      </c>
      <c r="BF106" s="97">
        <f>raw!AQ106/normalized!BF$4</f>
        <v>6855513333.333334</v>
      </c>
      <c r="BG106" s="97">
        <f>raw!AR106/normalized!BG$4</f>
        <v>6979353333.333334</v>
      </c>
      <c r="BH106" s="98">
        <f>raw!AS106/normalized!BH$4</f>
        <v>271623800</v>
      </c>
      <c r="BI106" s="102">
        <f>raw!BI106/normalized!BI$4</f>
        <v>7229691.9999999991</v>
      </c>
      <c r="BJ106" s="103">
        <f>raw!BJ106/normalized!BJ$4</f>
        <v>8383160</v>
      </c>
      <c r="BK106" s="103">
        <f>raw!BK106/normalized!BK$4</f>
        <v>5879080</v>
      </c>
      <c r="BL106" s="104">
        <f>raw!BL106/normalized!BL$4</f>
        <v>3310382</v>
      </c>
    </row>
    <row r="107" spans="1:64" x14ac:dyDescent="0.3">
      <c r="A107" s="1" t="str">
        <f>raw!A107</f>
        <v>N-Acetylglutamate</v>
      </c>
      <c r="B107" s="72">
        <f>raw!B107/normalized!B$4</f>
        <v>268013619.04761904</v>
      </c>
      <c r="C107" s="73">
        <f>raw!C107/normalized!C$4</f>
        <v>1313670000</v>
      </c>
      <c r="D107" s="73">
        <f>raw!D107/normalized!D$4</f>
        <v>283792000</v>
      </c>
      <c r="E107" s="73">
        <f>raw!E107/normalized!E$4</f>
        <v>509720000</v>
      </c>
      <c r="F107" s="76">
        <f>raw!F107/normalized!F$4</f>
        <v>1286832307.6923077</v>
      </c>
      <c r="G107" s="78">
        <f>raw!G107/normalized!G$4</f>
        <v>1371627500</v>
      </c>
      <c r="H107" s="79">
        <f>raw!H107/normalized!H$4</f>
        <v>1380210000</v>
      </c>
      <c r="I107" s="79">
        <f>raw!I107/normalized!I$4</f>
        <v>723484210.52631581</v>
      </c>
      <c r="J107" s="79">
        <f>raw!J107/normalized!J$4</f>
        <v>187477307.69230768</v>
      </c>
      <c r="K107" s="80">
        <f>raw!K107/normalized!K$4</f>
        <v>806060555.55555558</v>
      </c>
      <c r="L107" s="84">
        <f>raw!AT107/normalized!L$4</f>
        <v>5624131034.4827595</v>
      </c>
      <c r="M107" s="85">
        <f>raw!AU107/normalized!M$4</f>
        <v>1210642413.7931035</v>
      </c>
      <c r="N107" s="85">
        <f>raw!AV107/normalized!N$4</f>
        <v>690666363.63636363</v>
      </c>
      <c r="O107" s="85">
        <f>raw!AW107/normalized!O$4</f>
        <v>6622000000</v>
      </c>
      <c r="P107" s="86">
        <f>raw!AX107/normalized!P$4</f>
        <v>11226533333.333334</v>
      </c>
      <c r="Q107" s="90">
        <f>raw!AY107/normalized!Q$4</f>
        <v>1990360454.5454545</v>
      </c>
      <c r="R107" s="91">
        <f>raw!AZ107/normalized!R$4</f>
        <v>1548892000</v>
      </c>
      <c r="S107" s="91">
        <f>raw!BA107/normalized!S$4</f>
        <v>4976856521.73913</v>
      </c>
      <c r="T107" s="91">
        <f>raw!BB107/normalized!T$4</f>
        <v>3499076153.8461537</v>
      </c>
      <c r="U107" s="96">
        <f>raw!BC107/normalized!U$4</f>
        <v>245315538.46153846</v>
      </c>
      <c r="V107" s="97">
        <f>raw!L107/normalized!V$4</f>
        <v>682621904.76190484</v>
      </c>
      <c r="W107" s="97">
        <f>raw!M107/normalized!W$4</f>
        <v>898602857.14285719</v>
      </c>
      <c r="X107" s="97">
        <f>raw!N107/normalized!X$4</f>
        <v>391060714.28571427</v>
      </c>
      <c r="Y107" s="97">
        <f>raw!O107/normalized!Y$4</f>
        <v>772005384.61538458</v>
      </c>
      <c r="Z107" s="102">
        <f>raw!P107/normalized!Z$4</f>
        <v>1030511250</v>
      </c>
      <c r="AA107" s="103">
        <f>raw!BD107/normalized!AA$4</f>
        <v>117662333.33333334</v>
      </c>
      <c r="AB107" s="103">
        <f>raw!BE107/normalized!AB$4</f>
        <v>757962608.69565213</v>
      </c>
      <c r="AC107" s="103">
        <f>raw!BF107/normalized!AC$4</f>
        <v>1707203157.8947368</v>
      </c>
      <c r="AD107" s="104">
        <f>raw!BG107/normalized!AD$4</f>
        <v>3193765625</v>
      </c>
      <c r="AE107" s="108">
        <f>raw!BH107/normalized!AE$4</f>
        <v>685400000</v>
      </c>
      <c r="AF107" s="109">
        <f>raw!Z107/normalized!AF$4</f>
        <v>3390470000</v>
      </c>
      <c r="AG107" s="109">
        <f>raw!AA107/normalized!AG$4</f>
        <v>6674123809.5238094</v>
      </c>
      <c r="AH107" s="109">
        <f>raw!AB107/normalized!AH$4</f>
        <v>1035349523.8095238</v>
      </c>
      <c r="AI107" s="110">
        <f>raw!AC107/normalized!AI$4</f>
        <v>7159994736.8421049</v>
      </c>
      <c r="AJ107" s="72">
        <f>raw!AD107/normalized!AJ$4</f>
        <v>1002296666.6666667</v>
      </c>
      <c r="AK107" s="73">
        <f>raw!Q107/normalized!AK$4</f>
        <v>1001375714.2857141</v>
      </c>
      <c r="AL107" s="73">
        <f>raw!R107/normalized!AL$4</f>
        <v>862250000</v>
      </c>
      <c r="AM107" s="73">
        <f>raw!S107/normalized!AM$4</f>
        <v>937834375</v>
      </c>
      <c r="AN107" s="76">
        <f>raw!T107/normalized!AN$4</f>
        <v>271464533.33333337</v>
      </c>
      <c r="AO107" s="78">
        <f>raw!U107/normalized!AO$4</f>
        <v>484283888.8888889</v>
      </c>
      <c r="AP107" s="79">
        <f>raw!V107/normalized!AP$4</f>
        <v>843665714.28571415</v>
      </c>
      <c r="AQ107" s="79">
        <f>raw!W107/normalized!AQ$4</f>
        <v>893749411.76470578</v>
      </c>
      <c r="AR107" s="79">
        <f>raw!X107/normalized!AR$4</f>
        <v>313341416.66666669</v>
      </c>
      <c r="AS107" s="80">
        <f>raw!Y107/normalized!AS$4</f>
        <v>467696153.84615386</v>
      </c>
      <c r="AT107" s="84">
        <f>raw!AE107/normalized!AT$4</f>
        <v>6035253333.333334</v>
      </c>
      <c r="AU107" s="85">
        <f>raw!AF107/normalized!AU$4</f>
        <v>8887757142.8571415</v>
      </c>
      <c r="AV107" s="85">
        <f>raw!AG107/normalized!AV$4</f>
        <v>3456207058.8235292</v>
      </c>
      <c r="AW107" s="85">
        <f>raw!AH107/normalized!AW$4</f>
        <v>2001116521.7391303</v>
      </c>
      <c r="AX107" s="86">
        <f>raw!AI107/normalized!AX$4</f>
        <v>4965430714.2857141</v>
      </c>
      <c r="AY107" s="90">
        <f>raw!AJ107/normalized!AY$4</f>
        <v>2283619130.4347825</v>
      </c>
      <c r="AZ107" s="91">
        <f>raw!AK107/normalized!AZ$4</f>
        <v>11925381818.181818</v>
      </c>
      <c r="BA107" s="91">
        <f>raw!AL107/normalized!BA$4</f>
        <v>4952400000</v>
      </c>
      <c r="BB107" s="91">
        <f>raw!AM107/normalized!BB$4</f>
        <v>2310639600</v>
      </c>
      <c r="BC107" s="92">
        <f>raw!AN107/normalized!BC$4</f>
        <v>8270600000</v>
      </c>
      <c r="BD107" s="96">
        <f>raw!AO107/normalized!BD$4</f>
        <v>19474312000</v>
      </c>
      <c r="BE107" s="97">
        <f>raw!AP107/normalized!BE$4</f>
        <v>8087323000</v>
      </c>
      <c r="BF107" s="97">
        <f>raw!AQ107/normalized!BF$4</f>
        <v>6849348333.333334</v>
      </c>
      <c r="BG107" s="97">
        <f>raw!AR107/normalized!BG$4</f>
        <v>7196220000</v>
      </c>
      <c r="BH107" s="98">
        <f>raw!AS107/normalized!BH$4</f>
        <v>1987395000</v>
      </c>
      <c r="BI107" s="102">
        <f>raw!BI107/normalized!BI$4</f>
        <v>8628248</v>
      </c>
      <c r="BJ107" s="103">
        <f>raw!BJ107/normalized!BJ$4</f>
        <v>10504700</v>
      </c>
      <c r="BK107" s="103">
        <f>raw!BK107/normalized!BK$4</f>
        <v>6849285</v>
      </c>
      <c r="BL107" s="104">
        <f>raw!BL107/normalized!BL$4</f>
        <v>4505432</v>
      </c>
    </row>
    <row r="108" spans="1:64" x14ac:dyDescent="0.3">
      <c r="A108" s="1" t="str">
        <f>raw!A108</f>
        <v>N-Acetylglutamate 2</v>
      </c>
      <c r="B108" s="72">
        <f>raw!B108/normalized!B$4</f>
        <v>2236264.2857142859</v>
      </c>
      <c r="C108" s="73">
        <f>raw!C108/normalized!C$4</f>
        <v>11622694.736842105</v>
      </c>
      <c r="D108" s="73">
        <f>raw!D108/normalized!D$4</f>
        <v>2258216.1904761908</v>
      </c>
      <c r="E108" s="73">
        <f>raw!E108/normalized!E$4</f>
        <v>12907490</v>
      </c>
      <c r="F108" s="76">
        <f>raw!F108/normalized!F$4</f>
        <v>8962400</v>
      </c>
      <c r="G108" s="78">
        <f>raw!G108/normalized!G$4</f>
        <v>13683280</v>
      </c>
      <c r="H108" s="79">
        <f>raw!H108/normalized!H$4</f>
        <v>14168455.555555556</v>
      </c>
      <c r="I108" s="79">
        <f>raw!I108/normalized!I$4</f>
        <v>6928878.9473684207</v>
      </c>
      <c r="J108" s="79">
        <f>raw!J108/normalized!J$4</f>
        <v>1058521.923076923</v>
      </c>
      <c r="K108" s="80">
        <f>raw!K108/normalized!K$4</f>
        <v>6353238.888888889</v>
      </c>
      <c r="L108" s="84">
        <f>raw!AT108/normalized!L$4</f>
        <v>431637586.2068966</v>
      </c>
      <c r="M108" s="85">
        <f>raw!AU108/normalized!M$4</f>
        <v>663884137.93103456</v>
      </c>
      <c r="N108" s="85">
        <f>raw!AV108/normalized!N$4</f>
        <v>2062852272.7272727</v>
      </c>
      <c r="O108" s="85">
        <f>raw!AW108/normalized!O$4</f>
        <v>240427863.63636363</v>
      </c>
      <c r="P108" s="86">
        <f>raw!AX108/normalized!P$4</f>
        <v>20136760000</v>
      </c>
      <c r="Q108" s="90">
        <f>raw!AY108/normalized!Q$4</f>
        <v>32713113.636363637</v>
      </c>
      <c r="R108" s="91">
        <f>raw!AZ108/normalized!R$4</f>
        <v>537794666.66666675</v>
      </c>
      <c r="S108" s="91">
        <f>raw!BA108/normalized!S$4</f>
        <v>52790608.695652172</v>
      </c>
      <c r="T108" s="91">
        <f>raw!BB108/normalized!T$4</f>
        <v>1172313846.153846</v>
      </c>
      <c r="U108" s="96">
        <f>raw!BC108/normalized!U$4</f>
        <v>10233619230.76923</v>
      </c>
      <c r="V108" s="97">
        <f>raw!L108/normalized!V$4</f>
        <v>7480209.5238095243</v>
      </c>
      <c r="W108" s="97">
        <f>raw!M108/normalized!W$4</f>
        <v>9640538.0952380951</v>
      </c>
      <c r="X108" s="97">
        <f>raw!N108/normalized!X$4</f>
        <v>3499051.7857142854</v>
      </c>
      <c r="Y108" s="97">
        <f>raw!O108/normalized!Y$4</f>
        <v>7433970</v>
      </c>
      <c r="Z108" s="102">
        <f>raw!P108/normalized!Z$4</f>
        <v>11367004.166666668</v>
      </c>
      <c r="AA108" s="103">
        <f>raw!BD108/normalized!AA$4</f>
        <v>168393666.66666669</v>
      </c>
      <c r="AB108" s="103">
        <f>raw!BE108/normalized!AB$4</f>
        <v>1399400869.5652173</v>
      </c>
      <c r="AC108" s="103">
        <f>raw!BF108/normalized!AC$4</f>
        <v>4709991052.6315784</v>
      </c>
      <c r="AD108" s="104">
        <f>raw!BG108/normalized!AD$4</f>
        <v>64489750</v>
      </c>
      <c r="AE108" s="108">
        <f>raw!BH108/normalized!AE$4</f>
        <v>1161213846.153846</v>
      </c>
      <c r="AF108" s="109">
        <f>raw!Z108/normalized!AF$4</f>
        <v>36369142.857142858</v>
      </c>
      <c r="AG108" s="109">
        <f>raw!AA108/normalized!AG$4</f>
        <v>68204857.142857149</v>
      </c>
      <c r="AH108" s="109">
        <f>raw!AB108/normalized!AH$4</f>
        <v>11739495.238095239</v>
      </c>
      <c r="AI108" s="110">
        <f>raw!AC108/normalized!AI$4</f>
        <v>73743578.947368413</v>
      </c>
      <c r="AJ108" s="72">
        <f>raw!AD108/normalized!AJ$4</f>
        <v>15559322.222222222</v>
      </c>
      <c r="AK108" s="73">
        <f>raw!Q108/normalized!AK$4</f>
        <v>11226292.857142856</v>
      </c>
      <c r="AL108" s="73">
        <f>raw!R108/normalized!AL$4</f>
        <v>10196076.923076922</v>
      </c>
      <c r="AM108" s="73">
        <f>raw!S108/normalized!AM$4</f>
        <v>12311706.25</v>
      </c>
      <c r="AN108" s="76">
        <f>raw!T108/normalized!AN$4</f>
        <v>2593857.3333333335</v>
      </c>
      <c r="AO108" s="78">
        <f>raw!U108/normalized!AO$4</f>
        <v>4350117.222222222</v>
      </c>
      <c r="AP108" s="79">
        <f>raw!V108/normalized!AP$4</f>
        <v>8846850</v>
      </c>
      <c r="AQ108" s="79">
        <f>raw!W108/normalized!AQ$4</f>
        <v>13463564.705882352</v>
      </c>
      <c r="AR108" s="79">
        <f>raw!X108/normalized!AR$4</f>
        <v>3756380.8333333335</v>
      </c>
      <c r="AS108" s="80">
        <f>raw!Y108/normalized!AS$4</f>
        <v>2523824.6153846155</v>
      </c>
      <c r="AT108" s="84">
        <f>raw!AE108/normalized!AT$4</f>
        <v>109912533.33333334</v>
      </c>
      <c r="AU108" s="85">
        <f>raw!AF108/normalized!AU$4</f>
        <v>66154242.857142851</v>
      </c>
      <c r="AV108" s="85">
        <f>raw!AG108/normalized!AV$4</f>
        <v>29282423.529411763</v>
      </c>
      <c r="AW108" s="85">
        <f>raw!AH108/normalized!AW$4</f>
        <v>273437347.82608694</v>
      </c>
      <c r="AX108" s="86">
        <f>raw!AI108/normalized!AX$4</f>
        <v>1126792142.8571427</v>
      </c>
      <c r="AY108" s="90">
        <f>raw!AJ108/normalized!AY$4</f>
        <v>52547173.913043477</v>
      </c>
      <c r="AZ108" s="91">
        <f>raw!AK108/normalized!AZ$4</f>
        <v>9677809090.90909</v>
      </c>
      <c r="BA108" s="91">
        <f>raw!AL108/normalized!BA$4</f>
        <v>542793157.89473689</v>
      </c>
      <c r="BB108" s="91">
        <f>raw!AM108/normalized!BB$4</f>
        <v>1441434400</v>
      </c>
      <c r="BC108" s="92">
        <f>raw!AN108/normalized!BC$4</f>
        <v>1821356000</v>
      </c>
      <c r="BD108" s="96">
        <f>raw!AO108/normalized!BD$4</f>
        <v>181524800</v>
      </c>
      <c r="BE108" s="97">
        <f>raw!AP108/normalized!BE$4</f>
        <v>751220600</v>
      </c>
      <c r="BF108" s="97">
        <f>raw!AQ108/normalized!BF$4</f>
        <v>2807101666.666667</v>
      </c>
      <c r="BG108" s="97">
        <f>raw!AR108/normalized!BG$4</f>
        <v>372667000</v>
      </c>
      <c r="BH108" s="98">
        <f>raw!AS108/normalized!BH$4</f>
        <v>278227300</v>
      </c>
      <c r="BI108" s="102">
        <f>raw!BI108/normalized!BI$4</f>
        <v>18354932</v>
      </c>
      <c r="BJ108" s="103">
        <f>raw!BJ108/normalized!BJ$4</f>
        <v>21101303.333333332</v>
      </c>
      <c r="BK108" s="103">
        <f>raw!BK108/normalized!BK$4</f>
        <v>6615125</v>
      </c>
      <c r="BL108" s="104">
        <f>raw!BL108/normalized!BL$4</f>
        <v>2145306</v>
      </c>
    </row>
    <row r="109" spans="1:64" x14ac:dyDescent="0.3">
      <c r="A109" s="1" t="str">
        <f>raw!A109</f>
        <v>homocitrulline</v>
      </c>
      <c r="B109" s="72">
        <f>raw!B109/normalized!B$4</f>
        <v>9664766.6666666679</v>
      </c>
      <c r="C109" s="73">
        <f>raw!C109/normalized!C$4</f>
        <v>33029257.894736841</v>
      </c>
      <c r="D109" s="73">
        <f>raw!D109/normalized!D$4</f>
        <v>13287204.761904763</v>
      </c>
      <c r="E109" s="73">
        <f>raw!E109/normalized!E$4</f>
        <v>6347705</v>
      </c>
      <c r="F109" s="76">
        <f>raw!F109/normalized!F$4</f>
        <v>11015130.769230768</v>
      </c>
      <c r="G109" s="78">
        <f>raw!G109/normalized!G$4</f>
        <v>17879975</v>
      </c>
      <c r="H109" s="79">
        <f>raw!H109/normalized!H$4</f>
        <v>4274388.333333334</v>
      </c>
      <c r="I109" s="79">
        <f>raw!I109/normalized!I$4</f>
        <v>5814663.1578947371</v>
      </c>
      <c r="J109" s="79">
        <f>raw!J109/normalized!J$4</f>
        <v>6854673.076923077</v>
      </c>
      <c r="K109" s="80">
        <f>raw!K109/normalized!K$4</f>
        <v>20095261.111111112</v>
      </c>
      <c r="L109" s="84">
        <f>raw!AT109/normalized!L$4</f>
        <v>26654013.793103449</v>
      </c>
      <c r="M109" s="85">
        <f>raw!AU109/normalized!M$4</f>
        <v>25689241.379310347</v>
      </c>
      <c r="N109" s="85">
        <f>raw!AV109/normalized!N$4</f>
        <v>27465781.818181816</v>
      </c>
      <c r="O109" s="85">
        <f>raw!AW109/normalized!O$4</f>
        <v>53792545.454545453</v>
      </c>
      <c r="P109" s="86">
        <f>raw!AX109/normalized!P$4</f>
        <v>195398000</v>
      </c>
      <c r="Q109" s="90">
        <f>raw!AY109/normalized!Q$4</f>
        <v>17210200</v>
      </c>
      <c r="R109" s="91">
        <f>raw!AZ109/normalized!R$4</f>
        <v>6141890</v>
      </c>
      <c r="S109" s="91">
        <f>raw!BA109/normalized!S$4</f>
        <v>49359695.652173914</v>
      </c>
      <c r="T109" s="91">
        <f>raw!BB109/normalized!T$4</f>
        <v>438910692.30769229</v>
      </c>
      <c r="U109" s="96">
        <f>raw!BC109/normalized!U$4</f>
        <v>12209369.23076923</v>
      </c>
      <c r="V109" s="97">
        <f>raw!L109/normalized!V$4</f>
        <v>12205723.80952381</v>
      </c>
      <c r="W109" s="97">
        <f>raw!M109/normalized!W$4</f>
        <v>7611176.1904761903</v>
      </c>
      <c r="X109" s="97">
        <f>raw!N109/normalized!X$4</f>
        <v>6684574.9999999991</v>
      </c>
      <c r="Y109" s="97">
        <f>raw!O109/normalized!Y$4</f>
        <v>23659246.153846152</v>
      </c>
      <c r="Z109" s="102">
        <f>raw!P109/normalized!Z$4</f>
        <v>6887891.666666667</v>
      </c>
      <c r="AA109" s="103">
        <f>raw!BD109/normalized!AA$4</f>
        <v>6183824.166666667</v>
      </c>
      <c r="AB109" s="103">
        <f>raw!BE109/normalized!AB$4</f>
        <v>14840582.608695652</v>
      </c>
      <c r="AC109" s="103">
        <f>raw!BF109/normalized!AC$4</f>
        <v>53577052.631578945</v>
      </c>
      <c r="AD109" s="104">
        <f>raw!BG109/normalized!AD$4</f>
        <v>47267837.5</v>
      </c>
      <c r="AE109" s="108">
        <f>raw!BH109/normalized!AE$4</f>
        <v>35663434.615384616</v>
      </c>
      <c r="AF109" s="109">
        <f>raw!Z109/normalized!AF$4</f>
        <v>28576133.333333336</v>
      </c>
      <c r="AG109" s="109">
        <f>raw!AA109/normalized!AG$4</f>
        <v>23438038.095238097</v>
      </c>
      <c r="AH109" s="109">
        <f>raw!AB109/normalized!AH$4</f>
        <v>11949942.857142858</v>
      </c>
      <c r="AI109" s="110">
        <f>raw!AC109/normalized!AI$4</f>
        <v>21173689.47368421</v>
      </c>
      <c r="AJ109" s="72">
        <f>raw!AD109/normalized!AJ$4</f>
        <v>7616366.666666667</v>
      </c>
      <c r="AK109" s="73">
        <f>raw!Q109/normalized!AK$4</f>
        <v>24942171.428571425</v>
      </c>
      <c r="AL109" s="73">
        <f>raw!R109/normalized!AL$4</f>
        <v>39810846.153846152</v>
      </c>
      <c r="AM109" s="73">
        <f>raw!S109/normalized!AM$4</f>
        <v>16419412.5</v>
      </c>
      <c r="AN109" s="76">
        <f>raw!T109/normalized!AN$4</f>
        <v>9295073.333333334</v>
      </c>
      <c r="AO109" s="78">
        <f>raw!U109/normalized!AO$4</f>
        <v>9962272.222222222</v>
      </c>
      <c r="AP109" s="79">
        <f>raw!V109/normalized!AP$4</f>
        <v>38624528.571428567</v>
      </c>
      <c r="AQ109" s="79">
        <f>raw!W109/normalized!AQ$4</f>
        <v>7401564.7058823528</v>
      </c>
      <c r="AR109" s="79">
        <f>raw!X109/normalized!AR$4</f>
        <v>3881450.8333333335</v>
      </c>
      <c r="AS109" s="80">
        <f>raw!Y109/normalized!AS$4</f>
        <v>41264046.153846152</v>
      </c>
      <c r="AT109" s="84">
        <f>raw!AE109/normalized!AT$4</f>
        <v>67713666.666666672</v>
      </c>
      <c r="AU109" s="85">
        <f>raw!AF109/normalized!AU$4</f>
        <v>75029571.428571418</v>
      </c>
      <c r="AV109" s="85">
        <f>raw!AG109/normalized!AV$4</f>
        <v>33950505.882352941</v>
      </c>
      <c r="AW109" s="85">
        <f>raw!AH109/normalized!AW$4</f>
        <v>78941130.434782609</v>
      </c>
      <c r="AX109" s="86">
        <f>raw!AI109/normalized!AX$4</f>
        <v>68902064.285714284</v>
      </c>
      <c r="AY109" s="90">
        <f>raw!AJ109/normalized!AY$4</f>
        <v>23338800</v>
      </c>
      <c r="AZ109" s="91">
        <f>raw!AK109/normalized!AZ$4</f>
        <v>185562090.90909091</v>
      </c>
      <c r="BA109" s="91">
        <f>raw!AL109/normalized!BA$4</f>
        <v>45637626.315789476</v>
      </c>
      <c r="BB109" s="91">
        <f>raw!AM109/normalized!BB$4</f>
        <v>57310400</v>
      </c>
      <c r="BC109" s="92">
        <f>raw!AN109/normalized!BC$4</f>
        <v>83612400</v>
      </c>
      <c r="BD109" s="96">
        <f>raw!AO109/normalized!BD$4</f>
        <v>240660000</v>
      </c>
      <c r="BE109" s="97">
        <f>raw!AP109/normalized!BE$4</f>
        <v>167867400</v>
      </c>
      <c r="BF109" s="97">
        <f>raw!AQ109/normalized!BF$4</f>
        <v>229577666.66666669</v>
      </c>
      <c r="BG109" s="97">
        <f>raw!AR109/normalized!BG$4</f>
        <v>42014166.666666672</v>
      </c>
      <c r="BH109" s="98">
        <f>raw!AS109/normalized!BH$4</f>
        <v>2778313.4999999995</v>
      </c>
      <c r="BI109" s="102">
        <f>raw!BI109/normalized!BI$4</f>
        <v>11960083.999999998</v>
      </c>
      <c r="BJ109" s="103">
        <f>raw!BJ109/normalized!BJ$4</f>
        <v>16177153.333333334</v>
      </c>
      <c r="BK109" s="103">
        <f>raw!BK109/normalized!BK$4</f>
        <v>3395830</v>
      </c>
      <c r="BL109" s="104">
        <f>raw!BL109/normalized!BL$4</f>
        <v>1583410.7999999998</v>
      </c>
    </row>
    <row r="110" spans="1:64" x14ac:dyDescent="0.3">
      <c r="A110" s="1" t="str">
        <f>raw!A110</f>
        <v>Citrate/isocitrate</v>
      </c>
      <c r="B110" s="72">
        <f>raw!B110/normalized!B$4</f>
        <v>93390285714.285721</v>
      </c>
      <c r="C110" s="73">
        <f>raw!C110/normalized!C$4</f>
        <v>257063052631.57895</v>
      </c>
      <c r="D110" s="73">
        <f>raw!D110/normalized!D$4</f>
        <v>66214523809.523811</v>
      </c>
      <c r="E110" s="73">
        <f>raw!E110/normalized!E$4</f>
        <v>94449000000</v>
      </c>
      <c r="F110" s="76">
        <f>raw!F110/normalized!F$4</f>
        <v>180813692307.69229</v>
      </c>
      <c r="G110" s="78">
        <f>raw!G110/normalized!G$4</f>
        <v>261482600000</v>
      </c>
      <c r="H110" s="79">
        <f>raw!H110/normalized!H$4</f>
        <v>216951944444.44446</v>
      </c>
      <c r="I110" s="79">
        <f>raw!I110/normalized!I$4</f>
        <v>119236684210.52632</v>
      </c>
      <c r="J110" s="79">
        <f>raw!J110/normalized!J$4</f>
        <v>46972000000</v>
      </c>
      <c r="K110" s="80">
        <f>raw!K110/normalized!K$4</f>
        <v>149391500000</v>
      </c>
      <c r="L110" s="84">
        <f>raw!AT110/normalized!L$4</f>
        <v>23290141379.310345</v>
      </c>
      <c r="M110" s="85">
        <f>raw!AU110/normalized!M$4</f>
        <v>20204006896.551727</v>
      </c>
      <c r="N110" s="85">
        <f>raw!AV110/normalized!N$4</f>
        <v>17539086363.636364</v>
      </c>
      <c r="O110" s="85">
        <f>raw!AW110/normalized!O$4</f>
        <v>18240722727.272728</v>
      </c>
      <c r="P110" s="86">
        <f>raw!AX110/normalized!P$4</f>
        <v>22722793333.333336</v>
      </c>
      <c r="Q110" s="90">
        <f>raw!AY110/normalized!Q$4</f>
        <v>2640174090.909091</v>
      </c>
      <c r="R110" s="91">
        <f>raw!AZ110/normalized!R$4</f>
        <v>8587546666.666667</v>
      </c>
      <c r="S110" s="91">
        <f>raw!BA110/normalized!S$4</f>
        <v>569267826.0869565</v>
      </c>
      <c r="T110" s="91">
        <f>raw!BB110/normalized!T$4</f>
        <v>16321776923.076923</v>
      </c>
      <c r="U110" s="96">
        <f>raw!BC110/normalized!U$4</f>
        <v>6231296153.8461533</v>
      </c>
      <c r="V110" s="97">
        <f>raw!L110/normalized!V$4</f>
        <v>177872571428.57144</v>
      </c>
      <c r="W110" s="97">
        <f>raw!M110/normalized!W$4</f>
        <v>181358666666.66669</v>
      </c>
      <c r="X110" s="97">
        <f>raw!N110/normalized!X$4</f>
        <v>92456428571.428558</v>
      </c>
      <c r="Y110" s="97">
        <f>raw!O110/normalized!Y$4</f>
        <v>203193153846.15384</v>
      </c>
      <c r="Z110" s="102">
        <f>raw!P110/normalized!Z$4</f>
        <v>128779083333.33334</v>
      </c>
      <c r="AA110" s="103">
        <f>raw!BD110/normalized!AA$4</f>
        <v>18036500000</v>
      </c>
      <c r="AB110" s="103">
        <f>raw!BE110/normalized!AB$4</f>
        <v>11173452173.913042</v>
      </c>
      <c r="AC110" s="103">
        <f>raw!BF110/normalized!AC$4</f>
        <v>17873042105.263157</v>
      </c>
      <c r="AD110" s="104">
        <f>raw!BG110/normalized!AD$4</f>
        <v>6743106250</v>
      </c>
      <c r="AE110" s="108">
        <f>raw!BH110/normalized!AE$4</f>
        <v>7548203846.1538458</v>
      </c>
      <c r="AF110" s="109">
        <f>raw!Z110/normalized!AF$4</f>
        <v>41365104761.904762</v>
      </c>
      <c r="AG110" s="109">
        <f>raw!AA110/normalized!AG$4</f>
        <v>30352500000</v>
      </c>
      <c r="AH110" s="109">
        <f>raw!AB110/normalized!AH$4</f>
        <v>102992047619.04762</v>
      </c>
      <c r="AI110" s="110">
        <f>raw!AC110/normalized!AI$4</f>
        <v>35986594736.842102</v>
      </c>
      <c r="AJ110" s="72">
        <f>raw!AD110/normalized!AJ$4</f>
        <v>69862888888.888885</v>
      </c>
      <c r="AK110" s="73">
        <f>raw!Q110/normalized!AK$4</f>
        <v>177695928571.42856</v>
      </c>
      <c r="AL110" s="73">
        <f>raw!R110/normalized!AL$4</f>
        <v>377437153846.15381</v>
      </c>
      <c r="AM110" s="73">
        <f>raw!S110/normalized!AM$4</f>
        <v>162854062500</v>
      </c>
      <c r="AN110" s="76">
        <f>raw!T110/normalized!AN$4</f>
        <v>103705066666.66667</v>
      </c>
      <c r="AO110" s="78">
        <f>raw!U110/normalized!AO$4</f>
        <v>59210611111.111115</v>
      </c>
      <c r="AP110" s="79">
        <f>raw!V110/normalized!AP$4</f>
        <v>98049285714.285706</v>
      </c>
      <c r="AQ110" s="79">
        <f>raw!W110/normalized!AQ$4</f>
        <v>141911058823.52939</v>
      </c>
      <c r="AR110" s="79">
        <f>raw!X110/normalized!AR$4</f>
        <v>43710833333.333336</v>
      </c>
      <c r="AS110" s="80">
        <f>raw!Y110/normalized!AS$4</f>
        <v>8822876923.0769234</v>
      </c>
      <c r="AT110" s="84">
        <f>raw!AE110/normalized!AT$4</f>
        <v>38075453333.333336</v>
      </c>
      <c r="AU110" s="85">
        <f>raw!AF110/normalized!AU$4</f>
        <v>31368249999.999996</v>
      </c>
      <c r="AV110" s="85">
        <f>raw!AG110/normalized!AV$4</f>
        <v>17978652941.176468</v>
      </c>
      <c r="AW110" s="85">
        <f>raw!AH110/normalized!AW$4</f>
        <v>28492230434.782608</v>
      </c>
      <c r="AX110" s="86">
        <f>raw!AI110/normalized!AX$4</f>
        <v>56602242857.142853</v>
      </c>
      <c r="AY110" s="90">
        <f>raw!AJ110/normalized!AY$4</f>
        <v>3609869130.4347825</v>
      </c>
      <c r="AZ110" s="91">
        <f>raw!AK110/normalized!AZ$4</f>
        <v>27387118181.81818</v>
      </c>
      <c r="BA110" s="91">
        <f>raw!AL110/normalized!BA$4</f>
        <v>113486368421.05263</v>
      </c>
      <c r="BB110" s="91">
        <f>raw!AM110/normalized!BB$4</f>
        <v>100520360000</v>
      </c>
      <c r="BC110" s="92">
        <f>raw!AN110/normalized!BC$4</f>
        <v>93795600000</v>
      </c>
      <c r="BD110" s="96">
        <f>raw!AO110/normalized!BD$4</f>
        <v>44640820000</v>
      </c>
      <c r="BE110" s="97">
        <f>raw!AP110/normalized!BE$4</f>
        <v>29807440000</v>
      </c>
      <c r="BF110" s="97">
        <f>raw!AQ110/normalized!BF$4</f>
        <v>98393783333.333344</v>
      </c>
      <c r="BG110" s="97">
        <f>raw!AR110/normalized!BG$4</f>
        <v>43265773333.333336</v>
      </c>
      <c r="BH110" s="98">
        <f>raw!AS110/normalized!BH$4</f>
        <v>23468940000</v>
      </c>
      <c r="BI110" s="102">
        <f>raw!BI110/normalized!BI$4</f>
        <v>10493266000</v>
      </c>
      <c r="BJ110" s="103">
        <f>raw!BJ110/normalized!BJ$4</f>
        <v>11536416666.666668</v>
      </c>
      <c r="BK110" s="103">
        <f>raw!BK110/normalized!BK$4</f>
        <v>6211190000</v>
      </c>
      <c r="BL110" s="104">
        <f>raw!BL110/normalized!BL$4</f>
        <v>3124736000</v>
      </c>
    </row>
    <row r="111" spans="1:64" x14ac:dyDescent="0.3">
      <c r="A111" s="1" t="str">
        <f>raw!A111</f>
        <v>2-Dehydro-D-gluconate</v>
      </c>
      <c r="B111" s="72">
        <f>raw!B111/normalized!B$4</f>
        <v>82778476.190476194</v>
      </c>
      <c r="C111" s="73">
        <f>raw!C111/normalized!C$4</f>
        <v>195024473.68421054</v>
      </c>
      <c r="D111" s="73">
        <f>raw!D111/normalized!D$4</f>
        <v>61202095.238095239</v>
      </c>
      <c r="E111" s="73">
        <f>raw!E111/normalized!E$4</f>
        <v>165169250</v>
      </c>
      <c r="F111" s="76">
        <f>raw!F111/normalized!F$4</f>
        <v>239863076.92307693</v>
      </c>
      <c r="G111" s="78">
        <f>raw!G111/normalized!G$4</f>
        <v>182614550</v>
      </c>
      <c r="H111" s="79">
        <f>raw!H111/normalized!H$4</f>
        <v>231957166.66666669</v>
      </c>
      <c r="I111" s="79">
        <f>raw!I111/normalized!I$4</f>
        <v>142339684.21052632</v>
      </c>
      <c r="J111" s="79">
        <f>raw!J111/normalized!J$4</f>
        <v>42627769.230769232</v>
      </c>
      <c r="K111" s="80">
        <f>raw!K111/normalized!K$4</f>
        <v>183432111.1111111</v>
      </c>
      <c r="L111" s="84">
        <f>raw!AT111/normalized!L$4</f>
        <v>1503663448.2758622</v>
      </c>
      <c r="M111" s="85">
        <f>raw!AU111/normalized!M$4</f>
        <v>1751648275.8620691</v>
      </c>
      <c r="N111" s="85">
        <f>raw!AV111/normalized!N$4</f>
        <v>1083145454.5454545</v>
      </c>
      <c r="O111" s="85">
        <f>raw!AW111/normalized!O$4</f>
        <v>1406199545.4545455</v>
      </c>
      <c r="P111" s="86">
        <f>raw!AX111/normalized!P$4</f>
        <v>1429552000</v>
      </c>
      <c r="Q111" s="90">
        <f>raw!AY111/normalized!Q$4</f>
        <v>70699272.727272734</v>
      </c>
      <c r="R111" s="91">
        <f>raw!AZ111/normalized!R$4</f>
        <v>1348916000</v>
      </c>
      <c r="S111" s="91">
        <f>raw!BA111/normalized!S$4</f>
        <v>276098826.0869565</v>
      </c>
      <c r="T111" s="91">
        <f>raw!BB111/normalized!T$4</f>
        <v>1738620769.2307692</v>
      </c>
      <c r="U111" s="96">
        <f>raw!BC111/normalized!U$4</f>
        <v>707867307.69230771</v>
      </c>
      <c r="V111" s="97">
        <f>raw!L111/normalized!V$4</f>
        <v>280505619.04761904</v>
      </c>
      <c r="W111" s="97">
        <f>raw!M111/normalized!W$4</f>
        <v>186447238.09523809</v>
      </c>
      <c r="X111" s="97">
        <f>raw!N111/normalized!X$4</f>
        <v>69609750</v>
      </c>
      <c r="Y111" s="97">
        <f>raw!O111/normalized!Y$4</f>
        <v>276342615.38461536</v>
      </c>
      <c r="Z111" s="102">
        <f>raw!P111/normalized!Z$4</f>
        <v>111000000</v>
      </c>
      <c r="AA111" s="103">
        <f>raw!BD111/normalized!AA$4</f>
        <v>612627916.66666675</v>
      </c>
      <c r="AB111" s="103">
        <f>raw!BE111/normalized!AB$4</f>
        <v>570053043.47826087</v>
      </c>
      <c r="AC111" s="103">
        <f>raw!BF111/normalized!AC$4</f>
        <v>1472982631.5789473</v>
      </c>
      <c r="AD111" s="104">
        <f>raw!BG111/normalized!AD$4</f>
        <v>288107062.5</v>
      </c>
      <c r="AE111" s="108">
        <f>raw!BH111/normalized!AE$4</f>
        <v>558093076.92307687</v>
      </c>
      <c r="AF111" s="109">
        <f>raw!Z111/normalized!AF$4</f>
        <v>244310000</v>
      </c>
      <c r="AG111" s="109">
        <f>raw!AA111/normalized!AG$4</f>
        <v>178615190.47619048</v>
      </c>
      <c r="AH111" s="109">
        <f>raw!AB111/normalized!AH$4</f>
        <v>302137571.42857146</v>
      </c>
      <c r="AI111" s="110">
        <f>raw!AC111/normalized!AI$4</f>
        <v>193335263.15789473</v>
      </c>
      <c r="AJ111" s="72">
        <f>raw!AD111/normalized!AJ$4</f>
        <v>377910777.77777779</v>
      </c>
      <c r="AK111" s="73">
        <f>raw!Q111/normalized!AK$4</f>
        <v>353787714.28571427</v>
      </c>
      <c r="AL111" s="73">
        <f>raw!R111/normalized!AL$4</f>
        <v>868400769.23076916</v>
      </c>
      <c r="AM111" s="73">
        <f>raw!S111/normalized!AM$4</f>
        <v>353873250</v>
      </c>
      <c r="AN111" s="76">
        <f>raw!T111/normalized!AN$4</f>
        <v>145423800</v>
      </c>
      <c r="AO111" s="78">
        <f>raw!U111/normalized!AO$4</f>
        <v>81679833.333333343</v>
      </c>
      <c r="AP111" s="79">
        <f>raw!V111/normalized!AP$4</f>
        <v>191175285.7142857</v>
      </c>
      <c r="AQ111" s="79">
        <f>raw!W111/normalized!AQ$4</f>
        <v>95614529.411764696</v>
      </c>
      <c r="AR111" s="79">
        <f>raw!X111/normalized!AR$4</f>
        <v>82740041.666666672</v>
      </c>
      <c r="AS111" s="80">
        <f>raw!Y111/normalized!AS$4</f>
        <v>45791476.92307692</v>
      </c>
      <c r="AT111" s="84">
        <f>raw!AE111/normalized!AT$4</f>
        <v>546504266.66666675</v>
      </c>
      <c r="AU111" s="85">
        <f>raw!AF111/normalized!AU$4</f>
        <v>209141642.85714284</v>
      </c>
      <c r="AV111" s="85">
        <f>raw!AG111/normalized!AV$4</f>
        <v>542446117.64705873</v>
      </c>
      <c r="AW111" s="85">
        <f>raw!AH111/normalized!AW$4</f>
        <v>882858695.65217388</v>
      </c>
      <c r="AX111" s="86">
        <f>raw!AI111/normalized!AX$4</f>
        <v>538823214.28571427</v>
      </c>
      <c r="AY111" s="90">
        <f>raw!AJ111/normalized!AY$4</f>
        <v>433125478.26086956</v>
      </c>
      <c r="AZ111" s="91">
        <f>raw!AK111/normalized!AZ$4</f>
        <v>1034800909.0909091</v>
      </c>
      <c r="BA111" s="91">
        <f>raw!AL111/normalized!BA$4</f>
        <v>3434884210.5263157</v>
      </c>
      <c r="BB111" s="91">
        <f>raw!AM111/normalized!BB$4</f>
        <v>1604818800</v>
      </c>
      <c r="BC111" s="92">
        <f>raw!AN111/normalized!BC$4</f>
        <v>1383171500</v>
      </c>
      <c r="BD111" s="96">
        <f>raw!AO111/normalized!BD$4</f>
        <v>2461434000</v>
      </c>
      <c r="BE111" s="97">
        <f>raw!AP111/normalized!BE$4</f>
        <v>1446905000</v>
      </c>
      <c r="BF111" s="97">
        <f>raw!AQ111/normalized!BF$4</f>
        <v>4411841666.666667</v>
      </c>
      <c r="BG111" s="97">
        <f>raw!AR111/normalized!BG$4</f>
        <v>2074874000</v>
      </c>
      <c r="BH111" s="98">
        <f>raw!AS111/normalized!BH$4</f>
        <v>410565450</v>
      </c>
      <c r="BI111" s="102">
        <f>raw!BI111/normalized!BI$4</f>
        <v>7572124</v>
      </c>
      <c r="BJ111" s="103">
        <f>raw!BJ111/normalized!BJ$4</f>
        <v>8992550</v>
      </c>
      <c r="BK111" s="103">
        <f>raw!BK111/normalized!BK$4</f>
        <v>4026130</v>
      </c>
      <c r="BL111" s="104">
        <f>raw!BL111/normalized!BL$4</f>
        <v>7542624</v>
      </c>
    </row>
    <row r="112" spans="1:64" x14ac:dyDescent="0.3">
      <c r="A112" s="1" t="str">
        <f>raw!A112</f>
        <v>D-Gluconate</v>
      </c>
      <c r="B112" s="72">
        <f>raw!B112/normalized!B$4</f>
        <v>651319523.80952382</v>
      </c>
      <c r="C112" s="73">
        <f>raw!C112/normalized!C$4</f>
        <v>1330141052.6315789</v>
      </c>
      <c r="D112" s="73">
        <f>raw!D112/normalized!D$4</f>
        <v>411379476.19047618</v>
      </c>
      <c r="E112" s="73">
        <f>raw!E112/normalized!E$4</f>
        <v>1163728500</v>
      </c>
      <c r="F112" s="76">
        <f>raw!F112/normalized!F$4</f>
        <v>1185040769.2307692</v>
      </c>
      <c r="G112" s="78">
        <f>raw!G112/normalized!G$4</f>
        <v>1221812000</v>
      </c>
      <c r="H112" s="79">
        <f>raw!H112/normalized!H$4</f>
        <v>1673777777.7777779</v>
      </c>
      <c r="I112" s="79">
        <f>raw!I112/normalized!I$4</f>
        <v>800117894.73684216</v>
      </c>
      <c r="J112" s="79">
        <f>raw!J112/normalized!J$4</f>
        <v>292194115.38461536</v>
      </c>
      <c r="K112" s="80">
        <f>raw!K112/normalized!K$4</f>
        <v>888451666.66666675</v>
      </c>
      <c r="L112" s="84">
        <f>raw!AT112/normalized!L$4</f>
        <v>2318807586.2068968</v>
      </c>
      <c r="M112" s="85">
        <f>raw!AU112/normalized!M$4</f>
        <v>3197952758.6206899</v>
      </c>
      <c r="N112" s="85">
        <f>raw!AV112/normalized!N$4</f>
        <v>2951424090.909091</v>
      </c>
      <c r="O112" s="85">
        <f>raw!AW112/normalized!O$4</f>
        <v>6513500000</v>
      </c>
      <c r="P112" s="86">
        <f>raw!AX112/normalized!P$4</f>
        <v>3773078666.666667</v>
      </c>
      <c r="Q112" s="90">
        <f>raw!AY112/normalized!Q$4</f>
        <v>632842727.27272725</v>
      </c>
      <c r="R112" s="91">
        <f>raw!AZ112/normalized!R$4</f>
        <v>4543165333.333334</v>
      </c>
      <c r="S112" s="91">
        <f>raw!BA112/normalized!S$4</f>
        <v>1017721304.347826</v>
      </c>
      <c r="T112" s="91">
        <f>raw!BB112/normalized!T$4</f>
        <v>3675440769.2307692</v>
      </c>
      <c r="U112" s="96">
        <f>raw!BC112/normalized!U$4</f>
        <v>2448729230.7692308</v>
      </c>
      <c r="V112" s="97">
        <f>raw!L112/normalized!V$4</f>
        <v>1464130952.3809524</v>
      </c>
      <c r="W112" s="97">
        <f>raw!M112/normalized!W$4</f>
        <v>1153680000</v>
      </c>
      <c r="X112" s="97">
        <f>raw!N112/normalized!X$4</f>
        <v>555690000</v>
      </c>
      <c r="Y112" s="97">
        <f>raw!O112/normalized!Y$4</f>
        <v>1332193846.153846</v>
      </c>
      <c r="Z112" s="102">
        <f>raw!P112/normalized!Z$4</f>
        <v>848602916.66666675</v>
      </c>
      <c r="AA112" s="103">
        <f>raw!BD112/normalized!AA$4</f>
        <v>1889997500</v>
      </c>
      <c r="AB112" s="103">
        <f>raw!BE112/normalized!AB$4</f>
        <v>5021443478.260869</v>
      </c>
      <c r="AC112" s="103">
        <f>raw!BF112/normalized!AC$4</f>
        <v>3742220526.3157892</v>
      </c>
      <c r="AD112" s="104">
        <f>raw!BG112/normalized!AD$4</f>
        <v>1902951875</v>
      </c>
      <c r="AE112" s="108">
        <f>raw!BH112/normalized!AE$4</f>
        <v>3435958461.5384612</v>
      </c>
      <c r="AF112" s="109">
        <f>raw!Z112/normalized!AF$4</f>
        <v>1161418571.4285715</v>
      </c>
      <c r="AG112" s="109">
        <f>raw!AA112/normalized!AG$4</f>
        <v>540863333.33333337</v>
      </c>
      <c r="AH112" s="109">
        <f>raw!AB112/normalized!AH$4</f>
        <v>3459299523.8095241</v>
      </c>
      <c r="AI112" s="110">
        <f>raw!AC112/normalized!AI$4</f>
        <v>757610526.31578946</v>
      </c>
      <c r="AJ112" s="72">
        <f>raw!AD112/normalized!AJ$4</f>
        <v>2488872222.2222223</v>
      </c>
      <c r="AK112" s="73">
        <f>raw!Q112/normalized!AK$4</f>
        <v>1687463571.4285712</v>
      </c>
      <c r="AL112" s="73">
        <f>raw!R112/normalized!AL$4</f>
        <v>2717658461.5384612</v>
      </c>
      <c r="AM112" s="73">
        <f>raw!S112/normalized!AM$4</f>
        <v>3067866875</v>
      </c>
      <c r="AN112" s="76">
        <f>raw!T112/normalized!AN$4</f>
        <v>688513333.33333337</v>
      </c>
      <c r="AO112" s="78">
        <f>raw!U112/normalized!AO$4</f>
        <v>1539356666.6666667</v>
      </c>
      <c r="AP112" s="79">
        <f>raw!V112/normalized!AP$4</f>
        <v>2850464285.7142854</v>
      </c>
      <c r="AQ112" s="79">
        <f>raw!W112/normalized!AQ$4</f>
        <v>2330538823.5294118</v>
      </c>
      <c r="AR112" s="79">
        <f>raw!X112/normalized!AR$4</f>
        <v>1216232083.3333335</v>
      </c>
      <c r="AS112" s="80">
        <f>raw!Y112/normalized!AS$4</f>
        <v>820283846.15384614</v>
      </c>
      <c r="AT112" s="84">
        <f>raw!AE112/normalized!AT$4</f>
        <v>2152085333.3333335</v>
      </c>
      <c r="AU112" s="85">
        <f>raw!AF112/normalized!AU$4</f>
        <v>3017442857.1428571</v>
      </c>
      <c r="AV112" s="85">
        <f>raw!AG112/normalized!AV$4</f>
        <v>2961987647.0588231</v>
      </c>
      <c r="AW112" s="85">
        <f>raw!AH112/normalized!AW$4</f>
        <v>2604369565.217391</v>
      </c>
      <c r="AX112" s="86">
        <f>raw!AI112/normalized!AX$4</f>
        <v>1068142857.1428571</v>
      </c>
      <c r="AY112" s="90">
        <f>raw!AJ112/normalized!AY$4</f>
        <v>3280081739.1304345</v>
      </c>
      <c r="AZ112" s="91">
        <f>raw!AK112/normalized!AZ$4</f>
        <v>5143997272.727273</v>
      </c>
      <c r="BA112" s="91">
        <f>raw!AL112/normalized!BA$4</f>
        <v>3088503157.8947368</v>
      </c>
      <c r="BB112" s="91">
        <f>raw!AM112/normalized!BB$4</f>
        <v>2838338000</v>
      </c>
      <c r="BC112" s="92">
        <f>raw!AN112/normalized!BC$4</f>
        <v>3429769500</v>
      </c>
      <c r="BD112" s="96">
        <f>raw!AO112/normalized!BD$4</f>
        <v>9819880000</v>
      </c>
      <c r="BE112" s="97">
        <f>raw!AP112/normalized!BE$4</f>
        <v>5081075000</v>
      </c>
      <c r="BF112" s="97">
        <f>raw!AQ112/normalized!BF$4</f>
        <v>7754778333.333334</v>
      </c>
      <c r="BG112" s="97">
        <f>raw!AR112/normalized!BG$4</f>
        <v>9093613333.333334</v>
      </c>
      <c r="BH112" s="98">
        <f>raw!AS112/normalized!BH$4</f>
        <v>2457395500</v>
      </c>
      <c r="BI112" s="102">
        <f>raw!BI112/normalized!BI$4</f>
        <v>384314000</v>
      </c>
      <c r="BJ112" s="103">
        <f>raw!BJ112/normalized!BJ$4</f>
        <v>467630000</v>
      </c>
      <c r="BK112" s="103">
        <f>raw!BK112/normalized!BK$4</f>
        <v>81567625</v>
      </c>
      <c r="BL112" s="104">
        <f>raw!BL112/normalized!BL$4</f>
        <v>27483200</v>
      </c>
    </row>
    <row r="113" spans="1:64" x14ac:dyDescent="0.3">
      <c r="A113" s="1" t="str">
        <f>raw!A113</f>
        <v>D-Erythrose 4-phosphate</v>
      </c>
      <c r="B113" s="72">
        <f>raw!B113/normalized!B$4</f>
        <v>197631095.23809525</v>
      </c>
      <c r="C113" s="73">
        <f>raw!C113/normalized!C$4</f>
        <v>610302105.26315784</v>
      </c>
      <c r="D113" s="73">
        <f>raw!D113/normalized!D$4</f>
        <v>126923190.47619048</v>
      </c>
      <c r="E113" s="73">
        <f>raw!E113/normalized!E$4</f>
        <v>544897500</v>
      </c>
      <c r="F113" s="76">
        <f>raw!F113/normalized!F$4</f>
        <v>510183000</v>
      </c>
      <c r="G113" s="78">
        <f>raw!G113/normalized!G$4</f>
        <v>827302500</v>
      </c>
      <c r="H113" s="79">
        <f>raw!H113/normalized!H$4</f>
        <v>927071111.11111116</v>
      </c>
      <c r="I113" s="79">
        <f>raw!I113/normalized!I$4</f>
        <v>178179631.57894737</v>
      </c>
      <c r="J113" s="79">
        <f>raw!J113/normalized!J$4</f>
        <v>109043115.38461538</v>
      </c>
      <c r="K113" s="80">
        <f>raw!K113/normalized!K$4</f>
        <v>143620333.33333334</v>
      </c>
      <c r="L113" s="84">
        <f>raw!AT113/normalized!L$4</f>
        <v>1608103.4482758623</v>
      </c>
      <c r="M113" s="85">
        <f>raw!AU113/normalized!M$4</f>
        <v>1395075.1724137932</v>
      </c>
      <c r="N113" s="85">
        <f>raw!AV113/normalized!N$4</f>
        <v>1533988.1818181819</v>
      </c>
      <c r="O113" s="85">
        <f>raw!AW113/normalized!O$4</f>
        <v>522295.45454545453</v>
      </c>
      <c r="P113" s="86">
        <f>raw!AX113/normalized!P$4</f>
        <v>3879936.666666667</v>
      </c>
      <c r="Q113" s="90">
        <f>raw!AY113/normalized!Q$4</f>
        <v>1911900.9090909092</v>
      </c>
      <c r="R113" s="91">
        <f>raw!AZ113/normalized!R$4</f>
        <v>660989.93333333335</v>
      </c>
      <c r="S113" s="91">
        <f>raw!BA113/normalized!S$4</f>
        <v>16857660.869565215</v>
      </c>
      <c r="T113" s="91">
        <f>raw!BB113/normalized!T$4</f>
        <v>9314769.2307692301</v>
      </c>
      <c r="U113" s="96">
        <f>raw!BC113/normalized!U$4</f>
        <v>3388332.3076923075</v>
      </c>
      <c r="V113" s="97">
        <f>raw!L113/normalized!V$4</f>
        <v>136575476.19047621</v>
      </c>
      <c r="W113" s="97">
        <f>raw!M113/normalized!W$4</f>
        <v>176054380.95238096</v>
      </c>
      <c r="X113" s="97">
        <f>raw!N113/normalized!X$4</f>
        <v>172792178.57142857</v>
      </c>
      <c r="Y113" s="97">
        <f>raw!O113/normalized!Y$4</f>
        <v>275509230.76923078</v>
      </c>
      <c r="Z113" s="102">
        <f>raw!P113/normalized!Z$4</f>
        <v>901251666.66666675</v>
      </c>
      <c r="AA113" s="103">
        <f>raw!BD113/normalized!AA$4</f>
        <v>5511517.5</v>
      </c>
      <c r="AB113" s="103">
        <f>raw!BE113/normalized!AB$4</f>
        <v>1115055.6521739129</v>
      </c>
      <c r="AC113" s="103">
        <f>raw!BF113/normalized!AC$4</f>
        <v>970788.42105263146</v>
      </c>
      <c r="AD113" s="104">
        <f>raw!BG113/normalized!AD$4</f>
        <v>3937221.25</v>
      </c>
      <c r="AE113" s="108">
        <f>raw!BH113/normalized!AE$4</f>
        <v>1614740.769230769</v>
      </c>
      <c r="AF113" s="109">
        <f>raw!Z113/normalized!AF$4</f>
        <v>3802390.0000000005</v>
      </c>
      <c r="AG113" s="109">
        <f>raw!AA113/normalized!AG$4</f>
        <v>755222.38095238106</v>
      </c>
      <c r="AH113" s="109">
        <f>raw!AB113/normalized!AH$4</f>
        <v>108918714.28571428</v>
      </c>
      <c r="AI113" s="110">
        <f>raw!AC113/normalized!AI$4</f>
        <v>4214525.2631578948</v>
      </c>
      <c r="AJ113" s="72">
        <f>raw!AD113/normalized!AJ$4</f>
        <v>80254333.333333343</v>
      </c>
      <c r="AK113" s="73">
        <f>raw!Q113/normalized!AK$4</f>
        <v>505846428.57142854</v>
      </c>
      <c r="AL113" s="73">
        <f>raw!R113/normalized!AL$4</f>
        <v>1058544615.3846153</v>
      </c>
      <c r="AM113" s="73">
        <f>raw!S113/normalized!AM$4</f>
        <v>637651875</v>
      </c>
      <c r="AN113" s="76">
        <f>raw!T113/normalized!AN$4</f>
        <v>186187400</v>
      </c>
      <c r="AO113" s="78">
        <f>raw!U113/normalized!AO$4</f>
        <v>66396777.777777784</v>
      </c>
      <c r="AP113" s="79">
        <f>raw!V113/normalized!AP$4</f>
        <v>582853857.14285707</v>
      </c>
      <c r="AQ113" s="79">
        <f>raw!W113/normalized!AQ$4</f>
        <v>1273378235.2941175</v>
      </c>
      <c r="AR113" s="79">
        <f>raw!X113/normalized!AR$4</f>
        <v>278613250</v>
      </c>
      <c r="AS113" s="80">
        <f>raw!Y113/normalized!AS$4</f>
        <v>41953023.076923072</v>
      </c>
      <c r="AT113" s="84">
        <f>raw!AE113/normalized!AT$4</f>
        <v>12595613.333333334</v>
      </c>
      <c r="AU113" s="85">
        <f>raw!AF113/normalized!AU$4</f>
        <v>9822735.7142857127</v>
      </c>
      <c r="AV113" s="85">
        <f>raw!AG113/normalized!AV$4</f>
        <v>594929.41176470579</v>
      </c>
      <c r="AW113" s="85">
        <f>raw!AH113/normalized!AW$4</f>
        <v>1398470.4347826086</v>
      </c>
      <c r="AX113" s="86">
        <f>raw!AI113/normalized!AX$4</f>
        <v>2709914.9999999995</v>
      </c>
      <c r="AY113" s="90">
        <f>raw!AJ113/normalized!AY$4</f>
        <v>1538393.4782608694</v>
      </c>
      <c r="AZ113" s="91">
        <f>raw!AK113/normalized!AZ$4</f>
        <v>11071609.090909092</v>
      </c>
      <c r="BA113" s="91">
        <f>raw!AL113/normalized!BA$4</f>
        <v>1106363.6842105263</v>
      </c>
      <c r="BB113" s="91">
        <f>raw!AM113/normalized!BB$4</f>
        <v>977171.6</v>
      </c>
      <c r="BC113" s="92">
        <f>raw!AN113/normalized!BC$4</f>
        <v>3297117</v>
      </c>
      <c r="BD113" s="96">
        <f>raw!AO113/normalized!BD$4</f>
        <v>4148932</v>
      </c>
      <c r="BE113" s="97">
        <f>raw!AP113/normalized!BE$4</f>
        <v>1173115</v>
      </c>
      <c r="BF113" s="97">
        <f>raw!AQ113/normalized!BF$4</f>
        <v>9101723.333333334</v>
      </c>
      <c r="BG113" s="97">
        <f>raw!AR113/normalized!BG$4</f>
        <v>5569755.333333334</v>
      </c>
      <c r="BH113" s="98">
        <f>raw!AS113/normalized!BH$4</f>
        <v>5648050</v>
      </c>
      <c r="BI113" s="102">
        <f>raw!BI113/normalized!BI$4</f>
        <v>473620</v>
      </c>
      <c r="BJ113" s="103">
        <f>raw!BJ113/normalized!BJ$4</f>
        <v>358704.33333333331</v>
      </c>
      <c r="BK113" s="103">
        <f>raw!BK113/normalized!BK$4</f>
        <v>27281.274999999998</v>
      </c>
      <c r="BL113" s="104">
        <f>raw!BL113/normalized!BL$4</f>
        <v>62134.48</v>
      </c>
    </row>
    <row r="114" spans="1:64" x14ac:dyDescent="0.3">
      <c r="A114" s="1" t="str">
        <f>raw!A114</f>
        <v>Tryptophan</v>
      </c>
      <c r="B114" s="72">
        <f>raw!B114/normalized!B$4</f>
        <v>2856764761.9047618</v>
      </c>
      <c r="C114" s="73">
        <f>raw!C114/normalized!C$4</f>
        <v>7953594736.8421049</v>
      </c>
      <c r="D114" s="73">
        <f>raw!D114/normalized!D$4</f>
        <v>2085139047.6190476</v>
      </c>
      <c r="E114" s="73">
        <f>raw!E114/normalized!E$4</f>
        <v>6290275000</v>
      </c>
      <c r="F114" s="76">
        <f>raw!F114/normalized!F$4</f>
        <v>2749016153.8461537</v>
      </c>
      <c r="G114" s="78">
        <f>raw!G114/normalized!G$4</f>
        <v>7871605000</v>
      </c>
      <c r="H114" s="79">
        <f>raw!H114/normalized!H$4</f>
        <v>5383357777.7777777</v>
      </c>
      <c r="I114" s="79">
        <f>raw!I114/normalized!I$4</f>
        <v>6828889473.6842108</v>
      </c>
      <c r="J114" s="79">
        <f>raw!J114/normalized!J$4</f>
        <v>1041169615.3846153</v>
      </c>
      <c r="K114" s="80">
        <f>raw!K114/normalized!K$4</f>
        <v>7427438888.8888893</v>
      </c>
      <c r="L114" s="84">
        <f>raw!AT114/normalized!L$4</f>
        <v>373193448.2758621</v>
      </c>
      <c r="M114" s="85">
        <f>raw!AU114/normalized!M$4</f>
        <v>591084482.75862074</v>
      </c>
      <c r="N114" s="85">
        <f>raw!AV114/normalized!N$4</f>
        <v>796442272.72727275</v>
      </c>
      <c r="O114" s="85">
        <f>raw!AW114/normalized!O$4</f>
        <v>1985463636.3636363</v>
      </c>
      <c r="P114" s="86">
        <f>raw!AX114/normalized!P$4</f>
        <v>8363793333.333334</v>
      </c>
      <c r="Q114" s="90">
        <f>raw!AY114/normalized!Q$4</f>
        <v>1382655000</v>
      </c>
      <c r="R114" s="91">
        <f>raw!AZ114/normalized!R$4</f>
        <v>1173157333.3333335</v>
      </c>
      <c r="S114" s="91">
        <f>raw!BA114/normalized!S$4</f>
        <v>11078952173.913042</v>
      </c>
      <c r="T114" s="91">
        <f>raw!BB114/normalized!T$4</f>
        <v>5163010769.2307692</v>
      </c>
      <c r="U114" s="96">
        <f>raw!BC114/normalized!U$4</f>
        <v>379993230.76923078</v>
      </c>
      <c r="V114" s="97">
        <f>raw!L114/normalized!V$4</f>
        <v>5560214285.7142859</v>
      </c>
      <c r="W114" s="97">
        <f>raw!M114/normalized!W$4</f>
        <v>10562871428.571428</v>
      </c>
      <c r="X114" s="97">
        <f>raw!N114/normalized!X$4</f>
        <v>1972811071.4285712</v>
      </c>
      <c r="Y114" s="97">
        <f>raw!O114/normalized!Y$4</f>
        <v>4277513846.1538458</v>
      </c>
      <c r="Z114" s="102">
        <f>raw!P114/normalized!Z$4</f>
        <v>4000890000</v>
      </c>
      <c r="AA114" s="103">
        <f>raw!BD114/normalized!AA$4</f>
        <v>903575000</v>
      </c>
      <c r="AB114" s="103">
        <f>raw!BE114/normalized!AB$4</f>
        <v>837973478.2608695</v>
      </c>
      <c r="AC114" s="103">
        <f>raw!BF114/normalized!AC$4</f>
        <v>2418370526.3157892</v>
      </c>
      <c r="AD114" s="104">
        <f>raw!BG114/normalized!AD$4</f>
        <v>191999125</v>
      </c>
      <c r="AE114" s="108">
        <f>raw!BH114/normalized!AE$4</f>
        <v>635698846.15384614</v>
      </c>
      <c r="AF114" s="109">
        <f>raw!Z114/normalized!AF$4</f>
        <v>849980000</v>
      </c>
      <c r="AG114" s="109">
        <f>raw!AA114/normalized!AG$4</f>
        <v>1176487619.0476191</v>
      </c>
      <c r="AH114" s="109">
        <f>raw!AB114/normalized!AH$4</f>
        <v>5155761904.7619047</v>
      </c>
      <c r="AI114" s="110">
        <f>raw!AC114/normalized!AI$4</f>
        <v>536836315.78947365</v>
      </c>
      <c r="AJ114" s="72">
        <f>raw!AD114/normalized!AJ$4</f>
        <v>13558966666.666668</v>
      </c>
      <c r="AK114" s="73">
        <f>raw!Q114/normalized!AK$4</f>
        <v>7045667142.8571424</v>
      </c>
      <c r="AL114" s="73">
        <f>raw!R114/normalized!AL$4</f>
        <v>10239530769.230768</v>
      </c>
      <c r="AM114" s="73">
        <f>raw!S114/normalized!AM$4</f>
        <v>7071937500</v>
      </c>
      <c r="AN114" s="76">
        <f>raw!T114/normalized!AN$4</f>
        <v>3585392000</v>
      </c>
      <c r="AO114" s="78">
        <f>raw!U114/normalized!AO$4</f>
        <v>4097340555.5555558</v>
      </c>
      <c r="AP114" s="79">
        <f>raw!V114/normalized!AP$4</f>
        <v>9292435714.2857132</v>
      </c>
      <c r="AQ114" s="79">
        <f>raw!W114/normalized!AQ$4</f>
        <v>10406570588.235292</v>
      </c>
      <c r="AR114" s="79">
        <f>raw!X114/normalized!AR$4</f>
        <v>2986062500</v>
      </c>
      <c r="AS114" s="80">
        <f>raw!Y114/normalized!AS$4</f>
        <v>4400975384.6153841</v>
      </c>
      <c r="AT114" s="84">
        <f>raw!AE114/normalized!AT$4</f>
        <v>2010328666.6666667</v>
      </c>
      <c r="AU114" s="85">
        <f>raw!AF114/normalized!AU$4</f>
        <v>1162125000</v>
      </c>
      <c r="AV114" s="85">
        <f>raw!AG114/normalized!AV$4</f>
        <v>1547091176.4705882</v>
      </c>
      <c r="AW114" s="85">
        <f>raw!AH114/normalized!AW$4</f>
        <v>2227805217.391304</v>
      </c>
      <c r="AX114" s="86">
        <f>raw!AI114/normalized!AX$4</f>
        <v>3456329285.7142854</v>
      </c>
      <c r="AY114" s="90">
        <f>raw!AJ114/normalized!AY$4</f>
        <v>5932756521.73913</v>
      </c>
      <c r="AZ114" s="91">
        <f>raw!AK114/normalized!AZ$4</f>
        <v>1890733636.3636363</v>
      </c>
      <c r="BA114" s="91">
        <f>raw!AL114/normalized!BA$4</f>
        <v>1732925789.4736841</v>
      </c>
      <c r="BB114" s="91">
        <f>raw!AM114/normalized!BB$4</f>
        <v>1079086800</v>
      </c>
      <c r="BC114" s="92">
        <f>raw!AN114/normalized!BC$4</f>
        <v>3005966000</v>
      </c>
      <c r="BD114" s="96">
        <f>raw!AO114/normalized!BD$4</f>
        <v>58424300000</v>
      </c>
      <c r="BE114" s="97">
        <f>raw!AP114/normalized!BE$4</f>
        <v>2144463000</v>
      </c>
      <c r="BF114" s="97">
        <f>raw!AQ114/normalized!BF$4</f>
        <v>4492633333.333334</v>
      </c>
      <c r="BG114" s="97">
        <f>raw!AR114/normalized!BG$4</f>
        <v>2639028000</v>
      </c>
      <c r="BH114" s="98">
        <f>raw!AS114/normalized!BH$4</f>
        <v>887308500</v>
      </c>
      <c r="BI114" s="102">
        <f>raw!BI114/normalized!BI$4</f>
        <v>1083273000</v>
      </c>
      <c r="BJ114" s="103">
        <f>raw!BJ114/normalized!BJ$4</f>
        <v>1058857000</v>
      </c>
      <c r="BK114" s="103">
        <f>raw!BK114/normalized!BK$4</f>
        <v>505513000</v>
      </c>
      <c r="BL114" s="104">
        <f>raw!BL114/normalized!BL$4</f>
        <v>281562800</v>
      </c>
    </row>
    <row r="115" spans="1:64" x14ac:dyDescent="0.3">
      <c r="A115" s="1" t="str">
        <f>raw!A115</f>
        <v>Xanthurenic acid</v>
      </c>
      <c r="B115" s="72">
        <f>raw!B115/normalized!B$4</f>
        <v>84958809.523809522</v>
      </c>
      <c r="C115" s="73">
        <f>raw!C115/normalized!C$4</f>
        <v>30889531.578947369</v>
      </c>
      <c r="D115" s="73">
        <f>raw!D115/normalized!D$4</f>
        <v>61648904.761904761</v>
      </c>
      <c r="E115" s="73">
        <f>raw!E115/normalized!E$4</f>
        <v>853834000</v>
      </c>
      <c r="F115" s="76">
        <f>raw!F115/normalized!F$4</f>
        <v>42179338.461538456</v>
      </c>
      <c r="G115" s="78">
        <f>raw!G115/normalized!G$4</f>
        <v>1539218500</v>
      </c>
      <c r="H115" s="79">
        <f>raw!H115/normalized!H$4</f>
        <v>8785244444.4444447</v>
      </c>
      <c r="I115" s="79">
        <f>raw!I115/normalized!I$4</f>
        <v>263334157.89473683</v>
      </c>
      <c r="J115" s="79">
        <f>raw!J115/normalized!J$4</f>
        <v>54553461.538461536</v>
      </c>
      <c r="K115" s="80">
        <f>raw!K115/normalized!K$4</f>
        <v>290220000</v>
      </c>
      <c r="L115" s="84">
        <f>raw!AT115/normalized!L$4</f>
        <v>212659379.31034485</v>
      </c>
      <c r="M115" s="85">
        <f>raw!AU115/normalized!M$4</f>
        <v>144155241.37931037</v>
      </c>
      <c r="N115" s="85">
        <f>raw!AV115/normalized!N$4</f>
        <v>91127000</v>
      </c>
      <c r="O115" s="85">
        <f>raw!AW115/normalized!O$4</f>
        <v>180044590.90909091</v>
      </c>
      <c r="P115" s="86">
        <f>raw!AX115/normalized!P$4</f>
        <v>4884310.666666667</v>
      </c>
      <c r="Q115" s="90">
        <f>raw!AY115/normalized!Q$4</f>
        <v>58033818.18181818</v>
      </c>
      <c r="R115" s="91">
        <f>raw!AZ115/normalized!R$4</f>
        <v>62932226.666666672</v>
      </c>
      <c r="S115" s="91">
        <f>raw!BA115/normalized!S$4</f>
        <v>2401363.4782608692</v>
      </c>
      <c r="T115" s="91">
        <f>raw!BB115/normalized!T$4</f>
        <v>38788430.769230768</v>
      </c>
      <c r="U115" s="96">
        <f>raw!BC115/normalized!U$4</f>
        <v>7770369.2307692301</v>
      </c>
      <c r="V115" s="97">
        <f>raw!L115/normalized!V$4</f>
        <v>130434714.28571428</v>
      </c>
      <c r="W115" s="97">
        <f>raw!M115/normalized!W$4</f>
        <v>184519142.85714287</v>
      </c>
      <c r="X115" s="97">
        <f>raw!N115/normalized!X$4</f>
        <v>35576678.571428567</v>
      </c>
      <c r="Y115" s="97">
        <f>raw!O115/normalized!Y$4</f>
        <v>76186015.384615377</v>
      </c>
      <c r="Z115" s="102">
        <f>raw!P115/normalized!Z$4</f>
        <v>96578041.666666672</v>
      </c>
      <c r="AA115" s="103">
        <f>raw!BD115/normalized!AA$4</f>
        <v>275540250</v>
      </c>
      <c r="AB115" s="103">
        <f>raw!BE115/normalized!AB$4</f>
        <v>66082608.695652172</v>
      </c>
      <c r="AC115" s="103">
        <f>raw!BF115/normalized!AC$4</f>
        <v>14560473.684210526</v>
      </c>
      <c r="AD115" s="104">
        <f>raw!BG115/normalized!AD$4</f>
        <v>22890112.5</v>
      </c>
      <c r="AE115" s="108">
        <f>raw!BH115/normalized!AE$4</f>
        <v>53230923.076923072</v>
      </c>
      <c r="AF115" s="109">
        <f>raw!Z115/normalized!AF$4</f>
        <v>461802285.71428573</v>
      </c>
      <c r="AG115" s="109">
        <f>raw!AA115/normalized!AG$4</f>
        <v>357837428.5714286</v>
      </c>
      <c r="AH115" s="109">
        <f>raw!AB115/normalized!AH$4</f>
        <v>221974142.85714287</v>
      </c>
      <c r="AI115" s="110">
        <f>raw!AC115/normalized!AI$4</f>
        <v>67962842.105263159</v>
      </c>
      <c r="AJ115" s="72">
        <f>raw!AD115/normalized!AJ$4</f>
        <v>404809666.66666669</v>
      </c>
      <c r="AK115" s="73">
        <f>raw!Q115/normalized!AK$4</f>
        <v>125597785.7142857</v>
      </c>
      <c r="AL115" s="73">
        <f>raw!R115/normalized!AL$4</f>
        <v>4012032307.6923075</v>
      </c>
      <c r="AM115" s="73">
        <f>raw!S115/normalized!AM$4</f>
        <v>285902562.5</v>
      </c>
      <c r="AN115" s="76">
        <f>raw!T115/normalized!AN$4</f>
        <v>450445400</v>
      </c>
      <c r="AO115" s="78">
        <f>raw!U115/normalized!AO$4</f>
        <v>106257333.33333334</v>
      </c>
      <c r="AP115" s="79">
        <f>raw!V115/normalized!AP$4</f>
        <v>371152857.14285713</v>
      </c>
      <c r="AQ115" s="79">
        <f>raw!W115/normalized!AQ$4</f>
        <v>875359999.99999988</v>
      </c>
      <c r="AR115" s="79">
        <f>raw!X115/normalized!AR$4</f>
        <v>35690137.5</v>
      </c>
      <c r="AS115" s="80">
        <f>raw!Y115/normalized!AS$4</f>
        <v>36573446.153846152</v>
      </c>
      <c r="AT115" s="84">
        <f>raw!AE115/normalized!AT$4</f>
        <v>455761266.66666669</v>
      </c>
      <c r="AU115" s="85">
        <f>raw!AF115/normalized!AU$4</f>
        <v>1705814999.9999998</v>
      </c>
      <c r="AV115" s="85">
        <f>raw!AG115/normalized!AV$4</f>
        <v>562527411.7647059</v>
      </c>
      <c r="AW115" s="85">
        <f>raw!AH115/normalized!AW$4</f>
        <v>381089304.34782606</v>
      </c>
      <c r="AX115" s="86">
        <f>raw!AI115/normalized!AX$4</f>
        <v>193628285.7142857</v>
      </c>
      <c r="AY115" s="90">
        <f>raw!AJ115/normalized!AY$4</f>
        <v>101857043.47826086</v>
      </c>
      <c r="AZ115" s="91">
        <f>raw!AK115/normalized!AZ$4</f>
        <v>74098627.272727266</v>
      </c>
      <c r="BA115" s="91">
        <f>raw!AL115/normalized!BA$4</f>
        <v>47052605.263157897</v>
      </c>
      <c r="BB115" s="91">
        <f>raw!AM115/normalized!BB$4</f>
        <v>50343440</v>
      </c>
      <c r="BC115" s="92">
        <f>raw!AN115/normalized!BC$4</f>
        <v>580243000</v>
      </c>
      <c r="BD115" s="96">
        <f>raw!AO115/normalized!BD$4</f>
        <v>39347960</v>
      </c>
      <c r="BE115" s="97">
        <f>raw!AP115/normalized!BE$4</f>
        <v>445813300</v>
      </c>
      <c r="BF115" s="97">
        <f>raw!AQ115/normalized!BF$4</f>
        <v>1032630666.6666667</v>
      </c>
      <c r="BG115" s="97">
        <f>raw!AR115/normalized!BG$4</f>
        <v>188451600</v>
      </c>
      <c r="BH115" s="98">
        <f>raw!AS115/normalized!BH$4</f>
        <v>419781200</v>
      </c>
      <c r="BI115" s="102">
        <f>raw!BI115/normalized!BI$4</f>
        <v>3778702</v>
      </c>
      <c r="BJ115" s="103">
        <f>raw!BJ115/normalized!BJ$4</f>
        <v>2105598.3333333335</v>
      </c>
      <c r="BK115" s="103">
        <f>raw!BK115/normalized!BK$4</f>
        <v>3633127.5</v>
      </c>
      <c r="BL115" s="104">
        <f>raw!BL115/normalized!BL$4</f>
        <v>2372732</v>
      </c>
    </row>
    <row r="116" spans="1:64" x14ac:dyDescent="0.3">
      <c r="A116" s="1" t="str">
        <f>raw!A116</f>
        <v>Kynurenine</v>
      </c>
      <c r="B116" s="72">
        <f>raw!B116/normalized!B$4</f>
        <v>85258.857142857145</v>
      </c>
      <c r="C116" s="73">
        <f>raw!C116/normalized!C$4</f>
        <v>125493.89473684211</v>
      </c>
      <c r="D116" s="73">
        <f>raw!D116/normalized!D$4</f>
        <v>189699.61904761905</v>
      </c>
      <c r="E116" s="73">
        <f>raw!E116/normalized!E$4</f>
        <v>396149.74999999994</v>
      </c>
      <c r="F116" s="76">
        <f>raw!F116/normalized!F$4</f>
        <v>97960.153846153844</v>
      </c>
      <c r="G116" s="78">
        <f>raw!G116/normalized!G$4</f>
        <v>256835.6</v>
      </c>
      <c r="H116" s="79">
        <f>raw!H116/normalized!H$4</f>
        <v>16471800</v>
      </c>
      <c r="I116" s="79">
        <f>raw!I116/normalized!I$4</f>
        <v>378146.73684210528</v>
      </c>
      <c r="J116" s="79">
        <f>raw!J116/normalized!J$4</f>
        <v>108136.80769230769</v>
      </c>
      <c r="K116" s="80">
        <f>raw!K116/normalized!K$4</f>
        <v>818893.33333333326</v>
      </c>
      <c r="L116" s="84">
        <f>raw!AT116/normalized!L$4</f>
        <v>506376.20689655177</v>
      </c>
      <c r="M116" s="85">
        <f>raw!AU116/normalized!M$4</f>
        <v>873293.10344827594</v>
      </c>
      <c r="N116" s="85">
        <f>raw!AV116/normalized!N$4</f>
        <v>1635416.8181818181</v>
      </c>
      <c r="O116" s="85">
        <f>raw!AW116/normalized!O$4</f>
        <v>527578.63636363635</v>
      </c>
      <c r="P116" s="86">
        <f>raw!AX116/normalized!P$4</f>
        <v>470050</v>
      </c>
      <c r="Q116" s="90">
        <f>raw!AY116/normalized!Q$4</f>
        <v>4809404.5454545459</v>
      </c>
      <c r="R116" s="91">
        <f>raw!AZ116/normalized!R$4</f>
        <v>1013664.6666666667</v>
      </c>
      <c r="S116" s="91">
        <f>raw!BA116/normalized!S$4</f>
        <v>148427.08695652176</v>
      </c>
      <c r="T116" s="91">
        <f>raw!BB116/normalized!T$4</f>
        <v>2175179.2307692305</v>
      </c>
      <c r="U116" s="96">
        <f>raw!BC116/normalized!U$4</f>
        <v>893186.15384615376</v>
      </c>
      <c r="V116" s="97">
        <f>raw!L116/normalized!V$4</f>
        <v>9507619.0476190485</v>
      </c>
      <c r="W116" s="97">
        <f>raw!M116/normalized!W$4</f>
        <v>6321961.9047619049</v>
      </c>
      <c r="X116" s="97">
        <f>raw!N116/normalized!X$4</f>
        <v>265175.1071428571</v>
      </c>
      <c r="Y116" s="97">
        <f>raw!O116/normalized!Y$4</f>
        <v>1955265.3846153845</v>
      </c>
      <c r="Z116" s="102">
        <f>raw!P116/normalized!Z$4</f>
        <v>5690437.5</v>
      </c>
      <c r="AA116" s="103">
        <f>raw!BD116/normalized!AA$4</f>
        <v>473707.50000000006</v>
      </c>
      <c r="AB116" s="103">
        <f>raw!BE116/normalized!AB$4</f>
        <v>1400720.4347826086</v>
      </c>
      <c r="AC116" s="103">
        <f>raw!BF116/normalized!AC$4</f>
        <v>281539.73684210528</v>
      </c>
      <c r="AD116" s="104">
        <f>raw!BG116/normalized!AD$4</f>
        <v>329871.125</v>
      </c>
      <c r="AE116" s="108">
        <f>raw!BH116/normalized!AE$4</f>
        <v>2118543.4615384615</v>
      </c>
      <c r="AF116" s="109">
        <f>raw!Z116/normalized!AF$4</f>
        <v>8743733.333333334</v>
      </c>
      <c r="AG116" s="109">
        <f>raw!AA116/normalized!AG$4</f>
        <v>22295590.476190478</v>
      </c>
      <c r="AH116" s="109">
        <f>raw!AB116/normalized!AH$4</f>
        <v>9358066.6666666679</v>
      </c>
      <c r="AI116" s="110">
        <f>raw!AC116/normalized!AI$4</f>
        <v>10920463.157894736</v>
      </c>
      <c r="AJ116" s="72">
        <f>raw!AD116/normalized!AJ$4</f>
        <v>54138966.666666672</v>
      </c>
      <c r="AK116" s="73">
        <f>raw!Q116/normalized!AK$4</f>
        <v>16494371.428571427</v>
      </c>
      <c r="AL116" s="73">
        <f>raw!R116/normalized!AL$4</f>
        <v>1388038.4615384615</v>
      </c>
      <c r="AM116" s="73">
        <f>raw!S116/normalized!AM$4</f>
        <v>29088537.5</v>
      </c>
      <c r="AN116" s="76">
        <f>raw!T116/normalized!AN$4</f>
        <v>119951.13333333333</v>
      </c>
      <c r="AO116" s="78">
        <f>raw!U116/normalized!AO$4</f>
        <v>6649877.777777778</v>
      </c>
      <c r="AP116" s="79">
        <f>raw!V116/normalized!AP$4</f>
        <v>21135828.571428571</v>
      </c>
      <c r="AQ116" s="79">
        <f>raw!W116/normalized!AQ$4</f>
        <v>11558164.705882352</v>
      </c>
      <c r="AR116" s="79">
        <f>raw!X116/normalized!AR$4</f>
        <v>3925944.5833333335</v>
      </c>
      <c r="AS116" s="80">
        <f>raw!Y116/normalized!AS$4</f>
        <v>4949566.1538461531</v>
      </c>
      <c r="AT116" s="84">
        <f>raw!AE116/normalized!AT$4</f>
        <v>7433733.333333334</v>
      </c>
      <c r="AU116" s="85">
        <f>raw!AF116/normalized!AU$4</f>
        <v>5040350.7142857136</v>
      </c>
      <c r="AV116" s="85">
        <f>raw!AG116/normalized!AV$4</f>
        <v>3123782.3529411764</v>
      </c>
      <c r="AW116" s="85">
        <f>raw!AH116/normalized!AW$4</f>
        <v>3787428.260869565</v>
      </c>
      <c r="AX116" s="86">
        <f>raw!AI116/normalized!AX$4</f>
        <v>16632021.428571427</v>
      </c>
      <c r="AY116" s="90">
        <f>raw!AJ116/normalized!AY$4</f>
        <v>654286.08695652161</v>
      </c>
      <c r="AZ116" s="91">
        <f>raw!AK116/normalized!AZ$4</f>
        <v>5233314.5454545449</v>
      </c>
      <c r="BA116" s="91">
        <f>raw!AL116/normalized!BA$4</f>
        <v>3303598.9473684211</v>
      </c>
      <c r="BB116" s="91">
        <f>raw!AM116/normalized!BB$4</f>
        <v>4087848</v>
      </c>
      <c r="BC116" s="92">
        <f>raw!AN116/normalized!BC$4</f>
        <v>18778930</v>
      </c>
      <c r="BD116" s="96">
        <f>raw!AO116/normalized!BD$4</f>
        <v>366666.2</v>
      </c>
      <c r="BE116" s="97">
        <f>raw!AP116/normalized!BE$4</f>
        <v>2399300</v>
      </c>
      <c r="BF116" s="97">
        <f>raw!AQ116/normalized!BF$4</f>
        <v>5578423.333333334</v>
      </c>
      <c r="BG116" s="97">
        <f>raw!AR116/normalized!BG$4</f>
        <v>3530380</v>
      </c>
      <c r="BH116" s="98">
        <f>raw!AS116/normalized!BH$4</f>
        <v>244932.4</v>
      </c>
      <c r="BI116" s="102">
        <f>raw!BI116/normalized!BI$4</f>
        <v>958594.6</v>
      </c>
      <c r="BJ116" s="103">
        <f>raw!BJ116/normalized!BJ$4</f>
        <v>1682922.6666666667</v>
      </c>
      <c r="BK116" s="103">
        <f>raw!BK116/normalized!BK$4</f>
        <v>1088738.25</v>
      </c>
      <c r="BL116" s="104">
        <f>raw!BL116/normalized!BL$4</f>
        <v>825601.79999999993</v>
      </c>
    </row>
    <row r="117" spans="1:64" x14ac:dyDescent="0.3">
      <c r="A117" s="1" t="str">
        <f>raw!A117</f>
        <v>D-Glucarate</v>
      </c>
      <c r="B117" s="72">
        <f>raw!B117/normalized!B$4</f>
        <v>9632923809.5238094</v>
      </c>
      <c r="C117" s="73">
        <f>raw!C117/normalized!C$4</f>
        <v>15681494736.842106</v>
      </c>
      <c r="D117" s="73">
        <f>raw!D117/normalized!D$4</f>
        <v>2955768095.2380953</v>
      </c>
      <c r="E117" s="73">
        <f>raw!E117/normalized!E$4</f>
        <v>14167625000</v>
      </c>
      <c r="F117" s="76">
        <f>raw!F117/normalized!F$4</f>
        <v>28698469230.76923</v>
      </c>
      <c r="G117" s="78">
        <f>raw!G117/normalized!G$4</f>
        <v>13060815000</v>
      </c>
      <c r="H117" s="79">
        <f>raw!H117/normalized!H$4</f>
        <v>15961066666.666668</v>
      </c>
      <c r="I117" s="79">
        <f>raw!I117/normalized!I$4</f>
        <v>6075731578.9473686</v>
      </c>
      <c r="J117" s="79">
        <f>raw!J117/normalized!J$4</f>
        <v>6153276923.0769224</v>
      </c>
      <c r="K117" s="80">
        <f>raw!K117/normalized!K$4</f>
        <v>9447844444.4444447</v>
      </c>
      <c r="L117" s="84">
        <f>raw!AT117/normalized!L$4</f>
        <v>14169651724.137932</v>
      </c>
      <c r="M117" s="85">
        <f>raw!AU117/normalized!M$4</f>
        <v>6136379310.3448277</v>
      </c>
      <c r="N117" s="85">
        <f>raw!AV117/normalized!N$4</f>
        <v>23969981818.18182</v>
      </c>
      <c r="O117" s="85">
        <f>raw!AW117/normalized!O$4</f>
        <v>11040136363.636364</v>
      </c>
      <c r="P117" s="86">
        <f>raw!AX117/normalized!P$4</f>
        <v>31070260000</v>
      </c>
      <c r="Q117" s="90">
        <f>raw!AY117/normalized!Q$4</f>
        <v>123981454.54545455</v>
      </c>
      <c r="R117" s="91">
        <f>raw!AZ117/normalized!R$4</f>
        <v>7509426666.666667</v>
      </c>
      <c r="S117" s="91">
        <f>raw!BA117/normalized!S$4</f>
        <v>13020952173.913042</v>
      </c>
      <c r="T117" s="91">
        <f>raw!BB117/normalized!T$4</f>
        <v>1452550769.2307692</v>
      </c>
      <c r="U117" s="96">
        <f>raw!BC117/normalized!U$4</f>
        <v>15694203846.153845</v>
      </c>
      <c r="V117" s="97">
        <f>raw!L117/normalized!V$4</f>
        <v>8979057142.8571434</v>
      </c>
      <c r="W117" s="97">
        <f>raw!M117/normalized!W$4</f>
        <v>11693623809.523809</v>
      </c>
      <c r="X117" s="97">
        <f>raw!N117/normalized!X$4</f>
        <v>9845389285.7142849</v>
      </c>
      <c r="Y117" s="97">
        <f>raw!O117/normalized!Y$4</f>
        <v>11519746153.846153</v>
      </c>
      <c r="Z117" s="102">
        <f>raw!P117/normalized!Z$4</f>
        <v>6620562500</v>
      </c>
      <c r="AA117" s="103">
        <f>raw!BD117/normalized!AA$4</f>
        <v>1232007500</v>
      </c>
      <c r="AB117" s="103">
        <f>raw!BE117/normalized!AB$4</f>
        <v>17749608695.652172</v>
      </c>
      <c r="AC117" s="103">
        <f>raw!BF117/normalized!AC$4</f>
        <v>21985963157.894737</v>
      </c>
      <c r="AD117" s="104">
        <f>raw!BG117/normalized!AD$4</f>
        <v>725661875</v>
      </c>
      <c r="AE117" s="108">
        <f>raw!BH117/normalized!AE$4</f>
        <v>8803269230.7692299</v>
      </c>
      <c r="AF117" s="109">
        <f>raw!Z117/normalized!AF$4</f>
        <v>16190176190.476191</v>
      </c>
      <c r="AG117" s="109">
        <f>raw!AA117/normalized!AG$4</f>
        <v>5533928571.4285717</v>
      </c>
      <c r="AH117" s="109">
        <f>raw!AB117/normalized!AH$4</f>
        <v>12765980952.380953</v>
      </c>
      <c r="AI117" s="110">
        <f>raw!AC117/normalized!AI$4</f>
        <v>12352600000</v>
      </c>
      <c r="AJ117" s="72">
        <f>raw!AD117/normalized!AJ$4</f>
        <v>16169255555.555555</v>
      </c>
      <c r="AK117" s="73">
        <f>raw!Q117/normalized!AK$4</f>
        <v>21562614285.714283</v>
      </c>
      <c r="AL117" s="73">
        <f>raw!R117/normalized!AL$4</f>
        <v>25527038461.53846</v>
      </c>
      <c r="AM117" s="73">
        <f>raw!S117/normalized!AM$4</f>
        <v>19497268750</v>
      </c>
      <c r="AN117" s="76">
        <f>raw!T117/normalized!AN$4</f>
        <v>12425780000</v>
      </c>
      <c r="AO117" s="78">
        <f>raw!U117/normalized!AO$4</f>
        <v>8952144444.4444447</v>
      </c>
      <c r="AP117" s="79">
        <f>raw!V117/normalized!AP$4</f>
        <v>22872535714.285713</v>
      </c>
      <c r="AQ117" s="79">
        <f>raw!W117/normalized!AQ$4</f>
        <v>16231047058.823528</v>
      </c>
      <c r="AR117" s="79">
        <f>raw!X117/normalized!AR$4</f>
        <v>12814725000</v>
      </c>
      <c r="AS117" s="80">
        <f>raw!Y117/normalized!AS$4</f>
        <v>4106364615.3846154</v>
      </c>
      <c r="AT117" s="84">
        <f>raw!AE117/normalized!AT$4</f>
        <v>370723133.33333337</v>
      </c>
      <c r="AU117" s="85">
        <f>raw!AF117/normalized!AU$4</f>
        <v>130216857.14285713</v>
      </c>
      <c r="AV117" s="85">
        <f>raw!AG117/normalized!AV$4</f>
        <v>10073300000</v>
      </c>
      <c r="AW117" s="85">
        <f>raw!AH117/normalized!AW$4</f>
        <v>20267600000</v>
      </c>
      <c r="AX117" s="86">
        <f>raw!AI117/normalized!AX$4</f>
        <v>7683085714.2857132</v>
      </c>
      <c r="AY117" s="90">
        <f>raw!AJ117/normalized!AY$4</f>
        <v>29987552173.913044</v>
      </c>
      <c r="AZ117" s="91">
        <f>raw!AK117/normalized!AZ$4</f>
        <v>24147154545.454544</v>
      </c>
      <c r="BA117" s="91">
        <f>raw!AL117/normalized!BA$4</f>
        <v>8216563157.8947363</v>
      </c>
      <c r="BB117" s="91">
        <f>raw!AM117/normalized!BB$4</f>
        <v>19892768000</v>
      </c>
      <c r="BC117" s="92">
        <f>raw!AN117/normalized!BC$4</f>
        <v>4700877000</v>
      </c>
      <c r="BD117" s="96">
        <f>raw!AO117/normalized!BD$4</f>
        <v>45564680000</v>
      </c>
      <c r="BE117" s="97">
        <f>raw!AP117/normalized!BE$4</f>
        <v>16046250000</v>
      </c>
      <c r="BF117" s="97">
        <f>raw!AQ117/normalized!BF$4</f>
        <v>21932766666.666668</v>
      </c>
      <c r="BG117" s="97">
        <f>raw!AR117/normalized!BG$4</f>
        <v>24707826666.666668</v>
      </c>
      <c r="BH117" s="98">
        <f>raw!AS117/normalized!BH$4</f>
        <v>377093700</v>
      </c>
      <c r="BI117" s="102">
        <f>raw!BI117/normalized!BI$4</f>
        <v>97733460</v>
      </c>
      <c r="BJ117" s="103">
        <f>raw!BJ117/normalized!BJ$4</f>
        <v>73573800</v>
      </c>
      <c r="BK117" s="103">
        <f>raw!BK117/normalized!BK$4</f>
        <v>52467900</v>
      </c>
      <c r="BL117" s="104">
        <f>raw!BL117/normalized!BL$4</f>
        <v>29394440</v>
      </c>
    </row>
    <row r="118" spans="1:64" x14ac:dyDescent="0.3">
      <c r="A118" s="1" t="str">
        <f>raw!A118</f>
        <v>Pantothenate</v>
      </c>
      <c r="B118" s="72">
        <f>raw!B118/normalized!B$4</f>
        <v>4723709047.6190481</v>
      </c>
      <c r="C118" s="73">
        <f>raw!C118/normalized!C$4</f>
        <v>11619421052.631578</v>
      </c>
      <c r="D118" s="73">
        <f>raw!D118/normalized!D$4</f>
        <v>3947000952.3809524</v>
      </c>
      <c r="E118" s="73">
        <f>raw!E118/normalized!E$4</f>
        <v>8672430000</v>
      </c>
      <c r="F118" s="76">
        <f>raw!F118/normalized!F$4</f>
        <v>7358872307.6923075</v>
      </c>
      <c r="G118" s="78">
        <f>raw!G118/normalized!G$4</f>
        <v>9553655000</v>
      </c>
      <c r="H118" s="79">
        <f>raw!H118/normalized!H$4</f>
        <v>15856538888.888889</v>
      </c>
      <c r="I118" s="79">
        <f>raw!I118/normalized!I$4</f>
        <v>6362136842.1052628</v>
      </c>
      <c r="J118" s="79">
        <f>raw!J118/normalized!J$4</f>
        <v>2959788461.5384612</v>
      </c>
      <c r="K118" s="80">
        <f>raw!K118/normalized!K$4</f>
        <v>8744305555.5555553</v>
      </c>
      <c r="L118" s="84">
        <f>raw!AT118/normalized!L$4</f>
        <v>14554596551.724138</v>
      </c>
      <c r="M118" s="85">
        <f>raw!AU118/normalized!M$4</f>
        <v>12272079310.344828</v>
      </c>
      <c r="N118" s="85">
        <f>raw!AV118/normalized!N$4</f>
        <v>18828022727.272728</v>
      </c>
      <c r="O118" s="85">
        <f>raw!AW118/normalized!O$4</f>
        <v>1095261363.6363637</v>
      </c>
      <c r="P118" s="86">
        <f>raw!AX118/normalized!P$4</f>
        <v>9642226666.6666679</v>
      </c>
      <c r="Q118" s="90">
        <f>raw!AY118/normalized!Q$4</f>
        <v>4908881818.181818</v>
      </c>
      <c r="R118" s="91">
        <f>raw!AZ118/normalized!R$4</f>
        <v>12220473333.333334</v>
      </c>
      <c r="S118" s="91">
        <f>raw!BA118/normalized!S$4</f>
        <v>5237273913.043478</v>
      </c>
      <c r="T118" s="91">
        <f>raw!BB118/normalized!T$4</f>
        <v>18429815384.615383</v>
      </c>
      <c r="U118" s="96">
        <f>raw!BC118/normalized!U$4</f>
        <v>18091061538.461536</v>
      </c>
      <c r="V118" s="97">
        <f>raw!L118/normalized!V$4</f>
        <v>10313800000</v>
      </c>
      <c r="W118" s="97">
        <f>raw!M118/normalized!W$4</f>
        <v>8471428571.4285717</v>
      </c>
      <c r="X118" s="97">
        <f>raw!N118/normalized!X$4</f>
        <v>4759789285.7142849</v>
      </c>
      <c r="Y118" s="97">
        <f>raw!O118/normalized!Y$4</f>
        <v>9198300000</v>
      </c>
      <c r="Z118" s="102">
        <f>raw!P118/normalized!Z$4</f>
        <v>7693970833.333334</v>
      </c>
      <c r="AA118" s="103">
        <f>raw!BD118/normalized!AA$4</f>
        <v>1932425000</v>
      </c>
      <c r="AB118" s="103">
        <f>raw!BE118/normalized!AB$4</f>
        <v>14882421739.130434</v>
      </c>
      <c r="AC118" s="103">
        <f>raw!BF118/normalized!AC$4</f>
        <v>16723652631.578947</v>
      </c>
      <c r="AD118" s="104">
        <f>raw!BG118/normalized!AD$4</f>
        <v>486840437.5</v>
      </c>
      <c r="AE118" s="108">
        <f>raw!BH118/normalized!AE$4</f>
        <v>5103950000</v>
      </c>
      <c r="AF118" s="109">
        <f>raw!Z118/normalized!AF$4</f>
        <v>10003561904.761906</v>
      </c>
      <c r="AG118" s="109">
        <f>raw!AA118/normalized!AG$4</f>
        <v>4390629047.6190481</v>
      </c>
      <c r="AH118" s="109">
        <f>raw!AB118/normalized!AH$4</f>
        <v>11534414285.714287</v>
      </c>
      <c r="AI118" s="110">
        <f>raw!AC118/normalized!AI$4</f>
        <v>6468510526.3157892</v>
      </c>
      <c r="AJ118" s="72">
        <f>raw!AD118/normalized!AJ$4</f>
        <v>8219311111.1111116</v>
      </c>
      <c r="AK118" s="73">
        <f>raw!Q118/normalized!AK$4</f>
        <v>13330242857.142857</v>
      </c>
      <c r="AL118" s="73">
        <f>raw!R118/normalized!AL$4</f>
        <v>16375430769.230768</v>
      </c>
      <c r="AM118" s="73">
        <f>raw!S118/normalized!AM$4</f>
        <v>12265200000</v>
      </c>
      <c r="AN118" s="76">
        <f>raw!T118/normalized!AN$4</f>
        <v>4471438666.666667</v>
      </c>
      <c r="AO118" s="78">
        <f>raw!U118/normalized!AO$4</f>
        <v>7796738888.8888893</v>
      </c>
      <c r="AP118" s="79">
        <f>raw!V118/normalized!AP$4</f>
        <v>10991078571.42857</v>
      </c>
      <c r="AQ118" s="79">
        <f>raw!W118/normalized!AQ$4</f>
        <v>14794011764.705881</v>
      </c>
      <c r="AR118" s="79">
        <f>raw!X118/normalized!AR$4</f>
        <v>6971691666.666667</v>
      </c>
      <c r="AS118" s="80">
        <f>raw!Y118/normalized!AS$4</f>
        <v>5182196153.8461533</v>
      </c>
      <c r="AT118" s="84">
        <f>raw!AE118/normalized!AT$4</f>
        <v>21522920000</v>
      </c>
      <c r="AU118" s="85">
        <f>raw!AF118/normalized!AU$4</f>
        <v>11840971428.571428</v>
      </c>
      <c r="AV118" s="85">
        <f>raw!AG118/normalized!AV$4</f>
        <v>6780858823.5294113</v>
      </c>
      <c r="AW118" s="85">
        <f>raw!AH118/normalized!AW$4</f>
        <v>11874060869.565216</v>
      </c>
      <c r="AX118" s="86">
        <f>raw!AI118/normalized!AX$4</f>
        <v>7287599999.999999</v>
      </c>
      <c r="AY118" s="90">
        <f>raw!AJ118/normalized!AY$4</f>
        <v>7142952173.913043</v>
      </c>
      <c r="AZ118" s="91">
        <f>raw!AK118/normalized!AZ$4</f>
        <v>18708418181.81818</v>
      </c>
      <c r="BA118" s="91">
        <f>raw!AL118/normalized!BA$4</f>
        <v>7315326315.7894735</v>
      </c>
      <c r="BB118" s="91">
        <f>raw!AM118/normalized!BB$4</f>
        <v>12131712000</v>
      </c>
      <c r="BC118" s="92">
        <f>raw!AN118/normalized!BC$4</f>
        <v>14967170000</v>
      </c>
      <c r="BD118" s="96">
        <f>raw!AO118/normalized!BD$4</f>
        <v>15916724000</v>
      </c>
      <c r="BE118" s="97">
        <f>raw!AP118/normalized!BE$4</f>
        <v>22723520000</v>
      </c>
      <c r="BF118" s="97">
        <f>raw!AQ118/normalized!BF$4</f>
        <v>32361083333.333336</v>
      </c>
      <c r="BG118" s="97">
        <f>raw!AR118/normalized!BG$4</f>
        <v>4753505333.333334</v>
      </c>
      <c r="BH118" s="98">
        <f>raw!AS118/normalized!BH$4</f>
        <v>2104992500</v>
      </c>
      <c r="BI118" s="102">
        <f>raw!BI118/normalized!BI$4</f>
        <v>1922680600</v>
      </c>
      <c r="BJ118" s="103">
        <f>raw!BJ118/normalized!BJ$4</f>
        <v>2880130333.3333335</v>
      </c>
      <c r="BK118" s="103">
        <f>raw!BK118/normalized!BK$4</f>
        <v>1507934000</v>
      </c>
      <c r="BL118" s="104">
        <f>raw!BL118/normalized!BL$4</f>
        <v>1246016000</v>
      </c>
    </row>
    <row r="119" spans="1:64" x14ac:dyDescent="0.3">
      <c r="A119" s="1" t="str">
        <f>raw!A119</f>
        <v>N-Acetylglucosamine</v>
      </c>
      <c r="B119" s="72">
        <f>raw!B119/normalized!B$4</f>
        <v>1810215.7142857143</v>
      </c>
      <c r="C119" s="73">
        <f>raw!C119/normalized!C$4</f>
        <v>3477379.4736842103</v>
      </c>
      <c r="D119" s="73">
        <f>raw!D119/normalized!D$4</f>
        <v>1417058.5714285714</v>
      </c>
      <c r="E119" s="73">
        <f>raw!E119/normalized!E$4</f>
        <v>6159380</v>
      </c>
      <c r="F119" s="76">
        <f>raw!F119/normalized!F$4</f>
        <v>5338980</v>
      </c>
      <c r="G119" s="78">
        <f>raw!G119/normalized!G$4</f>
        <v>2052181.4999999998</v>
      </c>
      <c r="H119" s="79">
        <f>raw!H119/normalized!H$4</f>
        <v>3036960.0000000005</v>
      </c>
      <c r="I119" s="79">
        <f>raw!I119/normalized!I$4</f>
        <v>4031894.7368421052</v>
      </c>
      <c r="J119" s="79">
        <f>raw!J119/normalized!J$4</f>
        <v>1415690.769230769</v>
      </c>
      <c r="K119" s="80">
        <f>raw!K119/normalized!K$4</f>
        <v>2089462.7777777778</v>
      </c>
      <c r="L119" s="84">
        <f>raw!AT119/normalized!L$4</f>
        <v>5188217.2413793104</v>
      </c>
      <c r="M119" s="85">
        <f>raw!AU119/normalized!M$4</f>
        <v>8979141.3793103453</v>
      </c>
      <c r="N119" s="85">
        <f>raw!AV119/normalized!N$4</f>
        <v>11175281.818181818</v>
      </c>
      <c r="O119" s="85">
        <f>raw!AW119/normalized!O$4</f>
        <v>25803259.09090909</v>
      </c>
      <c r="P119" s="86">
        <f>raw!AX119/normalized!P$4</f>
        <v>10067113.333333334</v>
      </c>
      <c r="Q119" s="90">
        <f>raw!AY119/normalized!Q$4</f>
        <v>14772563.636363637</v>
      </c>
      <c r="R119" s="91">
        <f>raw!AZ119/normalized!R$4</f>
        <v>12908260</v>
      </c>
      <c r="S119" s="91">
        <f>raw!BA119/normalized!S$4</f>
        <v>485003.91304347821</v>
      </c>
      <c r="T119" s="91">
        <f>raw!BB119/normalized!T$4</f>
        <v>31583515.384615384</v>
      </c>
      <c r="U119" s="96">
        <f>raw!BC119/normalized!U$4</f>
        <v>9525946.153846154</v>
      </c>
      <c r="V119" s="97">
        <f>raw!L119/normalized!V$4</f>
        <v>3498170</v>
      </c>
      <c r="W119" s="97">
        <f>raw!M119/normalized!W$4</f>
        <v>3915642.8571428573</v>
      </c>
      <c r="X119" s="97">
        <f>raw!N119/normalized!X$4</f>
        <v>1347361.4285714284</v>
      </c>
      <c r="Y119" s="97">
        <f>raw!O119/normalized!Y$4</f>
        <v>6582935.384615384</v>
      </c>
      <c r="Z119" s="102">
        <f>raw!P119/normalized!Z$4</f>
        <v>1441024.1666666667</v>
      </c>
      <c r="AA119" s="103">
        <f>raw!BD119/normalized!AA$4</f>
        <v>7842815.0000000009</v>
      </c>
      <c r="AB119" s="103">
        <f>raw!BE119/normalized!AB$4</f>
        <v>8965882.6086956523</v>
      </c>
      <c r="AC119" s="103">
        <f>raw!BF119/normalized!AC$4</f>
        <v>18531031.578947369</v>
      </c>
      <c r="AD119" s="104">
        <f>raw!BG119/normalized!AD$4</f>
        <v>11360581.25</v>
      </c>
      <c r="AE119" s="108">
        <f>raw!BH119/normalized!AE$4</f>
        <v>12564411.538461538</v>
      </c>
      <c r="AF119" s="109">
        <f>raw!Z119/normalized!AF$4</f>
        <v>9019733.333333334</v>
      </c>
      <c r="AG119" s="109">
        <f>raw!AA119/normalized!AG$4</f>
        <v>11230895.238095239</v>
      </c>
      <c r="AH119" s="109">
        <f>raw!AB119/normalized!AH$4</f>
        <v>2369896.6666666665</v>
      </c>
      <c r="AI119" s="110">
        <f>raw!AC119/normalized!AI$4</f>
        <v>16147147.368421052</v>
      </c>
      <c r="AJ119" s="72">
        <f>raw!AD119/normalized!AJ$4</f>
        <v>1677352.2222222225</v>
      </c>
      <c r="AK119" s="73">
        <f>raw!Q119/normalized!AK$4</f>
        <v>3274597.8571428568</v>
      </c>
      <c r="AL119" s="73">
        <f>raw!R119/normalized!AL$4</f>
        <v>7093856.923076923</v>
      </c>
      <c r="AM119" s="73">
        <f>raw!S119/normalized!AM$4</f>
        <v>3580280</v>
      </c>
      <c r="AN119" s="76">
        <f>raw!T119/normalized!AN$4</f>
        <v>822258</v>
      </c>
      <c r="AO119" s="78">
        <f>raw!U119/normalized!AO$4</f>
        <v>14680450</v>
      </c>
      <c r="AP119" s="79">
        <f>raw!V119/normalized!AP$4</f>
        <v>27389121.428571425</v>
      </c>
      <c r="AQ119" s="79">
        <f>raw!W119/normalized!AQ$4</f>
        <v>39149552.941176467</v>
      </c>
      <c r="AR119" s="79">
        <f>raw!X119/normalized!AR$4</f>
        <v>14197366.666666668</v>
      </c>
      <c r="AS119" s="80">
        <f>raw!Y119/normalized!AS$4</f>
        <v>13800569.23076923</v>
      </c>
      <c r="AT119" s="84">
        <f>raw!AE119/normalized!AT$4</f>
        <v>14234800</v>
      </c>
      <c r="AU119" s="85">
        <f>raw!AF119/normalized!AU$4</f>
        <v>13585707.142857142</v>
      </c>
      <c r="AV119" s="85">
        <f>raw!AG119/normalized!AV$4</f>
        <v>14109594.117647057</v>
      </c>
      <c r="AW119" s="85">
        <f>raw!AH119/normalized!AW$4</f>
        <v>22831121.739130434</v>
      </c>
      <c r="AX119" s="86">
        <f>raw!AI119/normalized!AX$4</f>
        <v>19397757.142857142</v>
      </c>
      <c r="AY119" s="90">
        <f>raw!AJ119/normalized!AY$4</f>
        <v>13073182.608695652</v>
      </c>
      <c r="AZ119" s="91">
        <f>raw!AK119/normalized!AZ$4</f>
        <v>7967034.5454545459</v>
      </c>
      <c r="BA119" s="91">
        <f>raw!AL119/normalized!BA$4</f>
        <v>10343721.052631579</v>
      </c>
      <c r="BB119" s="91">
        <f>raw!AM119/normalized!BB$4</f>
        <v>10379744</v>
      </c>
      <c r="BC119" s="92">
        <f>raw!AN119/normalized!BC$4</f>
        <v>12256205</v>
      </c>
      <c r="BD119" s="96">
        <f>raw!AO119/normalized!BD$4</f>
        <v>7312625.9999999991</v>
      </c>
      <c r="BE119" s="97">
        <f>raw!AP119/normalized!BE$4</f>
        <v>69661550</v>
      </c>
      <c r="BF119" s="97">
        <f>raw!AQ119/normalized!BF$4</f>
        <v>59240983.333333336</v>
      </c>
      <c r="BG119" s="97">
        <f>raw!AR119/normalized!BG$4</f>
        <v>59293806.666666672</v>
      </c>
      <c r="BH119" s="98">
        <f>raw!AS119/normalized!BH$4</f>
        <v>15949800</v>
      </c>
      <c r="BI119" s="102">
        <f>raw!BI119/normalized!BI$4</f>
        <v>4663584</v>
      </c>
      <c r="BJ119" s="103">
        <f>raw!BJ119/normalized!BJ$4</f>
        <v>7980223.333333334</v>
      </c>
      <c r="BK119" s="103">
        <f>raw!BK119/normalized!BK$4</f>
        <v>6152180</v>
      </c>
      <c r="BL119" s="104">
        <f>raw!BL119/normalized!BL$4</f>
        <v>4729740</v>
      </c>
    </row>
    <row r="120" spans="1:64" x14ac:dyDescent="0.3">
      <c r="A120" s="1" t="str">
        <f>raw!A120</f>
        <v>deoxycytidine</v>
      </c>
      <c r="B120" s="72">
        <f>raw!B120/normalized!B$4</f>
        <v>197876.09523809527</v>
      </c>
      <c r="C120" s="73">
        <f>raw!C120/normalized!C$4</f>
        <v>160941.57894736843</v>
      </c>
      <c r="D120" s="73">
        <f>raw!D120/normalized!D$4</f>
        <v>33864.685714285712</v>
      </c>
      <c r="E120" s="73">
        <f>raw!E120/normalized!E$4</f>
        <v>954638.99999999988</v>
      </c>
      <c r="F120" s="76">
        <f>raw!F120/normalized!F$4</f>
        <v>168882.92307692306</v>
      </c>
      <c r="G120" s="78">
        <f>raw!G120/normalized!G$4</f>
        <v>286559.8</v>
      </c>
      <c r="H120" s="79">
        <f>raw!H120/normalized!H$4</f>
        <v>818940.5555555555</v>
      </c>
      <c r="I120" s="79">
        <f>raw!I120/normalized!I$4</f>
        <v>65222.42105263158</v>
      </c>
      <c r="J120" s="79">
        <f>raw!J120/normalized!J$4</f>
        <v>53412.769230769227</v>
      </c>
      <c r="K120" s="80">
        <f>raw!K120/normalized!K$4</f>
        <v>154553.44444444444</v>
      </c>
      <c r="L120" s="84">
        <f>raw!AT120/normalized!L$4</f>
        <v>16799713.793103449</v>
      </c>
      <c r="M120" s="85">
        <f>raw!AU120/normalized!M$4</f>
        <v>5609493.1034482764</v>
      </c>
      <c r="N120" s="85">
        <f>raw!AV120/normalized!N$4</f>
        <v>4925209.0909090908</v>
      </c>
      <c r="O120" s="85">
        <f>raw!AW120/normalized!O$4</f>
        <v>5924945.4545454541</v>
      </c>
      <c r="P120" s="86">
        <f>raw!AX120/normalized!P$4</f>
        <v>249093066.66666669</v>
      </c>
      <c r="Q120" s="90">
        <f>raw!AY120/normalized!Q$4</f>
        <v>6363863.6363636367</v>
      </c>
      <c r="R120" s="91">
        <f>raw!AZ120/normalized!R$4</f>
        <v>6761906.666666667</v>
      </c>
      <c r="S120" s="91">
        <f>raw!BA120/normalized!S$4</f>
        <v>744672173.9130435</v>
      </c>
      <c r="T120" s="91">
        <f>raw!BB120/normalized!T$4</f>
        <v>37556630.769230768</v>
      </c>
      <c r="U120" s="96">
        <f>raw!BC120/normalized!U$4</f>
        <v>7116684.615384615</v>
      </c>
      <c r="V120" s="97">
        <f>raw!L120/normalized!V$4</f>
        <v>326087.33333333331</v>
      </c>
      <c r="W120" s="97">
        <f>raw!M120/normalized!W$4</f>
        <v>84757.047619047618</v>
      </c>
      <c r="X120" s="97">
        <f>raw!N120/normalized!X$4</f>
        <v>0</v>
      </c>
      <c r="Y120" s="97">
        <f>raw!O120/normalized!Y$4</f>
        <v>301727.07692307688</v>
      </c>
      <c r="Z120" s="102">
        <f>raw!P120/normalized!Z$4</f>
        <v>4086949.166666667</v>
      </c>
      <c r="AA120" s="103">
        <f>raw!BD120/normalized!AA$4</f>
        <v>5640834.166666667</v>
      </c>
      <c r="AB120" s="103">
        <f>raw!BE120/normalized!AB$4</f>
        <v>9136600</v>
      </c>
      <c r="AC120" s="103">
        <f>raw!BF120/normalized!AC$4</f>
        <v>25076305.263157893</v>
      </c>
      <c r="AD120" s="104">
        <f>raw!BG120/normalized!AD$4</f>
        <v>3747625.625</v>
      </c>
      <c r="AE120" s="108">
        <f>raw!BH120/normalized!AE$4</f>
        <v>3282521.538461538</v>
      </c>
      <c r="AF120" s="109">
        <f>raw!Z120/normalized!AF$4</f>
        <v>1301429.523809524</v>
      </c>
      <c r="AG120" s="109">
        <f>raw!AA120/normalized!AG$4</f>
        <v>982090.47619047621</v>
      </c>
      <c r="AH120" s="109">
        <f>raw!AB120/normalized!AH$4</f>
        <v>151977857.14285713</v>
      </c>
      <c r="AI120" s="110">
        <f>raw!AC120/normalized!AI$4</f>
        <v>175602.42105263157</v>
      </c>
      <c r="AJ120" s="72">
        <f>raw!AD120/normalized!AJ$4</f>
        <v>143579833.33333334</v>
      </c>
      <c r="AK120" s="73">
        <f>raw!Q120/normalized!AK$4</f>
        <v>15516614.285714284</v>
      </c>
      <c r="AL120" s="73">
        <f>raw!R120/normalized!AL$4</f>
        <v>194246.92307692306</v>
      </c>
      <c r="AM120" s="73">
        <f>raw!S120/normalized!AM$4</f>
        <v>41718431.25</v>
      </c>
      <c r="AN120" s="76">
        <f>raw!T120/normalized!AN$4</f>
        <v>353456.26666666672</v>
      </c>
      <c r="AO120" s="78">
        <f>raw!U120/normalized!AO$4</f>
        <v>48897972.222222224</v>
      </c>
      <c r="AP120" s="79">
        <f>raw!V120/normalized!AP$4</f>
        <v>47434185.714285709</v>
      </c>
      <c r="AQ120" s="79">
        <f>raw!W120/normalized!AQ$4</f>
        <v>43323752.941176467</v>
      </c>
      <c r="AR120" s="79">
        <f>raw!X120/normalized!AR$4</f>
        <v>39012400</v>
      </c>
      <c r="AS120" s="80">
        <f>raw!Y120/normalized!AS$4</f>
        <v>37264946.153846152</v>
      </c>
      <c r="AT120" s="84">
        <f>raw!AE120/normalized!AT$4</f>
        <v>51538026.666666672</v>
      </c>
      <c r="AU120" s="85">
        <f>raw!AF120/normalized!AU$4</f>
        <v>71886714.285714284</v>
      </c>
      <c r="AV120" s="85">
        <f>raw!AG120/normalized!AV$4</f>
        <v>28360129.411764704</v>
      </c>
      <c r="AW120" s="85">
        <f>raw!AH120/normalized!AW$4</f>
        <v>1440309.5652173914</v>
      </c>
      <c r="AX120" s="86">
        <f>raw!AI120/normalized!AX$4</f>
        <v>1149790.7142857143</v>
      </c>
      <c r="AY120" s="90">
        <f>raw!AJ120/normalized!AY$4</f>
        <v>82777913.043478251</v>
      </c>
      <c r="AZ120" s="91">
        <f>raw!AK120/normalized!AZ$4</f>
        <v>295887272.72727275</v>
      </c>
      <c r="BA120" s="91">
        <f>raw!AL120/normalized!BA$4</f>
        <v>6963315.7894736845</v>
      </c>
      <c r="BB120" s="91">
        <f>raw!AM120/normalized!BB$4</f>
        <v>2841243.2</v>
      </c>
      <c r="BC120" s="92">
        <f>raw!AN120/normalized!BC$4</f>
        <v>23286020</v>
      </c>
      <c r="BD120" s="96">
        <f>raw!AO120/normalized!BD$4</f>
        <v>582370800</v>
      </c>
      <c r="BE120" s="97">
        <f>raw!AP120/normalized!BE$4</f>
        <v>8719704</v>
      </c>
      <c r="BF120" s="97">
        <f>raw!AQ120/normalized!BF$4</f>
        <v>8354030</v>
      </c>
      <c r="BG120" s="97">
        <f>raw!AR120/normalized!BG$4</f>
        <v>7743700</v>
      </c>
      <c r="BH120" s="98">
        <f>raw!AS120/normalized!BH$4</f>
        <v>3137390</v>
      </c>
      <c r="BI120" s="102">
        <f>raw!BI120/normalized!BI$4</f>
        <v>156267.37999999998</v>
      </c>
      <c r="BJ120" s="103">
        <f>raw!BJ120/normalized!BJ$4</f>
        <v>41760.166666666672</v>
      </c>
      <c r="BK120" s="103">
        <f>raw!BK120/normalized!BK$4</f>
        <v>73066.099999999991</v>
      </c>
      <c r="BL120" s="104">
        <f>raw!BL120/normalized!BL$4</f>
        <v>24404.499999999996</v>
      </c>
    </row>
    <row r="121" spans="1:64" x14ac:dyDescent="0.3">
      <c r="A121" s="1" t="str">
        <f>raw!A121</f>
        <v>Deoxyuridine</v>
      </c>
      <c r="B121" s="72">
        <f>raw!B121/normalized!B$4</f>
        <v>7638.361904761905</v>
      </c>
      <c r="C121" s="73">
        <f>raw!C121/normalized!C$4</f>
        <v>13241.815789473685</v>
      </c>
      <c r="D121" s="73">
        <f>raw!D121/normalized!D$4</f>
        <v>0</v>
      </c>
      <c r="E121" s="73">
        <f>raw!E121/normalized!E$4</f>
        <v>0</v>
      </c>
      <c r="F121" s="76">
        <f>raw!F121/normalized!F$4</f>
        <v>17770.8</v>
      </c>
      <c r="G121" s="78">
        <f>raw!G121/normalized!G$4</f>
        <v>16168.17</v>
      </c>
      <c r="H121" s="79">
        <f>raw!H121/normalized!H$4</f>
        <v>167940.94444444444</v>
      </c>
      <c r="I121" s="79">
        <f>raw!I121/normalized!I$4</f>
        <v>0</v>
      </c>
      <c r="J121" s="79">
        <f>raw!J121/normalized!J$4</f>
        <v>0</v>
      </c>
      <c r="K121" s="80">
        <f>raw!K121/normalized!K$4</f>
        <v>0</v>
      </c>
      <c r="L121" s="84">
        <f>raw!AT121/normalized!L$4</f>
        <v>1353158.2758620691</v>
      </c>
      <c r="M121" s="85">
        <f>raw!AU121/normalized!M$4</f>
        <v>909729.31034482759</v>
      </c>
      <c r="N121" s="85">
        <f>raw!AV121/normalized!N$4</f>
        <v>532742.27272727271</v>
      </c>
      <c r="O121" s="85">
        <f>raw!AW121/normalized!O$4</f>
        <v>2869456.3636363638</v>
      </c>
      <c r="P121" s="86">
        <f>raw!AX121/normalized!P$4</f>
        <v>6369272.666666667</v>
      </c>
      <c r="Q121" s="90">
        <f>raw!AY121/normalized!Q$4</f>
        <v>2969295.9090909092</v>
      </c>
      <c r="R121" s="91">
        <f>raw!AZ121/normalized!R$4</f>
        <v>568704.06666666665</v>
      </c>
      <c r="S121" s="91">
        <f>raw!BA121/normalized!S$4</f>
        <v>102605.43478260869</v>
      </c>
      <c r="T121" s="91">
        <f>raw!BB121/normalized!T$4</f>
        <v>7904353.846153846</v>
      </c>
      <c r="U121" s="96">
        <f>raw!BC121/normalized!U$4</f>
        <v>893848.4615384615</v>
      </c>
      <c r="V121" s="97">
        <f>raw!L121/normalized!V$4</f>
        <v>11460.895238095238</v>
      </c>
      <c r="W121" s="97">
        <f>raw!M121/normalized!W$4</f>
        <v>0</v>
      </c>
      <c r="X121" s="97">
        <f>raw!N121/normalized!X$4</f>
        <v>0</v>
      </c>
      <c r="Y121" s="97">
        <f>raw!O121/normalized!Y$4</f>
        <v>42927.753846153842</v>
      </c>
      <c r="Z121" s="102">
        <f>raw!P121/normalized!Z$4</f>
        <v>15039.770833333334</v>
      </c>
      <c r="AA121" s="103">
        <f>raw!BD121/normalized!AA$4</f>
        <v>130481.58333333334</v>
      </c>
      <c r="AB121" s="103">
        <f>raw!BE121/normalized!AB$4</f>
        <v>390080.86956521741</v>
      </c>
      <c r="AC121" s="103">
        <f>raw!BF121/normalized!AC$4</f>
        <v>2282805.2631578948</v>
      </c>
      <c r="AD121" s="104">
        <f>raw!BG121/normalized!AD$4</f>
        <v>1964677.5</v>
      </c>
      <c r="AE121" s="108">
        <f>raw!BH121/normalized!AE$4</f>
        <v>132414.42307692306</v>
      </c>
      <c r="AF121" s="109">
        <f>raw!Z121/normalized!AF$4</f>
        <v>10494571.428571429</v>
      </c>
      <c r="AG121" s="109">
        <f>raw!AA121/normalized!AG$4</f>
        <v>2914658.0952380951</v>
      </c>
      <c r="AH121" s="109">
        <f>raw!AB121/normalized!AH$4</f>
        <v>0</v>
      </c>
      <c r="AI121" s="110">
        <f>raw!AC121/normalized!AI$4</f>
        <v>7904589.4736842103</v>
      </c>
      <c r="AJ121" s="72">
        <f>raw!AD121/normalized!AJ$4</f>
        <v>12799.783333333333</v>
      </c>
      <c r="AK121" s="73">
        <f>raw!Q121/normalized!AK$4</f>
        <v>19772.292857142857</v>
      </c>
      <c r="AL121" s="73">
        <f>raw!R121/normalized!AL$4</f>
        <v>39962.646153846152</v>
      </c>
      <c r="AM121" s="73">
        <f>raw!S121/normalized!AM$4</f>
        <v>14789.674999999999</v>
      </c>
      <c r="AN121" s="76">
        <f>raw!T121/normalized!AN$4</f>
        <v>0</v>
      </c>
      <c r="AO121" s="78">
        <f>raw!U121/normalized!AO$4</f>
        <v>12560.138888888889</v>
      </c>
      <c r="AP121" s="79">
        <f>raw!V121/normalized!AP$4</f>
        <v>0</v>
      </c>
      <c r="AQ121" s="79">
        <f>raw!W121/normalized!AQ$4</f>
        <v>127726.64705882351</v>
      </c>
      <c r="AR121" s="79">
        <f>raw!X121/normalized!AR$4</f>
        <v>8030.3708333333334</v>
      </c>
      <c r="AS121" s="80">
        <f>raw!Y121/normalized!AS$4</f>
        <v>0</v>
      </c>
      <c r="AT121" s="84">
        <f>raw!AE121/normalized!AT$4</f>
        <v>22315240</v>
      </c>
      <c r="AU121" s="85">
        <f>raw!AF121/normalized!AU$4</f>
        <v>13455071.428571427</v>
      </c>
      <c r="AV121" s="85">
        <f>raw!AG121/normalized!AV$4</f>
        <v>13851617.647058822</v>
      </c>
      <c r="AW121" s="85">
        <f>raw!AH121/normalized!AW$4</f>
        <v>9671400</v>
      </c>
      <c r="AX121" s="86">
        <f>raw!AI121/normalized!AX$4</f>
        <v>6374164.9999999991</v>
      </c>
      <c r="AY121" s="90">
        <f>raw!AJ121/normalized!AY$4</f>
        <v>1084007.3913043479</v>
      </c>
      <c r="AZ121" s="91">
        <f>raw!AK121/normalized!AZ$4</f>
        <v>2046043.6363636362</v>
      </c>
      <c r="BA121" s="91">
        <f>raw!AL121/normalized!BA$4</f>
        <v>16016136.842105264</v>
      </c>
      <c r="BB121" s="91">
        <f>raw!AM121/normalized!BB$4</f>
        <v>4667680</v>
      </c>
      <c r="BC121" s="92">
        <f>raw!AN121/normalized!BC$4</f>
        <v>23550600</v>
      </c>
      <c r="BD121" s="96">
        <f>raw!AO121/normalized!BD$4</f>
        <v>402750.39999999997</v>
      </c>
      <c r="BE121" s="97">
        <f>raw!AP121/normalized!BE$4</f>
        <v>8437626</v>
      </c>
      <c r="BF121" s="97">
        <f>raw!AQ121/normalized!BF$4</f>
        <v>10071416.666666668</v>
      </c>
      <c r="BG121" s="97">
        <f>raw!AR121/normalized!BG$4</f>
        <v>14659786.666666668</v>
      </c>
      <c r="BH121" s="98">
        <f>raw!AS121/normalized!BH$4</f>
        <v>9037460</v>
      </c>
      <c r="BI121" s="102">
        <f>raw!BI121/normalized!BI$4</f>
        <v>0</v>
      </c>
      <c r="BJ121" s="103">
        <f>raw!BJ121/normalized!BJ$4</f>
        <v>0</v>
      </c>
      <c r="BK121" s="103">
        <f>raw!BK121/normalized!BK$4</f>
        <v>0</v>
      </c>
      <c r="BL121" s="104">
        <f>raw!BL121/normalized!BL$4</f>
        <v>0</v>
      </c>
    </row>
    <row r="122" spans="1:64" x14ac:dyDescent="0.3">
      <c r="A122" s="1" t="str">
        <f>raw!A122</f>
        <v>Cystine</v>
      </c>
      <c r="B122" s="72">
        <f>raw!B122/normalized!B$4</f>
        <v>1899645.2380952381</v>
      </c>
      <c r="C122" s="73">
        <f>raw!C122/normalized!C$4</f>
        <v>60587.73684210526</v>
      </c>
      <c r="D122" s="73">
        <f>raw!D122/normalized!D$4</f>
        <v>3440125.2380952383</v>
      </c>
      <c r="E122" s="73">
        <f>raw!E122/normalized!E$4</f>
        <v>6031290</v>
      </c>
      <c r="F122" s="76">
        <f>raw!F122/normalized!F$4</f>
        <v>1175824.6153846155</v>
      </c>
      <c r="G122" s="78">
        <f>raw!G122/normalized!G$4</f>
        <v>25662.600000000002</v>
      </c>
      <c r="H122" s="79">
        <f>raw!H122/normalized!H$4</f>
        <v>1045773.8888888889</v>
      </c>
      <c r="I122" s="79">
        <f>raw!I122/normalized!I$4</f>
        <v>1778255.2631578946</v>
      </c>
      <c r="J122" s="79">
        <f>raw!J122/normalized!J$4</f>
        <v>1386932.3076923077</v>
      </c>
      <c r="K122" s="80">
        <f>raw!K122/normalized!K$4</f>
        <v>3067097.777777778</v>
      </c>
      <c r="L122" s="84">
        <f>raw!AT122/normalized!L$4</f>
        <v>0</v>
      </c>
      <c r="M122" s="85">
        <f>raw!AU122/normalized!M$4</f>
        <v>197985.4827586207</v>
      </c>
      <c r="N122" s="85">
        <f>raw!AV122/normalized!N$4</f>
        <v>84027.954545454559</v>
      </c>
      <c r="O122" s="85">
        <f>raw!AW122/normalized!O$4</f>
        <v>5632931.8181818184</v>
      </c>
      <c r="P122" s="86">
        <f>raw!AX122/normalized!P$4</f>
        <v>871684.66666666663</v>
      </c>
      <c r="Q122" s="90">
        <f>raw!AY122/normalized!Q$4</f>
        <v>486610.45454545453</v>
      </c>
      <c r="R122" s="91">
        <f>raw!AZ122/normalized!R$4</f>
        <v>8050860</v>
      </c>
      <c r="S122" s="91">
        <f>raw!BA122/normalized!S$4</f>
        <v>0</v>
      </c>
      <c r="T122" s="91">
        <f>raw!BB122/normalized!T$4</f>
        <v>983258.4615384615</v>
      </c>
      <c r="U122" s="96">
        <f>raw!BC122/normalized!U$4</f>
        <v>343763.38461538457</v>
      </c>
      <c r="V122" s="97">
        <f>raw!L122/normalized!V$4</f>
        <v>1596930.4761904764</v>
      </c>
      <c r="W122" s="97">
        <f>raw!M122/normalized!W$4</f>
        <v>268669.61904761905</v>
      </c>
      <c r="X122" s="97">
        <f>raw!N122/normalized!X$4</f>
        <v>475749.99999999994</v>
      </c>
      <c r="Y122" s="97">
        <f>raw!O122/normalized!Y$4</f>
        <v>910606.15384615387</v>
      </c>
      <c r="Z122" s="102">
        <f>raw!P122/normalized!Z$4</f>
        <v>109215.41666666667</v>
      </c>
      <c r="AA122" s="103">
        <f>raw!BD122/normalized!AA$4</f>
        <v>1311592.5</v>
      </c>
      <c r="AB122" s="103">
        <f>raw!BE122/normalized!AB$4</f>
        <v>3144025.6521739131</v>
      </c>
      <c r="AC122" s="103">
        <f>raw!BF122/normalized!AC$4</f>
        <v>11645757.894736841</v>
      </c>
      <c r="AD122" s="104">
        <f>raw!BG122/normalized!AD$4</f>
        <v>1515263.75</v>
      </c>
      <c r="AE122" s="108">
        <f>raw!BH122/normalized!AE$4</f>
        <v>1544099.2307692308</v>
      </c>
      <c r="AF122" s="109">
        <f>raw!Z122/normalized!AF$4</f>
        <v>17822647.619047619</v>
      </c>
      <c r="AG122" s="109">
        <f>raw!AA122/normalized!AG$4</f>
        <v>2352874.7619047621</v>
      </c>
      <c r="AH122" s="109">
        <f>raw!AB122/normalized!AH$4</f>
        <v>0</v>
      </c>
      <c r="AI122" s="110">
        <f>raw!AC122/normalized!AI$4</f>
        <v>28848431.578947369</v>
      </c>
      <c r="AJ122" s="72">
        <f>raw!AD122/normalized!AJ$4</f>
        <v>0</v>
      </c>
      <c r="AK122" s="73">
        <f>raw!Q122/normalized!AK$4</f>
        <v>1780974.9999999998</v>
      </c>
      <c r="AL122" s="73">
        <f>raw!R122/normalized!AL$4</f>
        <v>163998.30769230769</v>
      </c>
      <c r="AM122" s="73">
        <f>raw!S122/normalized!AM$4</f>
        <v>278804.8125</v>
      </c>
      <c r="AN122" s="76">
        <f>raw!T122/normalized!AN$4</f>
        <v>338807.26666666666</v>
      </c>
      <c r="AO122" s="78">
        <f>raw!U122/normalized!AO$4</f>
        <v>2782773.888888889</v>
      </c>
      <c r="AP122" s="79">
        <f>raw!V122/normalized!AP$4</f>
        <v>1627918.5714285714</v>
      </c>
      <c r="AQ122" s="79">
        <f>raw!W122/normalized!AQ$4</f>
        <v>2048446.4705882352</v>
      </c>
      <c r="AR122" s="79">
        <f>raw!X122/normalized!AR$4</f>
        <v>6327025</v>
      </c>
      <c r="AS122" s="80">
        <f>raw!Y122/normalized!AS$4</f>
        <v>9574515.384615384</v>
      </c>
      <c r="AT122" s="84">
        <f>raw!AE122/normalized!AT$4</f>
        <v>2063918.0000000002</v>
      </c>
      <c r="AU122" s="85">
        <f>raw!AF122/normalized!AU$4</f>
        <v>48212899.999999993</v>
      </c>
      <c r="AV122" s="85">
        <f>raw!AG122/normalized!AV$4</f>
        <v>37968117.647058822</v>
      </c>
      <c r="AW122" s="85">
        <f>raw!AH122/normalized!AW$4</f>
        <v>26326291.304347824</v>
      </c>
      <c r="AX122" s="86">
        <f>raw!AI122/normalized!AX$4</f>
        <v>5007730.7142857146</v>
      </c>
      <c r="AY122" s="90">
        <f>raw!AJ122/normalized!AY$4</f>
        <v>83951.086956521729</v>
      </c>
      <c r="AZ122" s="91">
        <f>raw!AK122/normalized!AZ$4</f>
        <v>0</v>
      </c>
      <c r="BA122" s="91">
        <f>raw!AL122/normalized!BA$4</f>
        <v>2706143.1578947371</v>
      </c>
      <c r="BB122" s="91">
        <f>raw!AM122/normalized!BB$4</f>
        <v>772313.59999999998</v>
      </c>
      <c r="BC122" s="92">
        <f>raw!AN122/normalized!BC$4</f>
        <v>1321147.5</v>
      </c>
      <c r="BD122" s="96">
        <f>raw!AO122/normalized!BD$4</f>
        <v>0</v>
      </c>
      <c r="BE122" s="97">
        <f>raw!AP122/normalized!BE$4</f>
        <v>10628870</v>
      </c>
      <c r="BF122" s="97">
        <f>raw!AQ122/normalized!BF$4</f>
        <v>4744850</v>
      </c>
      <c r="BG122" s="97">
        <f>raw!AR122/normalized!BG$4</f>
        <v>6170113.333333334</v>
      </c>
      <c r="BH122" s="98">
        <f>raw!AS122/normalized!BH$4</f>
        <v>1044609.4999999999</v>
      </c>
      <c r="BI122" s="102">
        <f>raw!BI122/normalized!BI$4</f>
        <v>0</v>
      </c>
      <c r="BJ122" s="103">
        <f>raw!BJ122/normalized!BJ$4</f>
        <v>0</v>
      </c>
      <c r="BK122" s="103">
        <f>raw!BK122/normalized!BK$4</f>
        <v>542344.25</v>
      </c>
      <c r="BL122" s="104">
        <f>raw!BL122/normalized!BL$4</f>
        <v>488087.8</v>
      </c>
    </row>
    <row r="123" spans="1:64" x14ac:dyDescent="0.3">
      <c r="A123" s="1" t="str">
        <f>raw!A123</f>
        <v>Uridine</v>
      </c>
      <c r="B123" s="72">
        <f>raw!B123/normalized!B$4</f>
        <v>707864.76190476201</v>
      </c>
      <c r="C123" s="73">
        <f>raw!C123/normalized!C$4</f>
        <v>2279286.8421052629</v>
      </c>
      <c r="D123" s="73">
        <f>raw!D123/normalized!D$4</f>
        <v>995733.33333333337</v>
      </c>
      <c r="E123" s="73">
        <f>raw!E123/normalized!E$4</f>
        <v>1488315.4999999998</v>
      </c>
      <c r="F123" s="76">
        <f>raw!F123/normalized!F$4</f>
        <v>1564330.7692307692</v>
      </c>
      <c r="G123" s="78">
        <f>raw!G123/normalized!G$4</f>
        <v>2299824</v>
      </c>
      <c r="H123" s="79">
        <f>raw!H123/normalized!H$4</f>
        <v>3590093.333333334</v>
      </c>
      <c r="I123" s="79">
        <f>raw!I123/normalized!I$4</f>
        <v>1260338.4210526315</v>
      </c>
      <c r="J123" s="79">
        <f>raw!J123/normalized!J$4</f>
        <v>550660.38461538462</v>
      </c>
      <c r="K123" s="80">
        <f>raw!K123/normalized!K$4</f>
        <v>1623125.5555555555</v>
      </c>
      <c r="L123" s="84">
        <f>raw!AT123/normalized!L$4</f>
        <v>173839068.96551725</v>
      </c>
      <c r="M123" s="85">
        <f>raw!AU123/normalized!M$4</f>
        <v>25900972.413793106</v>
      </c>
      <c r="N123" s="85">
        <f>raw!AV123/normalized!N$4</f>
        <v>400995454.54545456</v>
      </c>
      <c r="O123" s="85">
        <f>raw!AW123/normalized!O$4</f>
        <v>26268090.90909091</v>
      </c>
      <c r="P123" s="86">
        <f>raw!AX123/normalized!P$4</f>
        <v>687258666.66666675</v>
      </c>
      <c r="Q123" s="90">
        <f>raw!AY123/normalized!Q$4</f>
        <v>1129204090.909091</v>
      </c>
      <c r="R123" s="91">
        <f>raw!AZ123/normalized!R$4</f>
        <v>8960746.6666666679</v>
      </c>
      <c r="S123" s="91">
        <f>raw!BA123/normalized!S$4</f>
        <v>150349826.0869565</v>
      </c>
      <c r="T123" s="91">
        <f>raw!BB123/normalized!T$4</f>
        <v>425112153.84615386</v>
      </c>
      <c r="U123" s="96">
        <f>raw!BC123/normalized!U$4</f>
        <v>468451538.46153843</v>
      </c>
      <c r="V123" s="97">
        <f>raw!L123/normalized!V$4</f>
        <v>2402054.7619047621</v>
      </c>
      <c r="W123" s="97">
        <f>raw!M123/normalized!W$4</f>
        <v>1310671.4285714286</v>
      </c>
      <c r="X123" s="97">
        <f>raw!N123/normalized!X$4</f>
        <v>910032.85714285704</v>
      </c>
      <c r="Y123" s="97">
        <f>raw!O123/normalized!Y$4</f>
        <v>2231633.0769230765</v>
      </c>
      <c r="Z123" s="102">
        <f>raw!P123/normalized!Z$4</f>
        <v>1337021.6666666667</v>
      </c>
      <c r="AA123" s="103">
        <f>raw!BD123/normalized!AA$4</f>
        <v>3829740.8333333335</v>
      </c>
      <c r="AB123" s="103">
        <f>raw!BE123/normalized!AB$4</f>
        <v>50004478.260869563</v>
      </c>
      <c r="AC123" s="103">
        <f>raw!BF123/normalized!AC$4</f>
        <v>83935157.894736841</v>
      </c>
      <c r="AD123" s="104">
        <f>raw!BG123/normalized!AD$4</f>
        <v>31733287.5</v>
      </c>
      <c r="AE123" s="108">
        <f>raw!BH123/normalized!AE$4</f>
        <v>45885461.538461536</v>
      </c>
      <c r="AF123" s="109">
        <f>raw!Z123/normalized!AF$4</f>
        <v>58549238.095238097</v>
      </c>
      <c r="AG123" s="109">
        <f>raw!AA123/normalized!AG$4</f>
        <v>125149047.61904763</v>
      </c>
      <c r="AH123" s="109">
        <f>raw!AB123/normalized!AH$4</f>
        <v>19874866.666666668</v>
      </c>
      <c r="AI123" s="110">
        <f>raw!AC123/normalized!AI$4</f>
        <v>79974421.052631572</v>
      </c>
      <c r="AJ123" s="72">
        <f>raw!AD123/normalized!AJ$4</f>
        <v>11052616.666666668</v>
      </c>
      <c r="AK123" s="73">
        <f>raw!Q123/normalized!AK$4</f>
        <v>4419176.4285714282</v>
      </c>
      <c r="AL123" s="73">
        <f>raw!R123/normalized!AL$4</f>
        <v>4019434.615384615</v>
      </c>
      <c r="AM123" s="73">
        <f>raw!S123/normalized!AM$4</f>
        <v>5043865</v>
      </c>
      <c r="AN123" s="76">
        <f>raw!T123/normalized!AN$4</f>
        <v>1713378.6666666667</v>
      </c>
      <c r="AO123" s="78">
        <f>raw!U123/normalized!AO$4</f>
        <v>10243527.777777778</v>
      </c>
      <c r="AP123" s="79">
        <f>raw!V123/normalized!AP$4</f>
        <v>15686435.714285713</v>
      </c>
      <c r="AQ123" s="79">
        <f>raw!W123/normalized!AQ$4</f>
        <v>12439917.647058822</v>
      </c>
      <c r="AR123" s="79">
        <f>raw!X123/normalized!AR$4</f>
        <v>13903616.666666668</v>
      </c>
      <c r="AS123" s="80">
        <f>raw!Y123/normalized!AS$4</f>
        <v>13836338.461538462</v>
      </c>
      <c r="AT123" s="84">
        <f>raw!AE123/normalized!AT$4</f>
        <v>981889333.33333337</v>
      </c>
      <c r="AU123" s="85">
        <f>raw!AF123/normalized!AU$4</f>
        <v>417447785.71428567</v>
      </c>
      <c r="AV123" s="85">
        <f>raw!AG123/normalized!AV$4</f>
        <v>728360000</v>
      </c>
      <c r="AW123" s="85">
        <f>raw!AH123/normalized!AW$4</f>
        <v>167440782.60869566</v>
      </c>
      <c r="AX123" s="86">
        <f>raw!AI123/normalized!AX$4</f>
        <v>64312007.142857134</v>
      </c>
      <c r="AY123" s="90">
        <f>raw!AJ123/normalized!AY$4</f>
        <v>406168956.52173913</v>
      </c>
      <c r="AZ123" s="91">
        <f>raw!AK123/normalized!AZ$4</f>
        <v>1698310909.090909</v>
      </c>
      <c r="BA123" s="91">
        <f>raw!AL123/normalized!BA$4</f>
        <v>262358000</v>
      </c>
      <c r="BB123" s="91">
        <f>raw!AM123/normalized!BB$4</f>
        <v>27769200</v>
      </c>
      <c r="BC123" s="92">
        <f>raw!AN123/normalized!BC$4</f>
        <v>855754500</v>
      </c>
      <c r="BD123" s="96">
        <f>raw!AO123/normalized!BD$4</f>
        <v>7373242000</v>
      </c>
      <c r="BE123" s="97">
        <f>raw!AP123/normalized!BE$4</f>
        <v>127629000</v>
      </c>
      <c r="BF123" s="97">
        <f>raw!AQ123/normalized!BF$4</f>
        <v>334596000</v>
      </c>
      <c r="BG123" s="97">
        <f>raw!AR123/normalized!BG$4</f>
        <v>246627333.33333334</v>
      </c>
      <c r="BH123" s="98">
        <f>raw!AS123/normalized!BH$4</f>
        <v>76804650</v>
      </c>
      <c r="BI123" s="102">
        <f>raw!BI123/normalized!BI$4</f>
        <v>1163847.3999999999</v>
      </c>
      <c r="BJ123" s="103">
        <f>raw!BJ123/normalized!BJ$4</f>
        <v>1076963</v>
      </c>
      <c r="BK123" s="103">
        <f>raw!BK123/normalized!BK$4</f>
        <v>1544191.5</v>
      </c>
      <c r="BL123" s="104">
        <f>raw!BL123/normalized!BL$4</f>
        <v>694705.79999999993</v>
      </c>
    </row>
    <row r="124" spans="1:64" x14ac:dyDescent="0.3">
      <c r="A124" s="1" t="str">
        <f>raw!A124</f>
        <v>Biotin</v>
      </c>
      <c r="B124" s="72">
        <f>raw!B124/normalized!B$4</f>
        <v>10709180.952380953</v>
      </c>
      <c r="C124" s="73">
        <f>raw!C124/normalized!C$4</f>
        <v>13943531.578947369</v>
      </c>
      <c r="D124" s="73">
        <f>raw!D124/normalized!D$4</f>
        <v>13570390.476190478</v>
      </c>
      <c r="E124" s="73">
        <f>raw!E124/normalized!E$4</f>
        <v>26536310</v>
      </c>
      <c r="F124" s="76">
        <f>raw!F124/normalized!F$4</f>
        <v>7395480</v>
      </c>
      <c r="G124" s="78">
        <f>raw!G124/normalized!G$4</f>
        <v>6415715</v>
      </c>
      <c r="H124" s="79">
        <f>raw!H124/normalized!H$4</f>
        <v>26805111.111111112</v>
      </c>
      <c r="I124" s="79">
        <f>raw!I124/normalized!I$4</f>
        <v>13055973.684210526</v>
      </c>
      <c r="J124" s="79">
        <f>raw!J124/normalized!J$4</f>
        <v>7385180.769230769</v>
      </c>
      <c r="K124" s="80">
        <f>raw!K124/normalized!K$4</f>
        <v>16456116.666666668</v>
      </c>
      <c r="L124" s="84">
        <f>raw!AT124/normalized!L$4</f>
        <v>6070206.8965517245</v>
      </c>
      <c r="M124" s="85">
        <f>raw!AU124/normalized!M$4</f>
        <v>7274782.7586206906</v>
      </c>
      <c r="N124" s="85">
        <f>raw!AV124/normalized!N$4</f>
        <v>7370481.8181818184</v>
      </c>
      <c r="O124" s="85">
        <f>raw!AW124/normalized!O$4</f>
        <v>1384522.2727272729</v>
      </c>
      <c r="P124" s="86">
        <f>raw!AX124/normalized!P$4</f>
        <v>11666973.333333334</v>
      </c>
      <c r="Q124" s="90">
        <f>raw!AY124/normalized!Q$4</f>
        <v>8369836.3636363633</v>
      </c>
      <c r="R124" s="91">
        <f>raw!AZ124/normalized!R$4</f>
        <v>3714772.666666667</v>
      </c>
      <c r="S124" s="91">
        <f>raw!BA124/normalized!S$4</f>
        <v>10691769.565217391</v>
      </c>
      <c r="T124" s="91">
        <f>raw!BB124/normalized!T$4</f>
        <v>19462961.538461536</v>
      </c>
      <c r="U124" s="96">
        <f>raw!BC124/normalized!U$4</f>
        <v>3921326.923076923</v>
      </c>
      <c r="V124" s="97">
        <f>raw!L124/normalized!V$4</f>
        <v>12752742.857142858</v>
      </c>
      <c r="W124" s="97">
        <f>raw!M124/normalized!W$4</f>
        <v>13061876.19047619</v>
      </c>
      <c r="X124" s="97">
        <f>raw!N124/normalized!X$4</f>
        <v>6428285.7142857136</v>
      </c>
      <c r="Y124" s="97">
        <f>raw!O124/normalized!Y$4</f>
        <v>19545707.692307692</v>
      </c>
      <c r="Z124" s="102">
        <f>raw!P124/normalized!Z$4</f>
        <v>12164516.666666668</v>
      </c>
      <c r="AA124" s="103">
        <f>raw!BD124/normalized!AA$4</f>
        <v>6187378.333333334</v>
      </c>
      <c r="AB124" s="103">
        <f>raw!BE124/normalized!AB$4</f>
        <v>6784582.6086956523</v>
      </c>
      <c r="AC124" s="103">
        <f>raw!BF124/normalized!AC$4</f>
        <v>12119094.736842105</v>
      </c>
      <c r="AD124" s="104">
        <f>raw!BG124/normalized!AD$4</f>
        <v>9648875</v>
      </c>
      <c r="AE124" s="108">
        <f>raw!BH124/normalized!AE$4</f>
        <v>6025203.846153846</v>
      </c>
      <c r="AF124" s="109">
        <f>raw!Z124/normalized!AF$4</f>
        <v>13399271.428571429</v>
      </c>
      <c r="AG124" s="109">
        <f>raw!AA124/normalized!AG$4</f>
        <v>2767434.2857142854</v>
      </c>
      <c r="AH124" s="109">
        <f>raw!AB124/normalized!AH$4</f>
        <v>12985828.571428573</v>
      </c>
      <c r="AI124" s="110">
        <f>raw!AC124/normalized!AI$4</f>
        <v>3122113.6842105263</v>
      </c>
      <c r="AJ124" s="72">
        <f>raw!AD124/normalized!AJ$4</f>
        <v>16878277.77777778</v>
      </c>
      <c r="AK124" s="73">
        <f>raw!Q124/normalized!AK$4</f>
        <v>19663871.428571425</v>
      </c>
      <c r="AL124" s="73">
        <f>raw!R124/normalized!AL$4</f>
        <v>9338261.538461538</v>
      </c>
      <c r="AM124" s="73">
        <f>raw!S124/normalized!AM$4</f>
        <v>22613037.5</v>
      </c>
      <c r="AN124" s="76">
        <f>raw!T124/normalized!AN$4</f>
        <v>3307710</v>
      </c>
      <c r="AO124" s="78">
        <f>raw!U124/normalized!AO$4</f>
        <v>18726405.555555556</v>
      </c>
      <c r="AP124" s="79">
        <f>raw!V124/normalized!AP$4</f>
        <v>16099542.857142856</v>
      </c>
      <c r="AQ124" s="79">
        <f>raw!W124/normalized!AQ$4</f>
        <v>34252588.235294119</v>
      </c>
      <c r="AR124" s="79">
        <f>raw!X124/normalized!AR$4</f>
        <v>10451783.333333334</v>
      </c>
      <c r="AS124" s="80">
        <f>raw!Y124/normalized!AS$4</f>
        <v>8302707.692307692</v>
      </c>
      <c r="AT124" s="84">
        <f>raw!AE124/normalized!AT$4</f>
        <v>12509113.333333334</v>
      </c>
      <c r="AU124" s="85">
        <f>raw!AF124/normalized!AU$4</f>
        <v>19034492.857142854</v>
      </c>
      <c r="AV124" s="85">
        <f>raw!AG124/normalized!AV$4</f>
        <v>4445408.2352941176</v>
      </c>
      <c r="AW124" s="85">
        <f>raw!AH124/normalized!AW$4</f>
        <v>3775726.9565217388</v>
      </c>
      <c r="AX124" s="86">
        <f>raw!AI124/normalized!AX$4</f>
        <v>3093002.8571428568</v>
      </c>
      <c r="AY124" s="90">
        <f>raw!AJ124/normalized!AY$4</f>
        <v>6810791.3043478262</v>
      </c>
      <c r="AZ124" s="91">
        <f>raw!AK124/normalized!AZ$4</f>
        <v>6417053.6363636367</v>
      </c>
      <c r="BA124" s="91">
        <f>raw!AL124/normalized!BA$4</f>
        <v>2498317.3684210526</v>
      </c>
      <c r="BB124" s="91">
        <f>raw!AM124/normalized!BB$4</f>
        <v>898619.6</v>
      </c>
      <c r="BC124" s="92">
        <f>raw!AN124/normalized!BC$4</f>
        <v>4626437</v>
      </c>
      <c r="BD124" s="96">
        <f>raw!AO124/normalized!BD$4</f>
        <v>73200640</v>
      </c>
      <c r="BE124" s="97">
        <f>raw!AP124/normalized!BE$4</f>
        <v>6471703</v>
      </c>
      <c r="BF124" s="97">
        <f>raw!AQ124/normalized!BF$4</f>
        <v>15030430.000000002</v>
      </c>
      <c r="BG124" s="97">
        <f>raw!AR124/normalized!BG$4</f>
        <v>4943568.666666667</v>
      </c>
      <c r="BH124" s="98">
        <f>raw!AS124/normalized!BH$4</f>
        <v>2478344.5</v>
      </c>
      <c r="BI124" s="102">
        <f>raw!BI124/normalized!BI$4</f>
        <v>0</v>
      </c>
      <c r="BJ124" s="103">
        <f>raw!BJ124/normalized!BJ$4</f>
        <v>82445.96666666666</v>
      </c>
      <c r="BK124" s="103">
        <f>raw!BK124/normalized!BK$4</f>
        <v>64128.525000000001</v>
      </c>
      <c r="BL124" s="104">
        <f>raw!BL124/normalized!BL$4</f>
        <v>36752.119999999995</v>
      </c>
    </row>
    <row r="125" spans="1:64" x14ac:dyDescent="0.3">
      <c r="A125" s="1" t="str">
        <f>raw!A125</f>
        <v>Deoxyinosine</v>
      </c>
      <c r="B125" s="72">
        <f>raw!B125/normalized!B$4</f>
        <v>0</v>
      </c>
      <c r="C125" s="73">
        <f>raw!C125/normalized!C$4</f>
        <v>0</v>
      </c>
      <c r="D125" s="73">
        <f>raw!D125/normalized!D$4</f>
        <v>0</v>
      </c>
      <c r="E125" s="73">
        <f>raw!E125/normalized!E$4</f>
        <v>0</v>
      </c>
      <c r="F125" s="76">
        <f>raw!F125/normalized!F$4</f>
        <v>0</v>
      </c>
      <c r="G125" s="78">
        <f>raw!G125/normalized!G$4</f>
        <v>0</v>
      </c>
      <c r="H125" s="79">
        <f>raw!H125/normalized!H$4</f>
        <v>27304.816666666669</v>
      </c>
      <c r="I125" s="79">
        <f>raw!I125/normalized!I$4</f>
        <v>0</v>
      </c>
      <c r="J125" s="79">
        <f>raw!J125/normalized!J$4</f>
        <v>6223.1307692307682</v>
      </c>
      <c r="K125" s="80">
        <f>raw!K125/normalized!K$4</f>
        <v>0</v>
      </c>
      <c r="L125" s="84">
        <f>raw!AT125/normalized!L$4</f>
        <v>24218406.896551725</v>
      </c>
      <c r="M125" s="85">
        <f>raw!AU125/normalized!M$4</f>
        <v>8587858.6206896566</v>
      </c>
      <c r="N125" s="85">
        <f>raw!AV125/normalized!N$4</f>
        <v>10147727.272727273</v>
      </c>
      <c r="O125" s="85">
        <f>raw!AW125/normalized!O$4</f>
        <v>9758145.4545454551</v>
      </c>
      <c r="P125" s="86">
        <f>raw!AX125/normalized!P$4</f>
        <v>9781793.333333334</v>
      </c>
      <c r="Q125" s="90">
        <f>raw!AY125/normalized!Q$4</f>
        <v>4766459.0909090908</v>
      </c>
      <c r="R125" s="91">
        <f>raw!AZ125/normalized!R$4</f>
        <v>230779.73333333334</v>
      </c>
      <c r="S125" s="91">
        <f>raw!BA125/normalized!S$4</f>
        <v>487481.73913043475</v>
      </c>
      <c r="T125" s="91">
        <f>raw!BB125/normalized!T$4</f>
        <v>39516446.153846152</v>
      </c>
      <c r="U125" s="96">
        <f>raw!BC125/normalized!U$4</f>
        <v>3027581.1538461535</v>
      </c>
      <c r="V125" s="97">
        <f>raw!L125/normalized!V$4</f>
        <v>9323.2761904761901</v>
      </c>
      <c r="W125" s="97">
        <f>raw!M125/normalized!W$4</f>
        <v>11620.866666666667</v>
      </c>
      <c r="X125" s="97">
        <f>raw!N125/normalized!X$4</f>
        <v>0</v>
      </c>
      <c r="Y125" s="97">
        <f>raw!O125/normalized!Y$4</f>
        <v>0</v>
      </c>
      <c r="Z125" s="102">
        <f>raw!P125/normalized!Z$4</f>
        <v>23486.287499999999</v>
      </c>
      <c r="AA125" s="103">
        <f>raw!BD125/normalized!AA$4</f>
        <v>28136.816666666669</v>
      </c>
      <c r="AB125" s="103">
        <f>raw!BE125/normalized!AB$4</f>
        <v>1487482.6086956521</v>
      </c>
      <c r="AC125" s="103">
        <f>raw!BF125/normalized!AC$4</f>
        <v>17343415.789473683</v>
      </c>
      <c r="AD125" s="104">
        <f>raw!BG125/normalized!AD$4</f>
        <v>39269.299999999996</v>
      </c>
      <c r="AE125" s="108">
        <f>raw!BH125/normalized!AE$4</f>
        <v>287003.57692307688</v>
      </c>
      <c r="AF125" s="109">
        <f>raw!Z125/normalized!AF$4</f>
        <v>916505.23809523811</v>
      </c>
      <c r="AG125" s="109">
        <f>raw!AA125/normalized!AG$4</f>
        <v>809782.85714285716</v>
      </c>
      <c r="AH125" s="109">
        <f>raw!AB125/normalized!AH$4</f>
        <v>10852.333333333332</v>
      </c>
      <c r="AI125" s="110">
        <f>raw!AC125/normalized!AI$4</f>
        <v>1169228.4210526315</v>
      </c>
      <c r="AJ125" s="72">
        <f>raw!AD125/normalized!AJ$4</f>
        <v>0</v>
      </c>
      <c r="AK125" s="73">
        <f>raw!Q125/normalized!AK$4</f>
        <v>42158.1</v>
      </c>
      <c r="AL125" s="73">
        <f>raw!R125/normalized!AL$4</f>
        <v>0</v>
      </c>
      <c r="AM125" s="73">
        <f>raw!S125/normalized!AM$4</f>
        <v>16425.518749999999</v>
      </c>
      <c r="AN125" s="76">
        <f>raw!T125/normalized!AN$4</f>
        <v>0</v>
      </c>
      <c r="AO125" s="78">
        <f>raw!U125/normalized!AO$4</f>
        <v>8463.1833333333343</v>
      </c>
      <c r="AP125" s="79">
        <f>raw!V125/normalized!AP$4</f>
        <v>14943.485714285714</v>
      </c>
      <c r="AQ125" s="79">
        <f>raw!W125/normalized!AQ$4</f>
        <v>0</v>
      </c>
      <c r="AR125" s="79">
        <f>raw!X125/normalized!AR$4</f>
        <v>11497.7875</v>
      </c>
      <c r="AS125" s="80">
        <f>raw!Y125/normalized!AS$4</f>
        <v>0</v>
      </c>
      <c r="AT125" s="84">
        <f>raw!AE125/normalized!AT$4</f>
        <v>11063780</v>
      </c>
      <c r="AU125" s="85">
        <f>raw!AF125/normalized!AU$4</f>
        <v>4920094.2857142845</v>
      </c>
      <c r="AV125" s="85">
        <f>raw!AG125/normalized!AV$4</f>
        <v>6806041.176470588</v>
      </c>
      <c r="AW125" s="85">
        <f>raw!AH125/normalized!AW$4</f>
        <v>27154147.826086957</v>
      </c>
      <c r="AX125" s="86">
        <f>raw!AI125/normalized!AX$4</f>
        <v>7960057.1428571418</v>
      </c>
      <c r="AY125" s="90">
        <f>raw!AJ125/normalized!AY$4</f>
        <v>972649.56521739124</v>
      </c>
      <c r="AZ125" s="91">
        <f>raw!AK125/normalized!AZ$4</f>
        <v>33999890.909090906</v>
      </c>
      <c r="BA125" s="91">
        <f>raw!AL125/normalized!BA$4</f>
        <v>15394526.315789474</v>
      </c>
      <c r="BB125" s="91">
        <f>raw!AM125/normalized!BB$4</f>
        <v>32407120</v>
      </c>
      <c r="BC125" s="92">
        <f>raw!AN125/normalized!BC$4</f>
        <v>50727050</v>
      </c>
      <c r="BD125" s="96">
        <f>raw!AO125/normalized!BD$4</f>
        <v>16591248</v>
      </c>
      <c r="BE125" s="97">
        <f>raw!AP125/normalized!BE$4</f>
        <v>26201520</v>
      </c>
      <c r="BF125" s="97">
        <f>raw!AQ125/normalized!BF$4</f>
        <v>29838466.666666668</v>
      </c>
      <c r="BG125" s="97">
        <f>raw!AR125/normalized!BG$4</f>
        <v>68868000</v>
      </c>
      <c r="BH125" s="98">
        <f>raw!AS125/normalized!BH$4</f>
        <v>15590190</v>
      </c>
      <c r="BI125" s="102">
        <f>raw!BI125/normalized!BI$4</f>
        <v>0</v>
      </c>
      <c r="BJ125" s="103">
        <f>raw!BJ125/normalized!BJ$4</f>
        <v>0</v>
      </c>
      <c r="BK125" s="103">
        <f>raw!BK125/normalized!BK$4</f>
        <v>43566.974999999999</v>
      </c>
      <c r="BL125" s="104">
        <f>raw!BL125/normalized!BL$4</f>
        <v>0</v>
      </c>
    </row>
    <row r="126" spans="1:64" x14ac:dyDescent="0.3">
      <c r="A126" s="1" t="str">
        <f>raw!A126</f>
        <v>Glucosamine phosphate</v>
      </c>
      <c r="B126" s="72">
        <f>raw!B126/normalized!B$4</f>
        <v>8129180.9523809524</v>
      </c>
      <c r="C126" s="73">
        <f>raw!C126/normalized!C$4</f>
        <v>11039278.947368421</v>
      </c>
      <c r="D126" s="73">
        <f>raw!D126/normalized!D$4</f>
        <v>8682533.333333334</v>
      </c>
      <c r="E126" s="73">
        <f>raw!E126/normalized!E$4</f>
        <v>8995435</v>
      </c>
      <c r="F126" s="76">
        <f>raw!F126/normalized!F$4</f>
        <v>8758715.384615384</v>
      </c>
      <c r="G126" s="78">
        <f>raw!G126/normalized!G$4</f>
        <v>4883899.5</v>
      </c>
      <c r="H126" s="79">
        <f>raw!H126/normalized!H$4</f>
        <v>4358446.666666667</v>
      </c>
      <c r="I126" s="79">
        <f>raw!I126/normalized!I$4</f>
        <v>7643600</v>
      </c>
      <c r="J126" s="79">
        <f>raw!J126/normalized!J$4</f>
        <v>5492153.846153846</v>
      </c>
      <c r="K126" s="80">
        <f>raw!K126/normalized!K$4</f>
        <v>8570977.777777778</v>
      </c>
      <c r="L126" s="84">
        <f>raw!AT126/normalized!L$4</f>
        <v>7974613.793103449</v>
      </c>
      <c r="M126" s="85">
        <f>raw!AU126/normalized!M$4</f>
        <v>3592055.1724137934</v>
      </c>
      <c r="N126" s="85">
        <f>raw!AV126/normalized!N$4</f>
        <v>1964909.0909090908</v>
      </c>
      <c r="O126" s="85">
        <f>raw!AW126/normalized!O$4</f>
        <v>5650477.2727272725</v>
      </c>
      <c r="P126" s="86">
        <f>raw!AX126/normalized!P$4</f>
        <v>25601386.666666668</v>
      </c>
      <c r="Q126" s="90">
        <f>raw!AY126/normalized!Q$4</f>
        <v>2150875.9090909092</v>
      </c>
      <c r="R126" s="91">
        <f>raw!AZ126/normalized!R$4</f>
        <v>8158693.333333334</v>
      </c>
      <c r="S126" s="91">
        <f>raw!BA126/normalized!S$4</f>
        <v>3078690.8695652173</v>
      </c>
      <c r="T126" s="91">
        <f>raw!BB126/normalized!T$4</f>
        <v>11435292.307692308</v>
      </c>
      <c r="U126" s="96">
        <f>raw!BC126/normalized!U$4</f>
        <v>3892484.615384615</v>
      </c>
      <c r="V126" s="97">
        <f>raw!L126/normalized!V$4</f>
        <v>6910604.7619047621</v>
      </c>
      <c r="W126" s="97">
        <f>raw!M126/normalized!W$4</f>
        <v>14743400</v>
      </c>
      <c r="X126" s="97">
        <f>raw!N126/normalized!X$4</f>
        <v>3548736.4285714282</v>
      </c>
      <c r="Y126" s="97">
        <f>raw!O126/normalized!Y$4</f>
        <v>13430792.307692308</v>
      </c>
      <c r="Z126" s="102">
        <f>raw!P126/normalized!Z$4</f>
        <v>6015341.666666667</v>
      </c>
      <c r="AA126" s="103">
        <f>raw!BD126/normalized!AA$4</f>
        <v>3770102.5</v>
      </c>
      <c r="AB126" s="103">
        <f>raw!BE126/normalized!AB$4</f>
        <v>5165717.3913043477</v>
      </c>
      <c r="AC126" s="103">
        <f>raw!BF126/normalized!AC$4</f>
        <v>27643121.052631579</v>
      </c>
      <c r="AD126" s="104">
        <f>raw!BG126/normalized!AD$4</f>
        <v>19819531.25</v>
      </c>
      <c r="AE126" s="108">
        <f>raw!BH126/normalized!AE$4</f>
        <v>2650924.6153846155</v>
      </c>
      <c r="AF126" s="109">
        <f>raw!Z126/normalized!AF$4</f>
        <v>12128876.19047619</v>
      </c>
      <c r="AG126" s="109">
        <f>raw!AA126/normalized!AG$4</f>
        <v>21237771.428571429</v>
      </c>
      <c r="AH126" s="109">
        <f>raw!AB126/normalized!AH$4</f>
        <v>16985200</v>
      </c>
      <c r="AI126" s="110">
        <f>raw!AC126/normalized!AI$4</f>
        <v>14421163.157894736</v>
      </c>
      <c r="AJ126" s="72">
        <f>raw!AD126/normalized!AJ$4</f>
        <v>21588105.555555556</v>
      </c>
      <c r="AK126" s="73">
        <f>raw!Q126/normalized!AK$4</f>
        <v>12006671.428571427</v>
      </c>
      <c r="AL126" s="73">
        <f>raw!R126/normalized!AL$4</f>
        <v>22174630.769230768</v>
      </c>
      <c r="AM126" s="73">
        <f>raw!S126/normalized!AM$4</f>
        <v>15091131.25</v>
      </c>
      <c r="AN126" s="76">
        <f>raw!T126/normalized!AN$4</f>
        <v>9988393.333333334</v>
      </c>
      <c r="AO126" s="78">
        <f>raw!U126/normalized!AO$4</f>
        <v>12891027.777777778</v>
      </c>
      <c r="AP126" s="79">
        <f>raw!V126/normalized!AP$4</f>
        <v>19080071.428571425</v>
      </c>
      <c r="AQ126" s="79">
        <f>raw!W126/normalized!AQ$4</f>
        <v>9454441.176470587</v>
      </c>
      <c r="AR126" s="79">
        <f>raw!X126/normalized!AR$4</f>
        <v>13250387.5</v>
      </c>
      <c r="AS126" s="80">
        <f>raw!Y126/normalized!AS$4</f>
        <v>18664323.076923076</v>
      </c>
      <c r="AT126" s="84">
        <f>raw!AE126/normalized!AT$4</f>
        <v>28818466.666666668</v>
      </c>
      <c r="AU126" s="85">
        <f>raw!AF126/normalized!AU$4</f>
        <v>27366299.999999996</v>
      </c>
      <c r="AV126" s="85">
        <f>raw!AG126/normalized!AV$4</f>
        <v>9918676.4705882352</v>
      </c>
      <c r="AW126" s="85">
        <f>raw!AH126/normalized!AW$4</f>
        <v>12588052.173913043</v>
      </c>
      <c r="AX126" s="86">
        <f>raw!AI126/normalized!AX$4</f>
        <v>16576999.999999998</v>
      </c>
      <c r="AY126" s="90">
        <f>raw!AJ126/normalized!AY$4</f>
        <v>3430158.260869565</v>
      </c>
      <c r="AZ126" s="91">
        <f>raw!AK126/normalized!AZ$4</f>
        <v>17771272.727272727</v>
      </c>
      <c r="BA126" s="91">
        <f>raw!AL126/normalized!BA$4</f>
        <v>17454926.315789472</v>
      </c>
      <c r="BB126" s="91">
        <f>raw!AM126/normalized!BB$4</f>
        <v>6471340</v>
      </c>
      <c r="BC126" s="92">
        <f>raw!AN126/normalized!BC$4</f>
        <v>27125815</v>
      </c>
      <c r="BD126" s="96">
        <f>raw!AO126/normalized!BD$4</f>
        <v>3173402</v>
      </c>
      <c r="BE126" s="97">
        <f>raw!AP126/normalized!BE$4</f>
        <v>12643680</v>
      </c>
      <c r="BF126" s="97">
        <f>raw!AQ126/normalized!BF$4</f>
        <v>22139050</v>
      </c>
      <c r="BG126" s="97">
        <f>raw!AR126/normalized!BG$4</f>
        <v>18638346.666666668</v>
      </c>
      <c r="BH126" s="98">
        <f>raw!AS126/normalized!BH$4</f>
        <v>33405530</v>
      </c>
      <c r="BI126" s="102">
        <f>raw!BI126/normalized!BI$4</f>
        <v>2123412</v>
      </c>
      <c r="BJ126" s="103">
        <f>raw!BJ126/normalized!BJ$4</f>
        <v>321518.7</v>
      </c>
      <c r="BK126" s="103">
        <f>raw!BK126/normalized!BK$4</f>
        <v>60777.999999999993</v>
      </c>
      <c r="BL126" s="104">
        <f>raw!BL126/normalized!BL$4</f>
        <v>0</v>
      </c>
    </row>
    <row r="127" spans="1:64" x14ac:dyDescent="0.3">
      <c r="A127" s="1" t="str">
        <f>raw!A127</f>
        <v>Glucosamine phosphate 2</v>
      </c>
      <c r="B127" s="72">
        <f>raw!B127/normalized!B$4</f>
        <v>91073.095238095237</v>
      </c>
      <c r="C127" s="73">
        <f>raw!C127/normalized!C$4</f>
        <v>196415</v>
      </c>
      <c r="D127" s="73">
        <f>raw!D127/normalized!D$4</f>
        <v>179919.80952380956</v>
      </c>
      <c r="E127" s="73">
        <f>raw!E127/normalized!E$4</f>
        <v>213400.9</v>
      </c>
      <c r="F127" s="76">
        <f>raw!F127/normalized!F$4</f>
        <v>354507.15384615381</v>
      </c>
      <c r="G127" s="78">
        <f>raw!G127/normalized!G$4</f>
        <v>160649.24999999997</v>
      </c>
      <c r="H127" s="79">
        <f>raw!H127/normalized!H$4</f>
        <v>33403.800000000003</v>
      </c>
      <c r="I127" s="79">
        <f>raw!I127/normalized!I$4</f>
        <v>191776.84210526315</v>
      </c>
      <c r="J127" s="79">
        <f>raw!J127/normalized!J$4</f>
        <v>99948.153846153844</v>
      </c>
      <c r="K127" s="80">
        <f>raw!K127/normalized!K$4</f>
        <v>726641.66666666674</v>
      </c>
      <c r="L127" s="84">
        <f>raw!AT127/normalized!L$4</f>
        <v>11810096.55172414</v>
      </c>
      <c r="M127" s="85">
        <f>raw!AU127/normalized!M$4</f>
        <v>2154868.2758620693</v>
      </c>
      <c r="N127" s="85">
        <f>raw!AV127/normalized!N$4</f>
        <v>3505193.6363636362</v>
      </c>
      <c r="O127" s="85">
        <f>raw!AW127/normalized!O$4</f>
        <v>6822213.6363636367</v>
      </c>
      <c r="P127" s="86">
        <f>raw!AX127/normalized!P$4</f>
        <v>19493186.666666668</v>
      </c>
      <c r="Q127" s="90">
        <f>raw!AY127/normalized!Q$4</f>
        <v>1133634.0909090908</v>
      </c>
      <c r="R127" s="91">
        <f>raw!AZ127/normalized!R$4</f>
        <v>1683218.0000000002</v>
      </c>
      <c r="S127" s="91">
        <f>raw!BA127/normalized!S$4</f>
        <v>76060.695652173905</v>
      </c>
      <c r="T127" s="91">
        <f>raw!BB127/normalized!T$4</f>
        <v>23750546.153846152</v>
      </c>
      <c r="U127" s="96">
        <f>raw!BC127/normalized!U$4</f>
        <v>1123169.6153846153</v>
      </c>
      <c r="V127" s="97">
        <f>raw!L127/normalized!V$4</f>
        <v>56499.095238095237</v>
      </c>
      <c r="W127" s="97">
        <f>raw!M127/normalized!W$4</f>
        <v>776211.90476190473</v>
      </c>
      <c r="X127" s="97">
        <f>raw!N127/normalized!X$4</f>
        <v>80436.142857142841</v>
      </c>
      <c r="Y127" s="97">
        <f>raw!O127/normalized!Y$4</f>
        <v>738853.61538461538</v>
      </c>
      <c r="Z127" s="102">
        <f>raw!P127/normalized!Z$4</f>
        <v>216691.87500000003</v>
      </c>
      <c r="AA127" s="103">
        <f>raw!BD127/normalized!AA$4</f>
        <v>2250905</v>
      </c>
      <c r="AB127" s="103">
        <f>raw!BE127/normalized!AB$4</f>
        <v>2081209.5652173914</v>
      </c>
      <c r="AC127" s="103">
        <f>raw!BF127/normalized!AC$4</f>
        <v>10452963.157894736</v>
      </c>
      <c r="AD127" s="104">
        <f>raw!BG127/normalized!AD$4</f>
        <v>9165662.5</v>
      </c>
      <c r="AE127" s="108">
        <f>raw!BH127/normalized!AE$4</f>
        <v>2202356.923076923</v>
      </c>
      <c r="AF127" s="109">
        <f>raw!Z127/normalized!AF$4</f>
        <v>2014453.3333333335</v>
      </c>
      <c r="AG127" s="109">
        <f>raw!AA127/normalized!AG$4</f>
        <v>1026181.9047619049</v>
      </c>
      <c r="AH127" s="109">
        <f>raw!AB127/normalized!AH$4</f>
        <v>341839.04761904763</v>
      </c>
      <c r="AI127" s="110">
        <f>raw!AC127/normalized!AI$4</f>
        <v>1825113.1578947369</v>
      </c>
      <c r="AJ127" s="72">
        <f>raw!AD127/normalized!AJ$4</f>
        <v>544577.66666666663</v>
      </c>
      <c r="AK127" s="73">
        <f>raw!Q127/normalized!AK$4</f>
        <v>474778.14285714284</v>
      </c>
      <c r="AL127" s="73">
        <f>raw!R127/normalized!AL$4</f>
        <v>880659.23076923075</v>
      </c>
      <c r="AM127" s="73">
        <f>raw!S127/normalized!AM$4</f>
        <v>451108.56249999994</v>
      </c>
      <c r="AN127" s="76">
        <f>raw!T127/normalized!AN$4</f>
        <v>41772.9</v>
      </c>
      <c r="AO127" s="78">
        <f>raw!U127/normalized!AO$4</f>
        <v>948430.55555555562</v>
      </c>
      <c r="AP127" s="79">
        <f>raw!V127/normalized!AP$4</f>
        <v>637037.64285714284</v>
      </c>
      <c r="AQ127" s="79">
        <f>raw!W127/normalized!AQ$4</f>
        <v>396005.94117647054</v>
      </c>
      <c r="AR127" s="79">
        <f>raw!X127/normalized!AR$4</f>
        <v>556051.66666666663</v>
      </c>
      <c r="AS127" s="80">
        <f>raw!Y127/normalized!AS$4</f>
        <v>876329.99999999988</v>
      </c>
      <c r="AT127" s="84">
        <f>raw!AE127/normalized!AT$4</f>
        <v>21417253.333333336</v>
      </c>
      <c r="AU127" s="85">
        <f>raw!AF127/normalized!AU$4</f>
        <v>14690428.571428571</v>
      </c>
      <c r="AV127" s="85">
        <f>raw!AG127/normalized!AV$4</f>
        <v>21318176.470588233</v>
      </c>
      <c r="AW127" s="85">
        <f>raw!AH127/normalized!AW$4</f>
        <v>6756678.2608695645</v>
      </c>
      <c r="AX127" s="86">
        <f>raw!AI127/normalized!AX$4</f>
        <v>3457494.2857142854</v>
      </c>
      <c r="AY127" s="90">
        <f>raw!AJ127/normalized!AY$4</f>
        <v>205112.69565217389</v>
      </c>
      <c r="AZ127" s="91">
        <f>raw!AK127/normalized!AZ$4</f>
        <v>6490737.2727272725</v>
      </c>
      <c r="BA127" s="91">
        <f>raw!AL127/normalized!BA$4</f>
        <v>5296231.5789473681</v>
      </c>
      <c r="BB127" s="91">
        <f>raw!AM127/normalized!BB$4</f>
        <v>5623420</v>
      </c>
      <c r="BC127" s="92">
        <f>raw!AN127/normalized!BC$4</f>
        <v>28598045</v>
      </c>
      <c r="BD127" s="96">
        <f>raw!AO127/normalized!BD$4</f>
        <v>22250620</v>
      </c>
      <c r="BE127" s="97">
        <f>raw!AP127/normalized!BE$4</f>
        <v>16990810</v>
      </c>
      <c r="BF127" s="97">
        <f>raw!AQ127/normalized!BF$4</f>
        <v>28473450</v>
      </c>
      <c r="BG127" s="97">
        <f>raw!AR127/normalized!BG$4</f>
        <v>14558213.333333334</v>
      </c>
      <c r="BH127" s="98">
        <f>raw!AS127/normalized!BH$4</f>
        <v>11987765</v>
      </c>
      <c r="BI127" s="102">
        <f>raw!BI127/normalized!BI$4</f>
        <v>23298.699999999997</v>
      </c>
      <c r="BJ127" s="103">
        <f>raw!BJ127/normalized!BJ$4</f>
        <v>0</v>
      </c>
      <c r="BK127" s="103">
        <f>raw!BK127/normalized!BK$4</f>
        <v>0</v>
      </c>
      <c r="BL127" s="104">
        <f>raw!BL127/normalized!BL$4</f>
        <v>0</v>
      </c>
    </row>
    <row r="128" spans="1:64" x14ac:dyDescent="0.3">
      <c r="A128" s="1" t="str">
        <f>raw!A128</f>
        <v>Glucose phosphate</v>
      </c>
      <c r="B128" s="72">
        <f>raw!B128/normalized!B$4</f>
        <v>2172287142.8571429</v>
      </c>
      <c r="C128" s="73">
        <f>raw!C128/normalized!C$4</f>
        <v>1539712631.5789473</v>
      </c>
      <c r="D128" s="73">
        <f>raw!D128/normalized!D$4</f>
        <v>2355927619.0476193</v>
      </c>
      <c r="E128" s="73">
        <f>raw!E128/normalized!E$4</f>
        <v>2499920500</v>
      </c>
      <c r="F128" s="76">
        <f>raw!F128/normalized!F$4</f>
        <v>3860890000</v>
      </c>
      <c r="G128" s="78">
        <f>raw!G128/normalized!G$4</f>
        <v>1056207000</v>
      </c>
      <c r="H128" s="79">
        <f>raw!H128/normalized!H$4</f>
        <v>1276663333.3333335</v>
      </c>
      <c r="I128" s="79">
        <f>raw!I128/normalized!I$4</f>
        <v>2082211578.9473684</v>
      </c>
      <c r="J128" s="79">
        <f>raw!J128/normalized!J$4</f>
        <v>2173508461.5384617</v>
      </c>
      <c r="K128" s="80">
        <f>raw!K128/normalized!K$4</f>
        <v>2776053888.8888888</v>
      </c>
      <c r="L128" s="84">
        <f>raw!AT128/normalized!L$4</f>
        <v>132435137.93103449</v>
      </c>
      <c r="M128" s="85">
        <f>raw!AU128/normalized!M$4</f>
        <v>69486034.482758626</v>
      </c>
      <c r="N128" s="85">
        <f>raw!AV128/normalized!N$4</f>
        <v>143445227.27272728</v>
      </c>
      <c r="O128" s="85">
        <f>raw!AW128/normalized!O$4</f>
        <v>74543590.909090906</v>
      </c>
      <c r="P128" s="86">
        <f>raw!AX128/normalized!P$4</f>
        <v>256727666.66666669</v>
      </c>
      <c r="Q128" s="90">
        <f>raw!AY128/normalized!Q$4</f>
        <v>12154122.727272727</v>
      </c>
      <c r="R128" s="91">
        <f>raw!AZ128/normalized!R$4</f>
        <v>81246800</v>
      </c>
      <c r="S128" s="91">
        <f>raw!BA128/normalized!S$4</f>
        <v>121495347.82608695</v>
      </c>
      <c r="T128" s="91">
        <f>raw!BB128/normalized!T$4</f>
        <v>315142692.30769229</v>
      </c>
      <c r="U128" s="96">
        <f>raw!BC128/normalized!U$4</f>
        <v>97150653.84615384</v>
      </c>
      <c r="V128" s="97">
        <f>raw!L128/normalized!V$4</f>
        <v>3275910000</v>
      </c>
      <c r="W128" s="97">
        <f>raw!M128/normalized!W$4</f>
        <v>2463045238.0952382</v>
      </c>
      <c r="X128" s="97">
        <f>raw!N128/normalized!X$4</f>
        <v>1902989285.7142856</v>
      </c>
      <c r="Y128" s="97">
        <f>raw!O128/normalized!Y$4</f>
        <v>4568539230.7692308</v>
      </c>
      <c r="Z128" s="102">
        <f>raw!P128/normalized!Z$4</f>
        <v>1096450000</v>
      </c>
      <c r="AA128" s="103">
        <f>raw!BD128/normalized!AA$4</f>
        <v>94707583.333333343</v>
      </c>
      <c r="AB128" s="103">
        <f>raw!BE128/normalized!AB$4</f>
        <v>115069217.39130434</v>
      </c>
      <c r="AC128" s="103">
        <f>raw!BF128/normalized!AC$4</f>
        <v>58421947.368421055</v>
      </c>
      <c r="AD128" s="104">
        <f>raw!BG128/normalized!AD$4</f>
        <v>88402125</v>
      </c>
      <c r="AE128" s="108">
        <f>raw!BH128/normalized!AE$4</f>
        <v>67496230.769230768</v>
      </c>
      <c r="AF128" s="109">
        <f>raw!Z128/normalized!AF$4</f>
        <v>131370809.52380952</v>
      </c>
      <c r="AG128" s="109">
        <f>raw!AA128/normalized!AG$4</f>
        <v>52050190.476190478</v>
      </c>
      <c r="AH128" s="109">
        <f>raw!AB128/normalized!AH$4</f>
        <v>1855145238.0952382</v>
      </c>
      <c r="AI128" s="110">
        <f>raw!AC128/normalized!AI$4</f>
        <v>65918368.421052627</v>
      </c>
      <c r="AJ128" s="72">
        <f>raw!AD128/normalized!AJ$4</f>
        <v>2418381666.666667</v>
      </c>
      <c r="AK128" s="73">
        <f>raw!Q128/normalized!AK$4</f>
        <v>2482300714.2857141</v>
      </c>
      <c r="AL128" s="73">
        <f>raw!R128/normalized!AL$4</f>
        <v>7819853846.1538458</v>
      </c>
      <c r="AM128" s="73">
        <f>raw!S128/normalized!AM$4</f>
        <v>3642169375</v>
      </c>
      <c r="AN128" s="76">
        <f>raw!T128/normalized!AN$4</f>
        <v>4324182666.666667</v>
      </c>
      <c r="AO128" s="78">
        <f>raw!U128/normalized!AO$4</f>
        <v>1793453888.8888891</v>
      </c>
      <c r="AP128" s="79">
        <f>raw!V128/normalized!AP$4</f>
        <v>2322738571.4285712</v>
      </c>
      <c r="AQ128" s="79">
        <f>raw!W128/normalized!AQ$4</f>
        <v>1590924705.8823528</v>
      </c>
      <c r="AR128" s="79">
        <f>raw!X128/normalized!AR$4</f>
        <v>1949072916.6666667</v>
      </c>
      <c r="AS128" s="80">
        <f>raw!Y128/normalized!AS$4</f>
        <v>1155985384.6153846</v>
      </c>
      <c r="AT128" s="84">
        <f>raw!AE128/normalized!AT$4</f>
        <v>229897333.33333334</v>
      </c>
      <c r="AU128" s="85">
        <f>raw!AF128/normalized!AU$4</f>
        <v>99452428.571428567</v>
      </c>
      <c r="AV128" s="85">
        <f>raw!AG128/normalized!AV$4</f>
        <v>113311117.64705881</v>
      </c>
      <c r="AW128" s="85">
        <f>raw!AH128/normalized!AW$4</f>
        <v>81643173.913043469</v>
      </c>
      <c r="AX128" s="86">
        <f>raw!AI128/normalized!AX$4</f>
        <v>175103785.7142857</v>
      </c>
      <c r="AY128" s="90">
        <f>raw!AJ128/normalized!AY$4</f>
        <v>74526739.130434781</v>
      </c>
      <c r="AZ128" s="91">
        <f>raw!AK128/normalized!AZ$4</f>
        <v>382586727.27272725</v>
      </c>
      <c r="BA128" s="91">
        <f>raw!AL128/normalized!BA$4</f>
        <v>177433368.42105263</v>
      </c>
      <c r="BB128" s="91">
        <f>raw!AM128/normalized!BB$4</f>
        <v>317828480</v>
      </c>
      <c r="BC128" s="92">
        <f>raw!AN128/normalized!BC$4</f>
        <v>176169450</v>
      </c>
      <c r="BD128" s="96">
        <f>raw!AO128/normalized!BD$4</f>
        <v>547858000</v>
      </c>
      <c r="BE128" s="97">
        <f>raw!AP128/normalized!BE$4</f>
        <v>156042300</v>
      </c>
      <c r="BF128" s="97">
        <f>raw!AQ128/normalized!BF$4</f>
        <v>424028000</v>
      </c>
      <c r="BG128" s="97">
        <f>raw!AR128/normalized!BG$4</f>
        <v>363145266.66666669</v>
      </c>
      <c r="BH128" s="98">
        <f>raw!AS128/normalized!BH$4</f>
        <v>279623700</v>
      </c>
      <c r="BI128" s="102">
        <f>raw!BI128/normalized!BI$4</f>
        <v>173342460</v>
      </c>
      <c r="BJ128" s="103">
        <f>raw!BJ128/normalized!BJ$4</f>
        <v>208366466.66666669</v>
      </c>
      <c r="BK128" s="103">
        <f>raw!BK128/normalized!BK$4</f>
        <v>29504400</v>
      </c>
      <c r="BL128" s="104">
        <f>raw!BL128/normalized!BL$4</f>
        <v>3540745.9999999995</v>
      </c>
    </row>
    <row r="129" spans="1:64" x14ac:dyDescent="0.3">
      <c r="A129" s="1" t="str">
        <f>raw!A129</f>
        <v>Adenosine</v>
      </c>
      <c r="B129" s="72">
        <f>raw!B129/normalized!B$4</f>
        <v>4849028.5714285718</v>
      </c>
      <c r="C129" s="73">
        <f>raw!C129/normalized!C$4</f>
        <v>1007521.052631579</v>
      </c>
      <c r="D129" s="73">
        <f>raw!D129/normalized!D$4</f>
        <v>5656500</v>
      </c>
      <c r="E129" s="73">
        <f>raw!E129/normalized!E$4</f>
        <v>2944079</v>
      </c>
      <c r="F129" s="76">
        <f>raw!F129/normalized!F$4</f>
        <v>8978969.2307692301</v>
      </c>
      <c r="G129" s="78">
        <f>raw!G129/normalized!G$4</f>
        <v>834693</v>
      </c>
      <c r="H129" s="79">
        <f>raw!H129/normalized!H$4</f>
        <v>1942603.888888889</v>
      </c>
      <c r="I129" s="79">
        <f>raw!I129/normalized!I$4</f>
        <v>5367878.9473684207</v>
      </c>
      <c r="J129" s="79">
        <f>raw!J129/normalized!J$4</f>
        <v>4249457.692307692</v>
      </c>
      <c r="K129" s="80">
        <f>raw!K129/normalized!K$4</f>
        <v>7884105.555555556</v>
      </c>
      <c r="L129" s="84">
        <f>raw!AT129/normalized!L$4</f>
        <v>11516903.448275862</v>
      </c>
      <c r="M129" s="85">
        <f>raw!AU129/normalized!M$4</f>
        <v>3458275.8620689656</v>
      </c>
      <c r="N129" s="85">
        <f>raw!AV129/normalized!N$4</f>
        <v>33424663.636363637</v>
      </c>
      <c r="O129" s="85">
        <f>raw!AW129/normalized!O$4</f>
        <v>42540081.81818182</v>
      </c>
      <c r="P129" s="86">
        <f>raw!AX129/normalized!P$4</f>
        <v>7627413.333333334</v>
      </c>
      <c r="Q129" s="90">
        <f>raw!AY129/normalized!Q$4</f>
        <v>4894590.9090909092</v>
      </c>
      <c r="R129" s="91">
        <f>raw!AZ129/normalized!R$4</f>
        <v>12429840</v>
      </c>
      <c r="S129" s="91">
        <f>raw!BA129/normalized!S$4</f>
        <v>0</v>
      </c>
      <c r="T129" s="91">
        <f>raw!BB129/normalized!T$4</f>
        <v>5572554.615384615</v>
      </c>
      <c r="U129" s="96">
        <f>raw!BC129/normalized!U$4</f>
        <v>21139423.076923076</v>
      </c>
      <c r="V129" s="97">
        <f>raw!L129/normalized!V$4</f>
        <v>1907520.9523809527</v>
      </c>
      <c r="W129" s="97">
        <f>raw!M129/normalized!W$4</f>
        <v>2746376.6666666665</v>
      </c>
      <c r="X129" s="97">
        <f>raw!N129/normalized!X$4</f>
        <v>1776192.1428571427</v>
      </c>
      <c r="Y129" s="97">
        <f>raw!O129/normalized!Y$4</f>
        <v>5576177.692307692</v>
      </c>
      <c r="Z129" s="102">
        <f>raw!P129/normalized!Z$4</f>
        <v>1216030</v>
      </c>
      <c r="AA129" s="103">
        <f>raw!BD129/normalized!AA$4</f>
        <v>3709878.3333333335</v>
      </c>
      <c r="AB129" s="103">
        <f>raw!BE129/normalized!AB$4</f>
        <v>11619804.347826086</v>
      </c>
      <c r="AC129" s="103">
        <f>raw!BF129/normalized!AC$4</f>
        <v>4195784.7368421052</v>
      </c>
      <c r="AD129" s="104">
        <f>raw!BG129/normalized!AD$4</f>
        <v>2722345</v>
      </c>
      <c r="AE129" s="108">
        <f>raw!BH129/normalized!AE$4</f>
        <v>10704169.23076923</v>
      </c>
      <c r="AF129" s="109">
        <f>raw!Z129/normalized!AF$4</f>
        <v>1518596.1904761905</v>
      </c>
      <c r="AG129" s="109">
        <f>raw!AA129/normalized!AG$4</f>
        <v>4057515.7142857146</v>
      </c>
      <c r="AH129" s="109">
        <f>raw!AB129/normalized!AH$4</f>
        <v>284524.80952380953</v>
      </c>
      <c r="AI129" s="110">
        <f>raw!AC129/normalized!AI$4</f>
        <v>3035929.4736842103</v>
      </c>
      <c r="AJ129" s="72">
        <f>raw!AD129/normalized!AJ$4</f>
        <v>1171700.5555555557</v>
      </c>
      <c r="AK129" s="73">
        <f>raw!Q129/normalized!AK$4</f>
        <v>3497743.5714285709</v>
      </c>
      <c r="AL129" s="73">
        <f>raw!R129/normalized!AL$4</f>
        <v>5398768.461538462</v>
      </c>
      <c r="AM129" s="73">
        <f>raw!S129/normalized!AM$4</f>
        <v>1854550.6249999998</v>
      </c>
      <c r="AN129" s="76">
        <f>raw!T129/normalized!AN$4</f>
        <v>8750333.333333334</v>
      </c>
      <c r="AO129" s="78">
        <f>raw!U129/normalized!AO$4</f>
        <v>758571.11111111112</v>
      </c>
      <c r="AP129" s="79">
        <f>raw!V129/normalized!AP$4</f>
        <v>2015603.5714285711</v>
      </c>
      <c r="AQ129" s="79">
        <f>raw!W129/normalized!AQ$4</f>
        <v>2939063.5294117643</v>
      </c>
      <c r="AR129" s="79">
        <f>raw!X129/normalized!AR$4</f>
        <v>1369386.25</v>
      </c>
      <c r="AS129" s="80">
        <f>raw!Y129/normalized!AS$4</f>
        <v>3468923.846153846</v>
      </c>
      <c r="AT129" s="84">
        <f>raw!AE129/normalized!AT$4</f>
        <v>9602906.6666666679</v>
      </c>
      <c r="AU129" s="85">
        <f>raw!AF129/normalized!AU$4</f>
        <v>7962285.7142857136</v>
      </c>
      <c r="AV129" s="85">
        <f>raw!AG129/normalized!AV$4</f>
        <v>8184188.2352941167</v>
      </c>
      <c r="AW129" s="85">
        <f>raw!AH129/normalized!AW$4</f>
        <v>4268546.0869565215</v>
      </c>
      <c r="AX129" s="86">
        <f>raw!AI129/normalized!AX$4</f>
        <v>10500892.857142856</v>
      </c>
      <c r="AY129" s="90">
        <f>raw!AJ129/normalized!AY$4</f>
        <v>11238900</v>
      </c>
      <c r="AZ129" s="91">
        <f>raw!AK129/normalized!AZ$4</f>
        <v>5895243.6363636367</v>
      </c>
      <c r="BA129" s="91">
        <f>raw!AL129/normalized!BA$4</f>
        <v>17861515.789473683</v>
      </c>
      <c r="BB129" s="91">
        <f>raw!AM129/normalized!BB$4</f>
        <v>7016108</v>
      </c>
      <c r="BC129" s="92">
        <f>raw!AN129/normalized!BC$4</f>
        <v>10734885</v>
      </c>
      <c r="BD129" s="96">
        <f>raw!AO129/normalized!BD$4</f>
        <v>27661280</v>
      </c>
      <c r="BE129" s="97">
        <f>raw!AP129/normalized!BE$4</f>
        <v>68992060</v>
      </c>
      <c r="BF129" s="97">
        <f>raw!AQ129/normalized!BF$4</f>
        <v>55695333.333333336</v>
      </c>
      <c r="BG129" s="97">
        <f>raw!AR129/normalized!BG$4</f>
        <v>76550400</v>
      </c>
      <c r="BH129" s="98">
        <f>raw!AS129/normalized!BH$4</f>
        <v>15921620</v>
      </c>
      <c r="BI129" s="102">
        <f>raw!BI129/normalized!BI$4</f>
        <v>7096531.9999999991</v>
      </c>
      <c r="BJ129" s="103">
        <f>raw!BJ129/normalized!BJ$4</f>
        <v>8139646.666666667</v>
      </c>
      <c r="BK129" s="103">
        <f>raw!BK129/normalized!BK$4</f>
        <v>7494547.5</v>
      </c>
      <c r="BL129" s="104">
        <f>raw!BL129/normalized!BL$4</f>
        <v>3750067.9999999995</v>
      </c>
    </row>
    <row r="130" spans="1:64" x14ac:dyDescent="0.3">
      <c r="A130" s="1" t="str">
        <f>raw!A130</f>
        <v>Inosine</v>
      </c>
      <c r="B130" s="72">
        <f>raw!B130/normalized!B$4</f>
        <v>151097476.19047621</v>
      </c>
      <c r="C130" s="73">
        <f>raw!C130/normalized!C$4</f>
        <v>68176210.526315793</v>
      </c>
      <c r="D130" s="73">
        <f>raw!D130/normalized!D$4</f>
        <v>101941666.66666667</v>
      </c>
      <c r="E130" s="73">
        <f>raw!E130/normalized!E$4</f>
        <v>226185300</v>
      </c>
      <c r="F130" s="76">
        <f>raw!F130/normalized!F$4</f>
        <v>177814230.76923075</v>
      </c>
      <c r="G130" s="78">
        <f>raw!G130/normalized!G$4</f>
        <v>75280150</v>
      </c>
      <c r="H130" s="79">
        <f>raw!H130/normalized!H$4</f>
        <v>101424611.11111112</v>
      </c>
      <c r="I130" s="79">
        <f>raw!I130/normalized!I$4</f>
        <v>134180000</v>
      </c>
      <c r="J130" s="79">
        <f>raw!J130/normalized!J$4</f>
        <v>65869076.92307692</v>
      </c>
      <c r="K130" s="80">
        <f>raw!K130/normalized!K$4</f>
        <v>187498666.66666669</v>
      </c>
      <c r="L130" s="84">
        <f>raw!AT130/normalized!L$4</f>
        <v>42816517.241379313</v>
      </c>
      <c r="M130" s="85">
        <f>raw!AU130/normalized!M$4</f>
        <v>15661672.413793104</v>
      </c>
      <c r="N130" s="85">
        <f>raw!AV130/normalized!N$4</f>
        <v>243432818.18181819</v>
      </c>
      <c r="O130" s="85">
        <f>raw!AW130/normalized!O$4</f>
        <v>193508454.54545453</v>
      </c>
      <c r="P130" s="86">
        <f>raw!AX130/normalized!P$4</f>
        <v>115578266.66666667</v>
      </c>
      <c r="Q130" s="90">
        <f>raw!AY130/normalized!Q$4</f>
        <v>219246954.54545453</v>
      </c>
      <c r="R130" s="91">
        <f>raw!AZ130/normalized!R$4</f>
        <v>82145133.333333343</v>
      </c>
      <c r="S130" s="91">
        <f>raw!BA130/normalized!S$4</f>
        <v>5412869.5652173907</v>
      </c>
      <c r="T130" s="91">
        <f>raw!BB130/normalized!T$4</f>
        <v>52179815.384615384</v>
      </c>
      <c r="U130" s="96">
        <f>raw!BC130/normalized!U$4</f>
        <v>151785884.61538461</v>
      </c>
      <c r="V130" s="97">
        <f>raw!L130/normalized!V$4</f>
        <v>242922809.52380952</v>
      </c>
      <c r="W130" s="97">
        <f>raw!M130/normalized!W$4</f>
        <v>131701095.23809524</v>
      </c>
      <c r="X130" s="97">
        <f>raw!N130/normalized!X$4</f>
        <v>59769821.428571425</v>
      </c>
      <c r="Y130" s="97">
        <f>raw!O130/normalized!Y$4</f>
        <v>171999000</v>
      </c>
      <c r="Z130" s="102">
        <f>raw!P130/normalized!Z$4</f>
        <v>36684325</v>
      </c>
      <c r="AA130" s="103">
        <f>raw!BD130/normalized!AA$4</f>
        <v>2686745.8333333335</v>
      </c>
      <c r="AB130" s="103">
        <f>raw!BE130/normalized!AB$4</f>
        <v>159045739.13043478</v>
      </c>
      <c r="AC130" s="103">
        <f>raw!BF130/normalized!AC$4</f>
        <v>19965163.157894738</v>
      </c>
      <c r="AD130" s="104">
        <f>raw!BG130/normalized!AD$4</f>
        <v>51082037.5</v>
      </c>
      <c r="AE130" s="108">
        <f>raw!BH130/normalized!AE$4</f>
        <v>74860384.615384609</v>
      </c>
      <c r="AF130" s="109">
        <f>raw!Z130/normalized!AF$4</f>
        <v>1121184761.904762</v>
      </c>
      <c r="AG130" s="109">
        <f>raw!AA130/normalized!AG$4</f>
        <v>202383380.95238096</v>
      </c>
      <c r="AH130" s="109">
        <f>raw!AB130/normalized!AH$4</f>
        <v>80697714.285714284</v>
      </c>
      <c r="AI130" s="110">
        <f>raw!AC130/normalized!AI$4</f>
        <v>523039157.89473683</v>
      </c>
      <c r="AJ130" s="72">
        <f>raw!AD130/normalized!AJ$4</f>
        <v>134046555.55555557</v>
      </c>
      <c r="AK130" s="73">
        <f>raw!Q130/normalized!AK$4</f>
        <v>141972214.28571427</v>
      </c>
      <c r="AL130" s="73">
        <f>raw!R130/normalized!AL$4</f>
        <v>577062846.15384614</v>
      </c>
      <c r="AM130" s="73">
        <f>raw!S130/normalized!AM$4</f>
        <v>370745312.5</v>
      </c>
      <c r="AN130" s="76">
        <f>raw!T130/normalized!AN$4</f>
        <v>261017666.66666669</v>
      </c>
      <c r="AO130" s="78">
        <f>raw!U130/normalized!AO$4</f>
        <v>1167488888.8888888</v>
      </c>
      <c r="AP130" s="79">
        <f>raw!V130/normalized!AP$4</f>
        <v>1964005714.2857141</v>
      </c>
      <c r="AQ130" s="79">
        <f>raw!W130/normalized!AQ$4</f>
        <v>1704145294.1176469</v>
      </c>
      <c r="AR130" s="79">
        <f>raw!X130/normalized!AR$4</f>
        <v>637517500</v>
      </c>
      <c r="AS130" s="80">
        <f>raw!Y130/normalized!AS$4</f>
        <v>541554538.46153843</v>
      </c>
      <c r="AT130" s="84">
        <f>raw!AE130/normalized!AT$4</f>
        <v>146247400</v>
      </c>
      <c r="AU130" s="85">
        <f>raw!AF130/normalized!AU$4</f>
        <v>436083428.57142854</v>
      </c>
      <c r="AV130" s="85">
        <f>raw!AG130/normalized!AV$4</f>
        <v>55764494.117647052</v>
      </c>
      <c r="AW130" s="85">
        <f>raw!AH130/normalized!AW$4</f>
        <v>302247652.173913</v>
      </c>
      <c r="AX130" s="86">
        <f>raw!AI130/normalized!AX$4</f>
        <v>172006285.7142857</v>
      </c>
      <c r="AY130" s="90">
        <f>raw!AJ130/normalized!AY$4</f>
        <v>261374000</v>
      </c>
      <c r="AZ130" s="91">
        <f>raw!AK130/normalized!AZ$4</f>
        <v>70999018.181818187</v>
      </c>
      <c r="BA130" s="91">
        <f>raw!AL130/normalized!BA$4</f>
        <v>152025368.42105263</v>
      </c>
      <c r="BB130" s="91">
        <f>raw!AM130/normalized!BB$4</f>
        <v>56343520</v>
      </c>
      <c r="BC130" s="92">
        <f>raw!AN130/normalized!BC$4</f>
        <v>288735900</v>
      </c>
      <c r="BD130" s="96">
        <f>raw!AO130/normalized!BD$4</f>
        <v>417898000</v>
      </c>
      <c r="BE130" s="97">
        <f>raw!AP130/normalized!BE$4</f>
        <v>768499400</v>
      </c>
      <c r="BF130" s="97">
        <f>raw!AQ130/normalized!BF$4</f>
        <v>450530333.33333337</v>
      </c>
      <c r="BG130" s="97">
        <f>raw!AR130/normalized!BG$4</f>
        <v>852106666.66666675</v>
      </c>
      <c r="BH130" s="98">
        <f>raw!AS130/normalized!BH$4</f>
        <v>85277250</v>
      </c>
      <c r="BI130" s="102">
        <f>raw!BI130/normalized!BI$4</f>
        <v>4514584</v>
      </c>
      <c r="BJ130" s="103">
        <f>raw!BJ130/normalized!BJ$4</f>
        <v>5327653.333333334</v>
      </c>
      <c r="BK130" s="103">
        <f>raw!BK130/normalized!BK$4</f>
        <v>2792740</v>
      </c>
      <c r="BL130" s="104">
        <f>raw!BL130/normalized!BL$4</f>
        <v>101696.28</v>
      </c>
    </row>
    <row r="131" spans="1:64" x14ac:dyDescent="0.3">
      <c r="A131" s="1" t="str">
        <f>raw!A131</f>
        <v>6-Phospho-D-gluconate</v>
      </c>
      <c r="B131" s="72">
        <f>raw!B131/normalized!B$4</f>
        <v>23614552.380952381</v>
      </c>
      <c r="C131" s="73">
        <f>raw!C131/normalized!C$4</f>
        <v>20250689.47368421</v>
      </c>
      <c r="D131" s="73">
        <f>raw!D131/normalized!D$4</f>
        <v>38308000</v>
      </c>
      <c r="E131" s="73">
        <f>raw!E131/normalized!E$4</f>
        <v>24385350</v>
      </c>
      <c r="F131" s="76">
        <f>raw!F131/normalized!F$4</f>
        <v>23774923.076923076</v>
      </c>
      <c r="G131" s="78">
        <f>raw!G131/normalized!G$4</f>
        <v>24095460</v>
      </c>
      <c r="H131" s="79">
        <f>raw!H131/normalized!H$4</f>
        <v>16682722.222222222</v>
      </c>
      <c r="I131" s="79">
        <f>raw!I131/normalized!I$4</f>
        <v>20638105.263157893</v>
      </c>
      <c r="J131" s="79">
        <f>raw!J131/normalized!J$4</f>
        <v>14413876.923076922</v>
      </c>
      <c r="K131" s="80">
        <f>raw!K131/normalized!K$4</f>
        <v>47646272.222222224</v>
      </c>
      <c r="L131" s="84">
        <f>raw!AT131/normalized!L$4</f>
        <v>103147931.03448276</v>
      </c>
      <c r="M131" s="85">
        <f>raw!AU131/normalized!M$4</f>
        <v>44180344.827586211</v>
      </c>
      <c r="N131" s="85">
        <f>raw!AV131/normalized!N$4</f>
        <v>104029818.18181819</v>
      </c>
      <c r="O131" s="85">
        <f>raw!AW131/normalized!O$4</f>
        <v>11373450</v>
      </c>
      <c r="P131" s="86">
        <f>raw!AX131/normalized!P$4</f>
        <v>244838800</v>
      </c>
      <c r="Q131" s="90">
        <f>raw!AY131/normalized!Q$4</f>
        <v>8606140.9090909082</v>
      </c>
      <c r="R131" s="91">
        <f>raw!AZ131/normalized!R$4</f>
        <v>24378086.666666668</v>
      </c>
      <c r="S131" s="91">
        <f>raw!BA131/normalized!S$4</f>
        <v>973370.43478260876</v>
      </c>
      <c r="T131" s="91">
        <f>raw!BB131/normalized!T$4</f>
        <v>263461153.84615383</v>
      </c>
      <c r="U131" s="96">
        <f>raw!BC131/normalized!U$4</f>
        <v>75628076.923076928</v>
      </c>
      <c r="V131" s="97">
        <f>raw!L131/normalized!V$4</f>
        <v>70979619.047619045</v>
      </c>
      <c r="W131" s="97">
        <f>raw!M131/normalized!W$4</f>
        <v>14440738.095238095</v>
      </c>
      <c r="X131" s="97">
        <f>raw!N131/normalized!X$4</f>
        <v>14878978.571428571</v>
      </c>
      <c r="Y131" s="97">
        <f>raw!O131/normalized!Y$4</f>
        <v>80888384.615384609</v>
      </c>
      <c r="Z131" s="102">
        <f>raw!P131/normalized!Z$4</f>
        <v>25177008.333333336</v>
      </c>
      <c r="AA131" s="103">
        <f>raw!BD131/normalized!AA$4</f>
        <v>33436958.333333336</v>
      </c>
      <c r="AB131" s="103">
        <f>raw!BE131/normalized!AB$4</f>
        <v>65874217.391304344</v>
      </c>
      <c r="AC131" s="103">
        <f>raw!BF131/normalized!AC$4</f>
        <v>81354631.578947365</v>
      </c>
      <c r="AD131" s="104">
        <f>raw!BG131/normalized!AD$4</f>
        <v>79781125</v>
      </c>
      <c r="AE131" s="108">
        <f>raw!BH131/normalized!AE$4</f>
        <v>82072923.076923072</v>
      </c>
      <c r="AF131" s="109">
        <f>raw!Z131/normalized!AF$4</f>
        <v>97999904.761904761</v>
      </c>
      <c r="AG131" s="109">
        <f>raw!AA131/normalized!AG$4</f>
        <v>45911885.714285716</v>
      </c>
      <c r="AH131" s="109">
        <f>raw!AB131/normalized!AH$4</f>
        <v>35768704.761904761</v>
      </c>
      <c r="AI131" s="110">
        <f>raw!AC131/normalized!AI$4</f>
        <v>40027884.210526317</v>
      </c>
      <c r="AJ131" s="72">
        <f>raw!AD131/normalized!AJ$4</f>
        <v>37913666.666666672</v>
      </c>
      <c r="AK131" s="73">
        <f>raw!Q131/normalized!AK$4</f>
        <v>112448428.57142857</v>
      </c>
      <c r="AL131" s="73">
        <f>raw!R131/normalized!AL$4</f>
        <v>572807153.84615386</v>
      </c>
      <c r="AM131" s="73">
        <f>raw!S131/normalized!AM$4</f>
        <v>213347687.5</v>
      </c>
      <c r="AN131" s="76">
        <f>raw!T131/normalized!AN$4</f>
        <v>347346933.33333337</v>
      </c>
      <c r="AO131" s="78">
        <f>raw!U131/normalized!AO$4</f>
        <v>24995394.444444444</v>
      </c>
      <c r="AP131" s="79">
        <f>raw!V131/normalized!AP$4</f>
        <v>91601285.714285702</v>
      </c>
      <c r="AQ131" s="79">
        <f>raw!W131/normalized!AQ$4</f>
        <v>30232599.999999996</v>
      </c>
      <c r="AR131" s="79">
        <f>raw!X131/normalized!AR$4</f>
        <v>18621766.666666668</v>
      </c>
      <c r="AS131" s="80">
        <f>raw!Y131/normalized!AS$4</f>
        <v>8535284.615384616</v>
      </c>
      <c r="AT131" s="84">
        <f>raw!AE131/normalized!AT$4</f>
        <v>161717400</v>
      </c>
      <c r="AU131" s="85">
        <f>raw!AF131/normalized!AU$4</f>
        <v>36509557.142857142</v>
      </c>
      <c r="AV131" s="85">
        <f>raw!AG131/normalized!AV$4</f>
        <v>23327570.588235293</v>
      </c>
      <c r="AW131" s="85">
        <f>raw!AH131/normalized!AW$4</f>
        <v>99212347.826086953</v>
      </c>
      <c r="AX131" s="86">
        <f>raw!AI131/normalized!AX$4</f>
        <v>48050071.428571425</v>
      </c>
      <c r="AY131" s="90">
        <f>raw!AJ131/normalized!AY$4</f>
        <v>27457486.956521738</v>
      </c>
      <c r="AZ131" s="91">
        <f>raw!AK131/normalized!AZ$4</f>
        <v>233448818.18181819</v>
      </c>
      <c r="BA131" s="91">
        <f>raw!AL131/normalized!BA$4</f>
        <v>63342210.526315786</v>
      </c>
      <c r="BB131" s="91">
        <f>raw!AM131/normalized!BB$4</f>
        <v>76752160</v>
      </c>
      <c r="BC131" s="92">
        <f>raw!AN131/normalized!BC$4</f>
        <v>185700650</v>
      </c>
      <c r="BD131" s="96">
        <f>raw!AO131/normalized!BD$4</f>
        <v>22766160</v>
      </c>
      <c r="BE131" s="97">
        <f>raw!AP131/normalized!BE$4</f>
        <v>45133150</v>
      </c>
      <c r="BF131" s="97">
        <f>raw!AQ131/normalized!BF$4</f>
        <v>258483333.33333334</v>
      </c>
      <c r="BG131" s="97">
        <f>raw!AR131/normalized!BG$4</f>
        <v>81292666.666666672</v>
      </c>
      <c r="BH131" s="98">
        <f>raw!AS131/normalized!BH$4</f>
        <v>149049000</v>
      </c>
      <c r="BI131" s="102">
        <f>raw!BI131/normalized!BI$4</f>
        <v>4468505.9999999991</v>
      </c>
      <c r="BJ131" s="103">
        <f>raw!BJ131/normalized!BJ$4</f>
        <v>3669800</v>
      </c>
      <c r="BK131" s="103">
        <f>raw!BK131/normalized!BK$4</f>
        <v>1906210.7499999998</v>
      </c>
      <c r="BL131" s="104">
        <f>raw!BL131/normalized!BL$4</f>
        <v>0</v>
      </c>
    </row>
    <row r="132" spans="1:64" x14ac:dyDescent="0.3">
      <c r="A132" s="1" t="str">
        <f>raw!A132</f>
        <v>Guanosine</v>
      </c>
      <c r="B132" s="72">
        <f>raw!B132/normalized!B$4</f>
        <v>44487200</v>
      </c>
      <c r="C132" s="73">
        <f>raw!C132/normalized!C$4</f>
        <v>50246347.368421055</v>
      </c>
      <c r="D132" s="73">
        <f>raw!D132/normalized!D$4</f>
        <v>45073733.333333336</v>
      </c>
      <c r="E132" s="73">
        <f>raw!E132/normalized!E$4</f>
        <v>75333900</v>
      </c>
      <c r="F132" s="76">
        <f>raw!F132/normalized!F$4</f>
        <v>83329076.923076928</v>
      </c>
      <c r="G132" s="78">
        <f>raw!G132/normalized!G$4</f>
        <v>136960450</v>
      </c>
      <c r="H132" s="79">
        <f>raw!H132/normalized!H$4</f>
        <v>123026555.55555557</v>
      </c>
      <c r="I132" s="79">
        <f>raw!I132/normalized!I$4</f>
        <v>30075642.105263159</v>
      </c>
      <c r="J132" s="79">
        <f>raw!J132/normalized!J$4</f>
        <v>50129576.92307692</v>
      </c>
      <c r="K132" s="80">
        <f>raw!K132/normalized!K$4</f>
        <v>65889333.333333336</v>
      </c>
      <c r="L132" s="84">
        <f>raw!AT132/normalized!L$4</f>
        <v>52488793.103448279</v>
      </c>
      <c r="M132" s="85">
        <f>raw!AU132/normalized!M$4</f>
        <v>21778227.586206898</v>
      </c>
      <c r="N132" s="85">
        <f>raw!AV132/normalized!N$4</f>
        <v>238858181.81818181</v>
      </c>
      <c r="O132" s="85">
        <f>raw!AW132/normalized!O$4</f>
        <v>255324136.36363637</v>
      </c>
      <c r="P132" s="86">
        <f>raw!AX132/normalized!P$4</f>
        <v>77233733.333333343</v>
      </c>
      <c r="Q132" s="90">
        <f>raw!AY132/normalized!Q$4</f>
        <v>9912131.8181818184</v>
      </c>
      <c r="R132" s="91">
        <f>raw!AZ132/normalized!R$4</f>
        <v>43707046.666666672</v>
      </c>
      <c r="S132" s="91">
        <f>raw!BA132/normalized!S$4</f>
        <v>8959413.0434782598</v>
      </c>
      <c r="T132" s="91">
        <f>raw!BB132/normalized!T$4</f>
        <v>7739384.615384615</v>
      </c>
      <c r="U132" s="96">
        <f>raw!BC132/normalized!U$4</f>
        <v>68289461.538461536</v>
      </c>
      <c r="V132" s="97">
        <f>raw!L132/normalized!V$4</f>
        <v>18056157.142857142</v>
      </c>
      <c r="W132" s="97">
        <f>raw!M132/normalized!W$4</f>
        <v>42323757.142857142</v>
      </c>
      <c r="X132" s="97">
        <f>raw!N132/normalized!X$4</f>
        <v>45186999.999999993</v>
      </c>
      <c r="Y132" s="97">
        <f>raw!O132/normalized!Y$4</f>
        <v>79764615.384615377</v>
      </c>
      <c r="Z132" s="102">
        <f>raw!P132/normalized!Z$4</f>
        <v>74280458.333333343</v>
      </c>
      <c r="AA132" s="103">
        <f>raw!BD132/normalized!AA$4</f>
        <v>20712333.333333336</v>
      </c>
      <c r="AB132" s="103">
        <f>raw!BE132/normalized!AB$4</f>
        <v>63097347.826086953</v>
      </c>
      <c r="AC132" s="103">
        <f>raw!BF132/normalized!AC$4</f>
        <v>24652510.52631579</v>
      </c>
      <c r="AD132" s="104">
        <f>raw!BG132/normalized!AD$4</f>
        <v>13046206.25</v>
      </c>
      <c r="AE132" s="108">
        <f>raw!BH132/normalized!AE$4</f>
        <v>86004653.84615384</v>
      </c>
      <c r="AF132" s="109">
        <f>raw!Z132/normalized!AF$4</f>
        <v>174635619.04761904</v>
      </c>
      <c r="AG132" s="109">
        <f>raw!AA132/normalized!AG$4</f>
        <v>68074428.571428567</v>
      </c>
      <c r="AH132" s="109">
        <f>raw!AB132/normalized!AH$4</f>
        <v>57384666.666666672</v>
      </c>
      <c r="AI132" s="110">
        <f>raw!AC132/normalized!AI$4</f>
        <v>90125315.789473683</v>
      </c>
      <c r="AJ132" s="72">
        <f>raw!AD132/normalized!AJ$4</f>
        <v>45075088.888888888</v>
      </c>
      <c r="AK132" s="73">
        <f>raw!Q132/normalized!AK$4</f>
        <v>21327785.714285713</v>
      </c>
      <c r="AL132" s="73">
        <f>raw!R132/normalized!AL$4</f>
        <v>165518615.38461539</v>
      </c>
      <c r="AM132" s="73">
        <f>raw!S132/normalized!AM$4</f>
        <v>95063875</v>
      </c>
      <c r="AN132" s="76">
        <f>raw!T132/normalized!AN$4</f>
        <v>40036973.333333336</v>
      </c>
      <c r="AO132" s="78">
        <f>raw!U132/normalized!AO$4</f>
        <v>98064444.444444448</v>
      </c>
      <c r="AP132" s="79">
        <f>raw!V132/normalized!AP$4</f>
        <v>117889928.57142857</v>
      </c>
      <c r="AQ132" s="79">
        <f>raw!W132/normalized!AQ$4</f>
        <v>187474411.76470587</v>
      </c>
      <c r="AR132" s="79">
        <f>raw!X132/normalized!AR$4</f>
        <v>86580125</v>
      </c>
      <c r="AS132" s="80">
        <f>raw!Y132/normalized!AS$4</f>
        <v>32050361.538461536</v>
      </c>
      <c r="AT132" s="84">
        <f>raw!AE132/normalized!AT$4</f>
        <v>100996266.66666667</v>
      </c>
      <c r="AU132" s="85">
        <f>raw!AF132/normalized!AU$4</f>
        <v>170515499.99999997</v>
      </c>
      <c r="AV132" s="85">
        <f>raw!AG132/normalized!AV$4</f>
        <v>29958411.764705881</v>
      </c>
      <c r="AW132" s="85">
        <f>raw!AH132/normalized!AW$4</f>
        <v>170829347.82608694</v>
      </c>
      <c r="AX132" s="86">
        <f>raw!AI132/normalized!AX$4</f>
        <v>75387928.571428567</v>
      </c>
      <c r="AY132" s="90">
        <f>raw!AJ132/normalized!AY$4</f>
        <v>146068173.91304347</v>
      </c>
      <c r="AZ132" s="91">
        <f>raw!AK132/normalized!AZ$4</f>
        <v>33455854.545454547</v>
      </c>
      <c r="BA132" s="91">
        <f>raw!AL132/normalized!BA$4</f>
        <v>81376526.315789476</v>
      </c>
      <c r="BB132" s="91">
        <f>raw!AM132/normalized!BB$4</f>
        <v>34283184</v>
      </c>
      <c r="BC132" s="92">
        <f>raw!AN132/normalized!BC$4</f>
        <v>123966800</v>
      </c>
      <c r="BD132" s="96">
        <f>raw!AO132/normalized!BD$4</f>
        <v>170368220</v>
      </c>
      <c r="BE132" s="97">
        <f>raw!AP132/normalized!BE$4</f>
        <v>978601400</v>
      </c>
      <c r="BF132" s="97">
        <f>raw!AQ132/normalized!BF$4</f>
        <v>278314833.33333337</v>
      </c>
      <c r="BG132" s="97">
        <f>raw!AR132/normalized!BG$4</f>
        <v>962367333.33333337</v>
      </c>
      <c r="BH132" s="98">
        <f>raw!AS132/normalized!BH$4</f>
        <v>63672800</v>
      </c>
      <c r="BI132" s="102">
        <f>raw!BI132/normalized!BI$4</f>
        <v>3250137.9999999995</v>
      </c>
      <c r="BJ132" s="103">
        <f>raw!BJ132/normalized!BJ$4</f>
        <v>3948466.666666667</v>
      </c>
      <c r="BK132" s="103">
        <f>raw!BK132/normalized!BK$4</f>
        <v>1232692</v>
      </c>
      <c r="BL132" s="104">
        <f>raw!BL132/normalized!BL$4</f>
        <v>324148.59999999998</v>
      </c>
    </row>
    <row r="133" spans="1:64" x14ac:dyDescent="0.3">
      <c r="A133" s="1" t="str">
        <f>raw!A133</f>
        <v>Xanthosine</v>
      </c>
      <c r="B133" s="72">
        <f>raw!B133/normalized!B$4</f>
        <v>715535.23809523811</v>
      </c>
      <c r="C133" s="73">
        <f>raw!C133/normalized!C$4</f>
        <v>1544627.3684210526</v>
      </c>
      <c r="D133" s="73">
        <f>raw!D133/normalized!D$4</f>
        <v>385196.38095238101</v>
      </c>
      <c r="E133" s="73">
        <f>raw!E133/normalized!E$4</f>
        <v>1425462.5</v>
      </c>
      <c r="F133" s="76">
        <f>raw!F133/normalized!F$4</f>
        <v>4834696.923076923</v>
      </c>
      <c r="G133" s="78">
        <f>raw!G133/normalized!G$4</f>
        <v>1160463.9999999998</v>
      </c>
      <c r="H133" s="79">
        <f>raw!H133/normalized!H$4</f>
        <v>13213950</v>
      </c>
      <c r="I133" s="79">
        <f>raw!I133/normalized!I$4</f>
        <v>1400768.4210526315</v>
      </c>
      <c r="J133" s="79">
        <f>raw!J133/normalized!J$4</f>
        <v>125124.34615384616</v>
      </c>
      <c r="K133" s="80">
        <f>raw!K133/normalized!K$4</f>
        <v>859377.77777777775</v>
      </c>
      <c r="L133" s="84">
        <f>raw!AT133/normalized!L$4</f>
        <v>53440655.172413796</v>
      </c>
      <c r="M133" s="85">
        <f>raw!AU133/normalized!M$4</f>
        <v>4369617.2413793104</v>
      </c>
      <c r="N133" s="85">
        <f>raw!AV133/normalized!N$4</f>
        <v>10249727.272727273</v>
      </c>
      <c r="O133" s="85">
        <f>raw!AW133/normalized!O$4</f>
        <v>13518372.727272727</v>
      </c>
      <c r="P133" s="86">
        <f>raw!AX133/normalized!P$4</f>
        <v>97929800</v>
      </c>
      <c r="Q133" s="90">
        <f>raw!AY133/normalized!Q$4</f>
        <v>35652227.272727273</v>
      </c>
      <c r="R133" s="91">
        <f>raw!AZ133/normalized!R$4</f>
        <v>3082636.0000000005</v>
      </c>
      <c r="S133" s="91">
        <f>raw!BA133/normalized!S$4</f>
        <v>18434547.826086957</v>
      </c>
      <c r="T133" s="91">
        <f>raw!BB133/normalized!T$4</f>
        <v>21754738.46153846</v>
      </c>
      <c r="U133" s="96">
        <f>raw!BC133/normalized!U$4</f>
        <v>10923276.923076922</v>
      </c>
      <c r="V133" s="97">
        <f>raw!L133/normalized!V$4</f>
        <v>2052472.8571428573</v>
      </c>
      <c r="W133" s="97">
        <f>raw!M133/normalized!W$4</f>
        <v>687631.42857142864</v>
      </c>
      <c r="X133" s="97">
        <f>raw!N133/normalized!X$4</f>
        <v>289640.28571428568</v>
      </c>
      <c r="Y133" s="97">
        <f>raw!O133/normalized!Y$4</f>
        <v>1150874.6153846155</v>
      </c>
      <c r="Z133" s="102">
        <f>raw!P133/normalized!Z$4</f>
        <v>708340.83333333326</v>
      </c>
      <c r="AA133" s="103">
        <f>raw!BD133/normalized!AA$4</f>
        <v>1288043.3333333335</v>
      </c>
      <c r="AB133" s="103">
        <f>raw!BE133/normalized!AB$4</f>
        <v>2511877.8260869565</v>
      </c>
      <c r="AC133" s="103">
        <f>raw!BF133/normalized!AC$4</f>
        <v>54769473.684210524</v>
      </c>
      <c r="AD133" s="104">
        <f>raw!BG133/normalized!AD$4</f>
        <v>6822606.25</v>
      </c>
      <c r="AE133" s="108">
        <f>raw!BH133/normalized!AE$4</f>
        <v>2845847.6923076925</v>
      </c>
      <c r="AF133" s="109">
        <f>raw!Z133/normalized!AF$4</f>
        <v>58039619.047619052</v>
      </c>
      <c r="AG133" s="109">
        <f>raw!AA133/normalized!AG$4</f>
        <v>58344952.380952381</v>
      </c>
      <c r="AH133" s="109">
        <f>raw!AB133/normalized!AH$4</f>
        <v>131944761.90476191</v>
      </c>
      <c r="AI133" s="110">
        <f>raw!AC133/normalized!AI$4</f>
        <v>75964473.684210524</v>
      </c>
      <c r="AJ133" s="72">
        <f>raw!AD133/normalized!AJ$4</f>
        <v>73424555.555555552</v>
      </c>
      <c r="AK133" s="73">
        <f>raw!Q133/normalized!AK$4</f>
        <v>3783114.2857142854</v>
      </c>
      <c r="AL133" s="73">
        <f>raw!R133/normalized!AL$4</f>
        <v>1700456.923076923</v>
      </c>
      <c r="AM133" s="73">
        <f>raw!S133/normalized!AM$4</f>
        <v>33698287.5</v>
      </c>
      <c r="AN133" s="76">
        <f>raw!T133/normalized!AN$4</f>
        <v>130225.46666666667</v>
      </c>
      <c r="AO133" s="78">
        <f>raw!U133/normalized!AO$4</f>
        <v>439268888.8888889</v>
      </c>
      <c r="AP133" s="79">
        <f>raw!V133/normalized!AP$4</f>
        <v>579685785.71428561</v>
      </c>
      <c r="AQ133" s="79">
        <f>raw!W133/normalized!AQ$4</f>
        <v>570167588.2352941</v>
      </c>
      <c r="AR133" s="79">
        <f>raw!X133/normalized!AR$4</f>
        <v>403706583.33333337</v>
      </c>
      <c r="AS133" s="80">
        <f>raw!Y133/normalized!AS$4</f>
        <v>262874307.69230768</v>
      </c>
      <c r="AT133" s="84">
        <f>raw!AE133/normalized!AT$4</f>
        <v>102595866.66666667</v>
      </c>
      <c r="AU133" s="85">
        <f>raw!AF133/normalized!AU$4</f>
        <v>26027764.285714284</v>
      </c>
      <c r="AV133" s="85">
        <f>raw!AG133/normalized!AV$4</f>
        <v>9354535.2941176463</v>
      </c>
      <c r="AW133" s="85">
        <f>raw!AH133/normalized!AW$4</f>
        <v>115017913.04347825</v>
      </c>
      <c r="AX133" s="86">
        <f>raw!AI133/normalized!AX$4</f>
        <v>68907257.142857134</v>
      </c>
      <c r="AY133" s="90">
        <f>raw!AJ133/normalized!AY$4</f>
        <v>181503608.69565216</v>
      </c>
      <c r="AZ133" s="91">
        <f>raw!AK133/normalized!AZ$4</f>
        <v>14735790.909090908</v>
      </c>
      <c r="BA133" s="91">
        <f>raw!AL133/normalized!BA$4</f>
        <v>16203278.947368421</v>
      </c>
      <c r="BB133" s="91">
        <f>raw!AM133/normalized!BB$4</f>
        <v>60257200</v>
      </c>
      <c r="BC133" s="92">
        <f>raw!AN133/normalized!BC$4</f>
        <v>22049250</v>
      </c>
      <c r="BD133" s="96">
        <f>raw!AO133/normalized!BD$4</f>
        <v>467276800</v>
      </c>
      <c r="BE133" s="97">
        <f>raw!AP133/normalized!BE$4</f>
        <v>24357660</v>
      </c>
      <c r="BF133" s="97">
        <f>raw!AQ133/normalized!BF$4</f>
        <v>62325633.333333336</v>
      </c>
      <c r="BG133" s="97">
        <f>raw!AR133/normalized!BG$4</f>
        <v>33357333.333333336</v>
      </c>
      <c r="BH133" s="98">
        <f>raw!AS133/normalized!BH$4</f>
        <v>34694090</v>
      </c>
      <c r="BI133" s="102">
        <f>raw!BI133/normalized!BI$4</f>
        <v>286586.8</v>
      </c>
      <c r="BJ133" s="103">
        <f>raw!BJ133/normalized!BJ$4</f>
        <v>421372</v>
      </c>
      <c r="BK133" s="103">
        <f>raw!BK133/normalized!BK$4</f>
        <v>0</v>
      </c>
      <c r="BL133" s="104">
        <f>raw!BL133/normalized!BL$4</f>
        <v>0</v>
      </c>
    </row>
    <row r="134" spans="1:64" x14ac:dyDescent="0.3">
      <c r="A134" s="1" t="str">
        <f>raw!A134</f>
        <v>Ophthalmate</v>
      </c>
      <c r="B134" s="72">
        <f>raw!B134/normalized!B$4</f>
        <v>9641300</v>
      </c>
      <c r="C134" s="73">
        <f>raw!C134/normalized!C$4</f>
        <v>24041352.631578948</v>
      </c>
      <c r="D134" s="73">
        <f>raw!D134/normalized!D$4</f>
        <v>6315323.8095238097</v>
      </c>
      <c r="E134" s="73">
        <f>raw!E134/normalized!E$4</f>
        <v>6669835</v>
      </c>
      <c r="F134" s="76">
        <f>raw!F134/normalized!F$4</f>
        <v>10726323.076923076</v>
      </c>
      <c r="G134" s="78">
        <f>raw!G134/normalized!G$4</f>
        <v>9644300</v>
      </c>
      <c r="H134" s="79">
        <f>raw!H134/normalized!H$4</f>
        <v>23403855.555555556</v>
      </c>
      <c r="I134" s="79">
        <f>raw!I134/normalized!I$4</f>
        <v>8538315.7894736845</v>
      </c>
      <c r="J134" s="79">
        <f>raw!J134/normalized!J$4</f>
        <v>3042898.4615384615</v>
      </c>
      <c r="K134" s="80">
        <f>raw!K134/normalized!K$4</f>
        <v>13120727.777777778</v>
      </c>
      <c r="L134" s="84">
        <f>raw!AT134/normalized!L$4</f>
        <v>165076724.13793105</v>
      </c>
      <c r="M134" s="85">
        <f>raw!AU134/normalized!M$4</f>
        <v>94775448.275862083</v>
      </c>
      <c r="N134" s="85">
        <f>raw!AV134/normalized!N$4</f>
        <v>108361000</v>
      </c>
      <c r="O134" s="85">
        <f>raw!AW134/normalized!O$4</f>
        <v>104226227.27272727</v>
      </c>
      <c r="P134" s="86">
        <f>raw!AX134/normalized!P$4</f>
        <v>85281333.333333343</v>
      </c>
      <c r="Q134" s="90">
        <f>raw!AY134/normalized!Q$4</f>
        <v>48577727.272727273</v>
      </c>
      <c r="R134" s="91">
        <f>raw!AZ134/normalized!R$4</f>
        <v>28290773.333333336</v>
      </c>
      <c r="S134" s="91">
        <f>raw!BA134/normalized!S$4</f>
        <v>5503086.9565217393</v>
      </c>
      <c r="T134" s="91">
        <f>raw!BB134/normalized!T$4</f>
        <v>46039123.076923072</v>
      </c>
      <c r="U134" s="96">
        <f>raw!BC134/normalized!U$4</f>
        <v>32573280.769230768</v>
      </c>
      <c r="V134" s="97">
        <f>raw!L134/normalized!V$4</f>
        <v>28747166.666666668</v>
      </c>
      <c r="W134" s="97">
        <f>raw!M134/normalized!W$4</f>
        <v>42288376.190476194</v>
      </c>
      <c r="X134" s="97">
        <f>raw!N134/normalized!X$4</f>
        <v>9872071.4285714272</v>
      </c>
      <c r="Y134" s="97">
        <f>raw!O134/normalized!Y$4</f>
        <v>35931353.846153848</v>
      </c>
      <c r="Z134" s="102">
        <f>raw!P134/normalized!Z$4</f>
        <v>5589883.333333334</v>
      </c>
      <c r="AA134" s="103">
        <f>raw!BD134/normalized!AA$4</f>
        <v>13009008.333333334</v>
      </c>
      <c r="AB134" s="103">
        <f>raw!BE134/normalized!AB$4</f>
        <v>72100478.260869563</v>
      </c>
      <c r="AC134" s="103">
        <f>raw!BF134/normalized!AC$4</f>
        <v>33615600</v>
      </c>
      <c r="AD134" s="104">
        <f>raw!BG134/normalized!AD$4</f>
        <v>12071943.75</v>
      </c>
      <c r="AE134" s="108">
        <f>raw!BH134/normalized!AE$4</f>
        <v>62681192.307692304</v>
      </c>
      <c r="AF134" s="109">
        <f>raw!Z134/normalized!AF$4</f>
        <v>70621238.095238104</v>
      </c>
      <c r="AG134" s="109">
        <f>raw!AA134/normalized!AG$4</f>
        <v>37116314.285714284</v>
      </c>
      <c r="AH134" s="109">
        <f>raw!AB134/normalized!AH$4</f>
        <v>23361533.333333336</v>
      </c>
      <c r="AI134" s="110">
        <f>raw!AC134/normalized!AI$4</f>
        <v>110014947.36842105</v>
      </c>
      <c r="AJ134" s="72">
        <f>raw!AD134/normalized!AJ$4</f>
        <v>24270200</v>
      </c>
      <c r="AK134" s="73">
        <f>raw!Q134/normalized!AK$4</f>
        <v>26433885.714285713</v>
      </c>
      <c r="AL134" s="73">
        <f>raw!R134/normalized!AL$4</f>
        <v>39413376.92307692</v>
      </c>
      <c r="AM134" s="73">
        <f>raw!S134/normalized!AM$4</f>
        <v>12714612.5</v>
      </c>
      <c r="AN134" s="76">
        <f>raw!T134/normalized!AN$4</f>
        <v>10145093.333333334</v>
      </c>
      <c r="AO134" s="78">
        <f>raw!U134/normalized!AO$4</f>
        <v>7196377.777777778</v>
      </c>
      <c r="AP134" s="79">
        <f>raw!V134/normalized!AP$4</f>
        <v>24792378.571428571</v>
      </c>
      <c r="AQ134" s="79">
        <f>raw!W134/normalized!AQ$4</f>
        <v>19719382.352941174</v>
      </c>
      <c r="AR134" s="79">
        <f>raw!X134/normalized!AR$4</f>
        <v>4089522.5000000005</v>
      </c>
      <c r="AS134" s="80">
        <f>raw!Y134/normalized!AS$4</f>
        <v>292837.92307692306</v>
      </c>
      <c r="AT134" s="84">
        <f>raw!AE134/normalized!AT$4</f>
        <v>250680066.66666669</v>
      </c>
      <c r="AU134" s="85">
        <f>raw!AF134/normalized!AU$4</f>
        <v>71244378.571428567</v>
      </c>
      <c r="AV134" s="85">
        <f>raw!AG134/normalized!AV$4</f>
        <v>38153764.705882348</v>
      </c>
      <c r="AW134" s="85">
        <f>raw!AH134/normalized!AW$4</f>
        <v>84691086.956521735</v>
      </c>
      <c r="AX134" s="86">
        <f>raw!AI134/normalized!AX$4</f>
        <v>72719500</v>
      </c>
      <c r="AY134" s="90">
        <f>raw!AJ134/normalized!AY$4</f>
        <v>985390000</v>
      </c>
      <c r="AZ134" s="91">
        <f>raw!AK134/normalized!AZ$4</f>
        <v>126151000</v>
      </c>
      <c r="BA134" s="91">
        <f>raw!AL134/normalized!BA$4</f>
        <v>27821268.421052631</v>
      </c>
      <c r="BB134" s="91">
        <f>raw!AM134/normalized!BB$4</f>
        <v>328643520</v>
      </c>
      <c r="BC134" s="92">
        <f>raw!AN134/normalized!BC$4</f>
        <v>111341950</v>
      </c>
      <c r="BD134" s="96">
        <f>raw!AO134/normalized!BD$4</f>
        <v>2077378000</v>
      </c>
      <c r="BE134" s="97">
        <f>raw!AP134/normalized!BE$4</f>
        <v>130750600</v>
      </c>
      <c r="BF134" s="97">
        <f>raw!AQ134/normalized!BF$4</f>
        <v>227133166.66666669</v>
      </c>
      <c r="BG134" s="97">
        <f>raw!AR134/normalized!BG$4</f>
        <v>199071666.66666669</v>
      </c>
      <c r="BH134" s="98">
        <f>raw!AS134/normalized!BH$4</f>
        <v>92092550</v>
      </c>
      <c r="BI134" s="102">
        <f>raw!BI134/normalized!BI$4</f>
        <v>396209.19999999995</v>
      </c>
      <c r="BJ134" s="103">
        <f>raw!BJ134/normalized!BJ$4</f>
        <v>451610.33333333331</v>
      </c>
      <c r="BK134" s="103">
        <f>raw!BK134/normalized!BK$4</f>
        <v>128279.5</v>
      </c>
      <c r="BL134" s="104">
        <f>raw!BL134/normalized!BL$4</f>
        <v>45641.34</v>
      </c>
    </row>
    <row r="135" spans="1:64" x14ac:dyDescent="0.3">
      <c r="A135" s="1" t="str">
        <f>raw!A135</f>
        <v>Sedoheptulose 1/7-phosphate</v>
      </c>
      <c r="B135" s="72">
        <f>raw!B135/normalized!B$4</f>
        <v>103490904.76190476</v>
      </c>
      <c r="C135" s="73">
        <f>raw!C135/normalized!C$4</f>
        <v>56155263.157894738</v>
      </c>
      <c r="D135" s="73">
        <f>raw!D135/normalized!D$4</f>
        <v>117421904.76190476</v>
      </c>
      <c r="E135" s="73">
        <f>raw!E135/normalized!E$4</f>
        <v>144910150</v>
      </c>
      <c r="F135" s="76">
        <f>raw!F135/normalized!F$4</f>
        <v>130990384.61538461</v>
      </c>
      <c r="G135" s="78">
        <f>raw!G135/normalized!G$4</f>
        <v>45297860</v>
      </c>
      <c r="H135" s="79">
        <f>raw!H135/normalized!H$4</f>
        <v>64751944.444444448</v>
      </c>
      <c r="I135" s="79">
        <f>raw!I135/normalized!I$4</f>
        <v>79522052.631578952</v>
      </c>
      <c r="J135" s="79">
        <f>raw!J135/normalized!J$4</f>
        <v>90459807.692307696</v>
      </c>
      <c r="K135" s="80">
        <f>raw!K135/normalized!K$4</f>
        <v>123648388.8888889</v>
      </c>
      <c r="L135" s="84">
        <f>raw!AT135/normalized!L$4</f>
        <v>18376696.55172414</v>
      </c>
      <c r="M135" s="85">
        <f>raw!AU135/normalized!M$4</f>
        <v>23553486.206896555</v>
      </c>
      <c r="N135" s="85">
        <f>raw!AV135/normalized!N$4</f>
        <v>28469172.727272727</v>
      </c>
      <c r="O135" s="85">
        <f>raw!AW135/normalized!O$4</f>
        <v>47686181.81818182</v>
      </c>
      <c r="P135" s="86">
        <f>raw!AX135/normalized!P$4</f>
        <v>22992646.666666668</v>
      </c>
      <c r="Q135" s="90">
        <f>raw!AY135/normalized!Q$4</f>
        <v>6594654.5454545459</v>
      </c>
      <c r="R135" s="91">
        <f>raw!AZ135/normalized!R$4</f>
        <v>35548253.333333336</v>
      </c>
      <c r="S135" s="91">
        <f>raw!BA135/normalized!S$4</f>
        <v>1017160.8695652173</v>
      </c>
      <c r="T135" s="91">
        <f>raw!BB135/normalized!T$4</f>
        <v>53110407.692307688</v>
      </c>
      <c r="U135" s="96">
        <f>raw!BC135/normalized!U$4</f>
        <v>14274492.307692308</v>
      </c>
      <c r="V135" s="97">
        <f>raw!L135/normalized!V$4</f>
        <v>209358000</v>
      </c>
      <c r="W135" s="97">
        <f>raw!M135/normalized!W$4</f>
        <v>101803761.90476191</v>
      </c>
      <c r="X135" s="97">
        <f>raw!N135/normalized!X$4</f>
        <v>52636142.857142851</v>
      </c>
      <c r="Y135" s="97">
        <f>raw!O135/normalized!Y$4</f>
        <v>220380307.69230768</v>
      </c>
      <c r="Z135" s="102">
        <f>raw!P135/normalized!Z$4</f>
        <v>52739541.666666672</v>
      </c>
      <c r="AA135" s="103">
        <f>raw!BD135/normalized!AA$4</f>
        <v>40482850</v>
      </c>
      <c r="AB135" s="103">
        <f>raw!BE135/normalized!AB$4</f>
        <v>32135756.521739129</v>
      </c>
      <c r="AC135" s="103">
        <f>raw!BF135/normalized!AC$4</f>
        <v>7029189.4736842103</v>
      </c>
      <c r="AD135" s="104">
        <f>raw!BG135/normalized!AD$4</f>
        <v>37386162.5</v>
      </c>
      <c r="AE135" s="108">
        <f>raw!BH135/normalized!AE$4</f>
        <v>24308157.692307692</v>
      </c>
      <c r="AF135" s="109">
        <f>raw!Z135/normalized!AF$4</f>
        <v>113395428.57142858</v>
      </c>
      <c r="AG135" s="109">
        <f>raw!AA135/normalized!AG$4</f>
        <v>50619809.523809522</v>
      </c>
      <c r="AH135" s="109">
        <f>raw!AB135/normalized!AH$4</f>
        <v>290482761.90476191</v>
      </c>
      <c r="AI135" s="110">
        <f>raw!AC135/normalized!AI$4</f>
        <v>67218842.105263159</v>
      </c>
      <c r="AJ135" s="72">
        <f>raw!AD135/normalized!AJ$4</f>
        <v>199855166.66666669</v>
      </c>
      <c r="AK135" s="73">
        <f>raw!Q135/normalized!AK$4</f>
        <v>249434857.1428571</v>
      </c>
      <c r="AL135" s="73">
        <f>raw!R135/normalized!AL$4</f>
        <v>350550153.84615386</v>
      </c>
      <c r="AM135" s="73">
        <f>raw!S135/normalized!AM$4</f>
        <v>290853375</v>
      </c>
      <c r="AN135" s="76">
        <f>raw!T135/normalized!AN$4</f>
        <v>293652200</v>
      </c>
      <c r="AO135" s="78">
        <f>raw!U135/normalized!AO$4</f>
        <v>148732722.22222224</v>
      </c>
      <c r="AP135" s="79">
        <f>raw!V135/normalized!AP$4</f>
        <v>247073571.4285714</v>
      </c>
      <c r="AQ135" s="79">
        <f>raw!W135/normalized!AQ$4</f>
        <v>149521352.94117647</v>
      </c>
      <c r="AR135" s="79">
        <f>raw!X135/normalized!AR$4</f>
        <v>139759750</v>
      </c>
      <c r="AS135" s="80">
        <f>raw!Y135/normalized!AS$4</f>
        <v>81886153.84615384</v>
      </c>
      <c r="AT135" s="84">
        <f>raw!AE135/normalized!AT$4</f>
        <v>102736666.66666667</v>
      </c>
      <c r="AU135" s="85">
        <f>raw!AF135/normalized!AU$4</f>
        <v>130674428.57142855</v>
      </c>
      <c r="AV135" s="85">
        <f>raw!AG135/normalized!AV$4</f>
        <v>54497447.058823526</v>
      </c>
      <c r="AW135" s="85">
        <f>raw!AH135/normalized!AW$4</f>
        <v>60639391.304347821</v>
      </c>
      <c r="AX135" s="86">
        <f>raw!AI135/normalized!AX$4</f>
        <v>102620428.57142857</v>
      </c>
      <c r="AY135" s="90">
        <f>raw!AJ135/normalized!AY$4</f>
        <v>12289934.782608695</v>
      </c>
      <c r="AZ135" s="91">
        <f>raw!AK135/normalized!AZ$4</f>
        <v>59745618.18181818</v>
      </c>
      <c r="BA135" s="91">
        <f>raw!AL135/normalized!BA$4</f>
        <v>74762210.526315793</v>
      </c>
      <c r="BB135" s="91">
        <f>raw!AM135/normalized!BB$4</f>
        <v>60197480</v>
      </c>
      <c r="BC135" s="92">
        <f>raw!AN135/normalized!BC$4</f>
        <v>55280850</v>
      </c>
      <c r="BD135" s="96">
        <f>raw!AO135/normalized!BD$4</f>
        <v>10395128</v>
      </c>
      <c r="BE135" s="97">
        <f>raw!AP135/normalized!BE$4</f>
        <v>97205800</v>
      </c>
      <c r="BF135" s="97">
        <f>raw!AQ135/normalized!BF$4</f>
        <v>151302483.33333334</v>
      </c>
      <c r="BG135" s="97">
        <f>raw!AR135/normalized!BG$4</f>
        <v>168985800</v>
      </c>
      <c r="BH135" s="98">
        <f>raw!AS135/normalized!BH$4</f>
        <v>72102200</v>
      </c>
      <c r="BI135" s="102">
        <f>raw!BI135/normalized!BI$4</f>
        <v>12818840</v>
      </c>
      <c r="BJ135" s="103">
        <f>raw!BJ135/normalized!BJ$4</f>
        <v>14447920</v>
      </c>
      <c r="BK135" s="103">
        <f>raw!BK135/normalized!BK$4</f>
        <v>2961495</v>
      </c>
      <c r="BL135" s="104">
        <f>raw!BL135/normalized!BL$4</f>
        <v>177777.77999999997</v>
      </c>
    </row>
    <row r="136" spans="1:64" x14ac:dyDescent="0.3">
      <c r="A136" s="1" t="str">
        <f>raw!A136</f>
        <v>S-Methyl-5--thioadenosine</v>
      </c>
      <c r="B136" s="72">
        <f>raw!B136/normalized!B$4</f>
        <v>0</v>
      </c>
      <c r="C136" s="73">
        <f>raw!C136/normalized!C$4</f>
        <v>21837.621052631581</v>
      </c>
      <c r="D136" s="73">
        <f>raw!D136/normalized!D$4</f>
        <v>0</v>
      </c>
      <c r="E136" s="73">
        <f>raw!E136/normalized!E$4</f>
        <v>24659.244999999999</v>
      </c>
      <c r="F136" s="76">
        <f>raw!F136/normalized!F$4</f>
        <v>0</v>
      </c>
      <c r="G136" s="78">
        <f>raw!G136/normalized!G$4</f>
        <v>0</v>
      </c>
      <c r="H136" s="79">
        <f>raw!H136/normalized!H$4</f>
        <v>0</v>
      </c>
      <c r="I136" s="79">
        <f>raw!I136/normalized!I$4</f>
        <v>0</v>
      </c>
      <c r="J136" s="79">
        <f>raw!J136/normalized!J$4</f>
        <v>0</v>
      </c>
      <c r="K136" s="80">
        <f>raw!K136/normalized!K$4</f>
        <v>0</v>
      </c>
      <c r="L136" s="84">
        <f>raw!AT136/normalized!L$4</f>
        <v>1466215.8620689656</v>
      </c>
      <c r="M136" s="85">
        <f>raw!AU136/normalized!M$4</f>
        <v>1930114.8275862073</v>
      </c>
      <c r="N136" s="85">
        <f>raw!AV136/normalized!N$4</f>
        <v>237400.13636363635</v>
      </c>
      <c r="O136" s="85">
        <f>raw!AW136/normalized!O$4</f>
        <v>3768802.2727272729</v>
      </c>
      <c r="P136" s="86">
        <f>raw!AX136/normalized!P$4</f>
        <v>453103.93333333335</v>
      </c>
      <c r="Q136" s="90">
        <f>raw!AY136/normalized!Q$4</f>
        <v>0</v>
      </c>
      <c r="R136" s="91">
        <f>raw!AZ136/normalized!R$4</f>
        <v>1718082</v>
      </c>
      <c r="S136" s="91">
        <f>raw!BA136/normalized!S$4</f>
        <v>0</v>
      </c>
      <c r="T136" s="91">
        <f>raw!BB136/normalized!T$4</f>
        <v>281445.15384615387</v>
      </c>
      <c r="U136" s="96">
        <f>raw!BC136/normalized!U$4</f>
        <v>373847.73076923075</v>
      </c>
      <c r="V136" s="97">
        <f>raw!L136/normalized!V$4</f>
        <v>0</v>
      </c>
      <c r="W136" s="97">
        <f>raw!M136/normalized!W$4</f>
        <v>0</v>
      </c>
      <c r="X136" s="97">
        <f>raw!N136/normalized!X$4</f>
        <v>0</v>
      </c>
      <c r="Y136" s="97">
        <f>raw!O136/normalized!Y$4</f>
        <v>57159.846153846149</v>
      </c>
      <c r="Z136" s="102">
        <f>raw!P136/normalized!Z$4</f>
        <v>39997.770833333336</v>
      </c>
      <c r="AA136" s="103">
        <f>raw!BD136/normalized!AA$4</f>
        <v>7971604.166666667</v>
      </c>
      <c r="AB136" s="103">
        <f>raw!BE136/normalized!AB$4</f>
        <v>4236755.2173913037</v>
      </c>
      <c r="AC136" s="103">
        <f>raw!BF136/normalized!AC$4</f>
        <v>2411385.2631578948</v>
      </c>
      <c r="AD136" s="104">
        <f>raw!BG136/normalized!AD$4</f>
        <v>1538778.125</v>
      </c>
      <c r="AE136" s="108">
        <f>raw!BH136/normalized!AE$4</f>
        <v>4035453.846153846</v>
      </c>
      <c r="AF136" s="109">
        <f>raw!Z136/normalized!AF$4</f>
        <v>0</v>
      </c>
      <c r="AG136" s="109">
        <f>raw!AA136/normalized!AG$4</f>
        <v>0</v>
      </c>
      <c r="AH136" s="109">
        <f>raw!AB136/normalized!AH$4</f>
        <v>0</v>
      </c>
      <c r="AI136" s="110">
        <f>raw!AC136/normalized!AI$4</f>
        <v>46321.321052631574</v>
      </c>
      <c r="AJ136" s="72">
        <f>raw!AD136/normalized!AJ$4</f>
        <v>0</v>
      </c>
      <c r="AK136" s="73">
        <f>raw!Q136/normalized!AK$4</f>
        <v>0</v>
      </c>
      <c r="AL136" s="73">
        <f>raw!R136/normalized!AL$4</f>
        <v>0</v>
      </c>
      <c r="AM136" s="73">
        <f>raw!S136/normalized!AM$4</f>
        <v>0</v>
      </c>
      <c r="AN136" s="76">
        <f>raw!T136/normalized!AN$4</f>
        <v>0</v>
      </c>
      <c r="AO136" s="78">
        <f>raw!U136/normalized!AO$4</f>
        <v>0</v>
      </c>
      <c r="AP136" s="79">
        <f>raw!V136/normalized!AP$4</f>
        <v>0</v>
      </c>
      <c r="AQ136" s="79">
        <f>raw!W136/normalized!AQ$4</f>
        <v>0</v>
      </c>
      <c r="AR136" s="79">
        <f>raw!X136/normalized!AR$4</f>
        <v>0</v>
      </c>
      <c r="AS136" s="80">
        <f>raw!Y136/normalized!AS$4</f>
        <v>0</v>
      </c>
      <c r="AT136" s="84">
        <f>raw!AE136/normalized!AT$4</f>
        <v>1154477.3333333335</v>
      </c>
      <c r="AU136" s="85">
        <f>raw!AF136/normalized!AU$4</f>
        <v>1214192.857142857</v>
      </c>
      <c r="AV136" s="85">
        <f>raw!AG136/normalized!AV$4</f>
        <v>32950.052941176466</v>
      </c>
      <c r="AW136" s="85">
        <f>raw!AH136/normalized!AW$4</f>
        <v>123204.73913043478</v>
      </c>
      <c r="AX136" s="86">
        <f>raw!AI136/normalized!AX$4</f>
        <v>136191.64285714287</v>
      </c>
      <c r="AY136" s="90">
        <f>raw!AJ136/normalized!AY$4</f>
        <v>0</v>
      </c>
      <c r="AZ136" s="91">
        <f>raw!AK136/normalized!AZ$4</f>
        <v>287710.45454545453</v>
      </c>
      <c r="BA136" s="91">
        <f>raw!AL136/normalized!BA$4</f>
        <v>362943.68421052635</v>
      </c>
      <c r="BB136" s="91">
        <f>raw!AM136/normalized!BB$4</f>
        <v>525520</v>
      </c>
      <c r="BC136" s="92">
        <f>raw!AN136/normalized!BC$4</f>
        <v>46734.38</v>
      </c>
      <c r="BD136" s="96">
        <f>raw!AO136/normalized!BD$4</f>
        <v>0</v>
      </c>
      <c r="BE136" s="97">
        <f>raw!AP136/normalized!BE$4</f>
        <v>2772832</v>
      </c>
      <c r="BF136" s="97">
        <f>raw!AQ136/normalized!BF$4</f>
        <v>1513790.1666666667</v>
      </c>
      <c r="BG136" s="97">
        <f>raw!AR136/normalized!BG$4</f>
        <v>3850432.666666667</v>
      </c>
      <c r="BH136" s="98">
        <f>raw!AS136/normalized!BH$4</f>
        <v>433928.6</v>
      </c>
      <c r="BI136" s="102">
        <f>raw!BI136/normalized!BI$4</f>
        <v>71667.759999999995</v>
      </c>
      <c r="BJ136" s="103">
        <f>raw!BJ136/normalized!BJ$4</f>
        <v>328018.8666666667</v>
      </c>
      <c r="BK136" s="103">
        <f>raw!BK136/normalized!BK$4</f>
        <v>0</v>
      </c>
      <c r="BL136" s="104">
        <f>raw!BL136/normalized!BL$4</f>
        <v>0</v>
      </c>
    </row>
    <row r="137" spans="1:64" x14ac:dyDescent="0.3">
      <c r="A137" s="1" t="str">
        <f>raw!A137</f>
        <v>7-Methylguanosine</v>
      </c>
      <c r="B137" s="72">
        <f>raw!B137/normalized!B$4</f>
        <v>0</v>
      </c>
      <c r="C137" s="73">
        <f>raw!C137/normalized!C$4</f>
        <v>0</v>
      </c>
      <c r="D137" s="73">
        <f>raw!D137/normalized!D$4</f>
        <v>0</v>
      </c>
      <c r="E137" s="73">
        <f>raw!E137/normalized!E$4</f>
        <v>0</v>
      </c>
      <c r="F137" s="76">
        <f>raw!F137/normalized!F$4</f>
        <v>0</v>
      </c>
      <c r="G137" s="78">
        <f>raw!G137/normalized!G$4</f>
        <v>0</v>
      </c>
      <c r="H137" s="79">
        <f>raw!H137/normalized!H$4</f>
        <v>0</v>
      </c>
      <c r="I137" s="79">
        <f>raw!I137/normalized!I$4</f>
        <v>0</v>
      </c>
      <c r="J137" s="79">
        <f>raw!J137/normalized!J$4</f>
        <v>0</v>
      </c>
      <c r="K137" s="80">
        <f>raw!K137/normalized!K$4</f>
        <v>0</v>
      </c>
      <c r="L137" s="84">
        <f>raw!AT137/normalized!L$4</f>
        <v>25534882.758620691</v>
      </c>
      <c r="M137" s="85">
        <f>raw!AU137/normalized!M$4</f>
        <v>6635079.3103448283</v>
      </c>
      <c r="N137" s="85">
        <f>raw!AV137/normalized!N$4</f>
        <v>601358.63636363635</v>
      </c>
      <c r="O137" s="85">
        <f>raw!AW137/normalized!O$4</f>
        <v>19414909.09090909</v>
      </c>
      <c r="P137" s="86">
        <f>raw!AX137/normalized!P$4</f>
        <v>5520630</v>
      </c>
      <c r="Q137" s="90">
        <f>raw!AY137/normalized!Q$4</f>
        <v>0</v>
      </c>
      <c r="R137" s="91">
        <f>raw!AZ137/normalized!R$4</f>
        <v>28408.720000000001</v>
      </c>
      <c r="S137" s="91">
        <f>raw!BA137/normalized!S$4</f>
        <v>0</v>
      </c>
      <c r="T137" s="91">
        <f>raw!BB137/normalized!T$4</f>
        <v>2762390</v>
      </c>
      <c r="U137" s="96">
        <f>raw!BC137/normalized!U$4</f>
        <v>0</v>
      </c>
      <c r="V137" s="97">
        <f>raw!L137/normalized!V$4</f>
        <v>0</v>
      </c>
      <c r="W137" s="97">
        <f>raw!M137/normalized!W$4</f>
        <v>0</v>
      </c>
      <c r="X137" s="97">
        <f>raw!N137/normalized!X$4</f>
        <v>0</v>
      </c>
      <c r="Y137" s="97">
        <f>raw!O137/normalized!Y$4</f>
        <v>0</v>
      </c>
      <c r="Z137" s="102">
        <f>raw!P137/normalized!Z$4</f>
        <v>0</v>
      </c>
      <c r="AA137" s="103">
        <f>raw!BD137/normalized!AA$4</f>
        <v>4482311.666666667</v>
      </c>
      <c r="AB137" s="103">
        <f>raw!BE137/normalized!AB$4</f>
        <v>5436008.6956521738</v>
      </c>
      <c r="AC137" s="103">
        <f>raw!BF137/normalized!AC$4</f>
        <v>12710621.052631579</v>
      </c>
      <c r="AD137" s="104">
        <f>raw!BG137/normalized!AD$4</f>
        <v>772394.375</v>
      </c>
      <c r="AE137" s="108">
        <f>raw!BH137/normalized!AE$4</f>
        <v>88861.192307692298</v>
      </c>
      <c r="AF137" s="109">
        <f>raw!Z137/normalized!AF$4</f>
        <v>32439095.238095239</v>
      </c>
      <c r="AG137" s="109">
        <f>raw!AA137/normalized!AG$4</f>
        <v>1351760.9523809524</v>
      </c>
      <c r="AH137" s="109">
        <f>raw!AB137/normalized!AH$4</f>
        <v>0</v>
      </c>
      <c r="AI137" s="110">
        <f>raw!AC137/normalized!AI$4</f>
        <v>39484915.789473683</v>
      </c>
      <c r="AJ137" s="72">
        <f>raw!AD137/normalized!AJ$4</f>
        <v>0</v>
      </c>
      <c r="AK137" s="73">
        <f>raw!Q137/normalized!AK$4</f>
        <v>0</v>
      </c>
      <c r="AL137" s="73">
        <f>raw!R137/normalized!AL$4</f>
        <v>0</v>
      </c>
      <c r="AM137" s="73">
        <f>raw!S137/normalized!AM$4</f>
        <v>16302.0375</v>
      </c>
      <c r="AN137" s="76">
        <f>raw!T137/normalized!AN$4</f>
        <v>0</v>
      </c>
      <c r="AO137" s="78">
        <f>raw!U137/normalized!AO$4</f>
        <v>0</v>
      </c>
      <c r="AP137" s="79">
        <f>raw!V137/normalized!AP$4</f>
        <v>0</v>
      </c>
      <c r="AQ137" s="79">
        <f>raw!W137/normalized!AQ$4</f>
        <v>0</v>
      </c>
      <c r="AR137" s="79">
        <f>raw!X137/normalized!AR$4</f>
        <v>12155.604166666666</v>
      </c>
      <c r="AS137" s="80">
        <f>raw!Y137/normalized!AS$4</f>
        <v>0</v>
      </c>
      <c r="AT137" s="84">
        <f>raw!AE137/normalized!AT$4</f>
        <v>1269838.0000000002</v>
      </c>
      <c r="AU137" s="85">
        <f>raw!AF137/normalized!AU$4</f>
        <v>102251428.57142857</v>
      </c>
      <c r="AV137" s="85">
        <f>raw!AG137/normalized!AV$4</f>
        <v>1135486.4705882352</v>
      </c>
      <c r="AW137" s="85">
        <f>raw!AH137/normalized!AW$4</f>
        <v>77467304.347826079</v>
      </c>
      <c r="AX137" s="86">
        <f>raw!AI137/normalized!AX$4</f>
        <v>23231499.999999996</v>
      </c>
      <c r="AY137" s="90">
        <f>raw!AJ137/normalized!AY$4</f>
        <v>221591.21739130435</v>
      </c>
      <c r="AZ137" s="91">
        <f>raw!AK137/normalized!AZ$4</f>
        <v>12514127.272727273</v>
      </c>
      <c r="BA137" s="91">
        <f>raw!AL137/normalized!BA$4</f>
        <v>12531147.368421052</v>
      </c>
      <c r="BB137" s="91">
        <f>raw!AM137/normalized!BB$4</f>
        <v>14265080</v>
      </c>
      <c r="BC137" s="92">
        <f>raw!AN137/normalized!BC$4</f>
        <v>22076030</v>
      </c>
      <c r="BD137" s="96">
        <f>raw!AO137/normalized!BD$4</f>
        <v>227131.8</v>
      </c>
      <c r="BE137" s="97">
        <f>raw!AP137/normalized!BE$4</f>
        <v>43403310</v>
      </c>
      <c r="BF137" s="97">
        <f>raw!AQ137/normalized!BF$4</f>
        <v>429410.83333333337</v>
      </c>
      <c r="BG137" s="97">
        <f>raw!AR137/normalized!BG$4</f>
        <v>85546533.333333343</v>
      </c>
      <c r="BH137" s="98">
        <f>raw!AS137/normalized!BH$4</f>
        <v>2078662.5</v>
      </c>
      <c r="BI137" s="102">
        <f>raw!BI137/normalized!BI$4</f>
        <v>0</v>
      </c>
      <c r="BJ137" s="103">
        <f>raw!BJ137/normalized!BJ$4</f>
        <v>0</v>
      </c>
      <c r="BK137" s="103">
        <f>raw!BK137/normalized!BK$4</f>
        <v>0</v>
      </c>
      <c r="BL137" s="104">
        <f>raw!BL137/normalized!BL$4</f>
        <v>0</v>
      </c>
    </row>
    <row r="138" spans="1:64" x14ac:dyDescent="0.3">
      <c r="A138" s="1" t="str">
        <f>raw!A138</f>
        <v>N-Acetylglucosamine 1/6-phosphate</v>
      </c>
      <c r="B138" s="72">
        <f>raw!B138/normalized!B$4</f>
        <v>12997623.80952381</v>
      </c>
      <c r="C138" s="73">
        <f>raw!C138/normalized!C$4</f>
        <v>357117789.47368419</v>
      </c>
      <c r="D138" s="73">
        <f>raw!D138/normalized!D$4</f>
        <v>2072605.7142857143</v>
      </c>
      <c r="E138" s="73">
        <f>raw!E138/normalized!E$4</f>
        <v>112130400</v>
      </c>
      <c r="F138" s="76">
        <f>raw!F138/normalized!F$4</f>
        <v>116072230.76923077</v>
      </c>
      <c r="G138" s="78">
        <f>raw!G138/normalized!G$4</f>
        <v>346067900</v>
      </c>
      <c r="H138" s="79">
        <f>raw!H138/normalized!H$4</f>
        <v>149657277.77777779</v>
      </c>
      <c r="I138" s="79">
        <f>raw!I138/normalized!I$4</f>
        <v>116996210.52631579</v>
      </c>
      <c r="J138" s="79">
        <f>raw!J138/normalized!J$4</f>
        <v>3279492.692307692</v>
      </c>
      <c r="K138" s="80">
        <f>raw!K138/normalized!K$4</f>
        <v>83427944.444444448</v>
      </c>
      <c r="L138" s="84">
        <f>raw!AT138/normalized!L$4</f>
        <v>15150203.448275862</v>
      </c>
      <c r="M138" s="85">
        <f>raw!AU138/normalized!M$4</f>
        <v>6533796.5517241387</v>
      </c>
      <c r="N138" s="85">
        <f>raw!AV138/normalized!N$4</f>
        <v>9685404.5454545449</v>
      </c>
      <c r="O138" s="85">
        <f>raw!AW138/normalized!O$4</f>
        <v>44587913.636363633</v>
      </c>
      <c r="P138" s="86">
        <f>raw!AX138/normalized!P$4</f>
        <v>66649126.666666672</v>
      </c>
      <c r="Q138" s="90">
        <f>raw!AY138/normalized!Q$4</f>
        <v>1403334.5454545454</v>
      </c>
      <c r="R138" s="91">
        <f>raw!AZ138/normalized!R$4</f>
        <v>9101046.6666666679</v>
      </c>
      <c r="S138" s="91">
        <f>raw!BA138/normalized!S$4</f>
        <v>279877565.21739131</v>
      </c>
      <c r="T138" s="91">
        <f>raw!BB138/normalized!T$4</f>
        <v>16438400</v>
      </c>
      <c r="U138" s="96">
        <f>raw!BC138/normalized!U$4</f>
        <v>6192746.153846154</v>
      </c>
      <c r="V138" s="97">
        <f>raw!L138/normalized!V$4</f>
        <v>231427809.52380952</v>
      </c>
      <c r="W138" s="97">
        <f>raw!M138/normalized!W$4</f>
        <v>134363761.90476191</v>
      </c>
      <c r="X138" s="97">
        <f>raw!N138/normalized!X$4</f>
        <v>59333214.285714284</v>
      </c>
      <c r="Y138" s="97">
        <f>raw!O138/normalized!Y$4</f>
        <v>128323230.76923077</v>
      </c>
      <c r="Z138" s="102">
        <f>raw!P138/normalized!Z$4</f>
        <v>178780708.33333334</v>
      </c>
      <c r="AA138" s="103">
        <f>raw!BD138/normalized!AA$4</f>
        <v>1142655</v>
      </c>
      <c r="AB138" s="103">
        <f>raw!BE138/normalized!AB$4</f>
        <v>8686782.6086956523</v>
      </c>
      <c r="AC138" s="103">
        <f>raw!BF138/normalized!AC$4</f>
        <v>58140842.105263159</v>
      </c>
      <c r="AD138" s="104">
        <f>raw!BG138/normalized!AD$4</f>
        <v>13346368.75</v>
      </c>
      <c r="AE138" s="108">
        <f>raw!BH138/normalized!AE$4</f>
        <v>8571057.692307692</v>
      </c>
      <c r="AF138" s="109">
        <f>raw!Z138/normalized!AF$4</f>
        <v>266068809.52380952</v>
      </c>
      <c r="AG138" s="109">
        <f>raw!AA138/normalized!AG$4</f>
        <v>79357190.476190478</v>
      </c>
      <c r="AH138" s="109">
        <f>raw!AB138/normalized!AH$4</f>
        <v>364951571.42857146</v>
      </c>
      <c r="AI138" s="110">
        <f>raw!AC138/normalized!AI$4</f>
        <v>93413684.210526317</v>
      </c>
      <c r="AJ138" s="72">
        <f>raw!AD138/normalized!AJ$4</f>
        <v>392752222.22222221</v>
      </c>
      <c r="AK138" s="73">
        <f>raw!Q138/normalized!AK$4</f>
        <v>356253214.28571427</v>
      </c>
      <c r="AL138" s="73">
        <f>raw!R138/normalized!AL$4</f>
        <v>500504769.23076922</v>
      </c>
      <c r="AM138" s="73">
        <f>raw!S138/normalized!AM$4</f>
        <v>518139937.5</v>
      </c>
      <c r="AN138" s="76">
        <f>raw!T138/normalized!AN$4</f>
        <v>3018500.6666666665</v>
      </c>
      <c r="AO138" s="78">
        <f>raw!U138/normalized!AO$4</f>
        <v>202136777.77777779</v>
      </c>
      <c r="AP138" s="79">
        <f>raw!V138/normalized!AP$4</f>
        <v>467653571.4285714</v>
      </c>
      <c r="AQ138" s="79">
        <f>raw!W138/normalized!AQ$4</f>
        <v>572154764.70588231</v>
      </c>
      <c r="AR138" s="79">
        <f>raw!X138/normalized!AR$4</f>
        <v>294775458.33333337</v>
      </c>
      <c r="AS138" s="80">
        <f>raw!Y138/normalized!AS$4</f>
        <v>16938461.538461536</v>
      </c>
      <c r="AT138" s="84">
        <f>raw!AE138/normalized!AT$4</f>
        <v>15986053.333333334</v>
      </c>
      <c r="AU138" s="85">
        <f>raw!AF138/normalized!AU$4</f>
        <v>5363437.8571428573</v>
      </c>
      <c r="AV138" s="85">
        <f>raw!AG138/normalized!AV$4</f>
        <v>4221506.4705882352</v>
      </c>
      <c r="AW138" s="85">
        <f>raw!AH138/normalized!AW$4</f>
        <v>37029113.043478258</v>
      </c>
      <c r="AX138" s="86">
        <f>raw!AI138/normalized!AX$4</f>
        <v>2775090.7142857141</v>
      </c>
      <c r="AY138" s="90">
        <f>raw!AJ138/normalized!AY$4</f>
        <v>9962726.0869565215</v>
      </c>
      <c r="AZ138" s="91">
        <f>raw!AK138/normalized!AZ$4</f>
        <v>50357763.636363633</v>
      </c>
      <c r="BA138" s="91">
        <f>raw!AL138/normalized!BA$4</f>
        <v>16389163.157894736</v>
      </c>
      <c r="BB138" s="91">
        <f>raw!AM138/normalized!BB$4</f>
        <v>30630248</v>
      </c>
      <c r="BC138" s="92">
        <f>raw!AN138/normalized!BC$4</f>
        <v>42262870</v>
      </c>
      <c r="BD138" s="96">
        <f>raw!AO138/normalized!BD$4</f>
        <v>96838360</v>
      </c>
      <c r="BE138" s="97">
        <f>raw!AP138/normalized!BE$4</f>
        <v>28519140</v>
      </c>
      <c r="BF138" s="97">
        <f>raw!AQ138/normalized!BF$4</f>
        <v>55587850</v>
      </c>
      <c r="BG138" s="97">
        <f>raw!AR138/normalized!BG$4</f>
        <v>84953133.333333343</v>
      </c>
      <c r="BH138" s="98">
        <f>raw!AS138/normalized!BH$4</f>
        <v>20075200</v>
      </c>
      <c r="BI138" s="102">
        <f>raw!BI138/normalized!BI$4</f>
        <v>0</v>
      </c>
      <c r="BJ138" s="103">
        <f>raw!BJ138/normalized!BJ$4</f>
        <v>0</v>
      </c>
      <c r="BK138" s="103">
        <f>raw!BK138/normalized!BK$4</f>
        <v>0</v>
      </c>
      <c r="BL138" s="104">
        <f>raw!BL138/normalized!BL$4</f>
        <v>0</v>
      </c>
    </row>
    <row r="139" spans="1:64" x14ac:dyDescent="0.3">
      <c r="A139" s="1" t="str">
        <f>raw!A139</f>
        <v>dCMP</v>
      </c>
      <c r="B139" s="72">
        <f>raw!B139/normalized!B$4</f>
        <v>4083927.1428571427</v>
      </c>
      <c r="C139" s="73">
        <f>raw!C139/normalized!C$4</f>
        <v>2448388.9473684211</v>
      </c>
      <c r="D139" s="73">
        <f>raw!D139/normalized!D$4</f>
        <v>2848481.4285714286</v>
      </c>
      <c r="E139" s="73">
        <f>raw!E139/normalized!E$4</f>
        <v>15464960</v>
      </c>
      <c r="F139" s="76">
        <f>raw!F139/normalized!F$4</f>
        <v>7431436.923076923</v>
      </c>
      <c r="G139" s="78">
        <f>raw!G139/normalized!G$4</f>
        <v>1942640</v>
      </c>
      <c r="H139" s="79">
        <f>raw!H139/normalized!H$4</f>
        <v>2609984.4444444445</v>
      </c>
      <c r="I139" s="79">
        <f>raw!I139/normalized!I$4</f>
        <v>4554958.9473684207</v>
      </c>
      <c r="J139" s="79">
        <f>raw!J139/normalized!J$4</f>
        <v>2441854.615384615</v>
      </c>
      <c r="K139" s="80">
        <f>raw!K139/normalized!K$4</f>
        <v>5264057.777777778</v>
      </c>
      <c r="L139" s="84">
        <f>raw!AT139/normalized!L$4</f>
        <v>1300867.5862068965</v>
      </c>
      <c r="M139" s="85">
        <f>raw!AU139/normalized!M$4</f>
        <v>2441217.5862068967</v>
      </c>
      <c r="N139" s="85">
        <f>raw!AV139/normalized!N$4</f>
        <v>2937541.3636363633</v>
      </c>
      <c r="O139" s="85">
        <f>raw!AW139/normalized!O$4</f>
        <v>12390650</v>
      </c>
      <c r="P139" s="86">
        <f>raw!AX139/normalized!P$4</f>
        <v>7357786.666666667</v>
      </c>
      <c r="Q139" s="90">
        <f>raw!AY139/normalized!Q$4</f>
        <v>80017</v>
      </c>
      <c r="R139" s="91">
        <f>raw!AZ139/normalized!R$4</f>
        <v>8112013.333333334</v>
      </c>
      <c r="S139" s="91">
        <f>raw!BA139/normalized!S$4</f>
        <v>6747578.2608695645</v>
      </c>
      <c r="T139" s="91">
        <f>raw!BB139/normalized!T$4</f>
        <v>16482053.846153846</v>
      </c>
      <c r="U139" s="96">
        <f>raw!BC139/normalized!U$4</f>
        <v>983113.4615384615</v>
      </c>
      <c r="V139" s="97">
        <f>raw!L139/normalized!V$4</f>
        <v>10090695.238095239</v>
      </c>
      <c r="W139" s="97">
        <f>raw!M139/normalized!W$4</f>
        <v>4672434.2857142854</v>
      </c>
      <c r="X139" s="97">
        <f>raw!N139/normalized!X$4</f>
        <v>3221727.8571428568</v>
      </c>
      <c r="Y139" s="97">
        <f>raw!O139/normalized!Y$4</f>
        <v>14462061.538461538</v>
      </c>
      <c r="Z139" s="102">
        <f>raw!P139/normalized!Z$4</f>
        <v>2950826.666666667</v>
      </c>
      <c r="AA139" s="103">
        <f>raw!BD139/normalized!AA$4</f>
        <v>293640.00000000006</v>
      </c>
      <c r="AB139" s="103">
        <f>raw!BE139/normalized!AB$4</f>
        <v>3163753.4782608696</v>
      </c>
      <c r="AC139" s="103">
        <f>raw!BF139/normalized!AC$4</f>
        <v>1288234.7368421052</v>
      </c>
      <c r="AD139" s="104">
        <f>raw!BG139/normalized!AD$4</f>
        <v>2858094.375</v>
      </c>
      <c r="AE139" s="108">
        <f>raw!BH139/normalized!AE$4</f>
        <v>2439073.4615384615</v>
      </c>
      <c r="AF139" s="109">
        <f>raw!Z139/normalized!AF$4</f>
        <v>2224135.2380952383</v>
      </c>
      <c r="AG139" s="109">
        <f>raw!AA139/normalized!AG$4</f>
        <v>9761871.4285714291</v>
      </c>
      <c r="AH139" s="109">
        <f>raw!AB139/normalized!AH$4</f>
        <v>3300637.1428571432</v>
      </c>
      <c r="AI139" s="110">
        <f>raw!AC139/normalized!AI$4</f>
        <v>957906.84210526303</v>
      </c>
      <c r="AJ139" s="72">
        <f>raw!AD139/normalized!AJ$4</f>
        <v>3598453.888888889</v>
      </c>
      <c r="AK139" s="73">
        <f>raw!Q139/normalized!AK$4</f>
        <v>11025485.714285713</v>
      </c>
      <c r="AL139" s="73">
        <f>raw!R139/normalized!AL$4</f>
        <v>19921007.692307692</v>
      </c>
      <c r="AM139" s="73">
        <f>raw!S139/normalized!AM$4</f>
        <v>9745600</v>
      </c>
      <c r="AN139" s="76">
        <f>raw!T139/normalized!AN$4</f>
        <v>5730112.666666667</v>
      </c>
      <c r="AO139" s="78">
        <f>raw!U139/normalized!AO$4</f>
        <v>1846691.1111111112</v>
      </c>
      <c r="AP139" s="79">
        <f>raw!V139/normalized!AP$4</f>
        <v>4157293.5714285709</v>
      </c>
      <c r="AQ139" s="79">
        <f>raw!W139/normalized!AQ$4</f>
        <v>4527348.2352941167</v>
      </c>
      <c r="AR139" s="79">
        <f>raw!X139/normalized!AR$4</f>
        <v>3153019.5833333335</v>
      </c>
      <c r="AS139" s="80">
        <f>raw!Y139/normalized!AS$4</f>
        <v>2803144.615384615</v>
      </c>
      <c r="AT139" s="84">
        <f>raw!AE139/normalized!AT$4</f>
        <v>33118513.333333336</v>
      </c>
      <c r="AU139" s="85">
        <f>raw!AF139/normalized!AU$4</f>
        <v>19994321.428571425</v>
      </c>
      <c r="AV139" s="85">
        <f>raw!AG139/normalized!AV$4</f>
        <v>9033841.176470587</v>
      </c>
      <c r="AW139" s="85">
        <f>raw!AH139/normalized!AW$4</f>
        <v>11479704.347826086</v>
      </c>
      <c r="AX139" s="86">
        <f>raw!AI139/normalized!AX$4</f>
        <v>8710792.8571428563</v>
      </c>
      <c r="AY139" s="90">
        <f>raw!AJ139/normalized!AY$4</f>
        <v>180209.95652173914</v>
      </c>
      <c r="AZ139" s="91">
        <f>raw!AK139/normalized!AZ$4</f>
        <v>7107296.3636363633</v>
      </c>
      <c r="BA139" s="91">
        <f>raw!AL139/normalized!BA$4</f>
        <v>17064052.631578948</v>
      </c>
      <c r="BB139" s="91">
        <f>raw!AM139/normalized!BB$4</f>
        <v>3145347.6</v>
      </c>
      <c r="BC139" s="92">
        <f>raw!AN139/normalized!BC$4</f>
        <v>27555690</v>
      </c>
      <c r="BD139" s="96">
        <f>raw!AO139/normalized!BD$4</f>
        <v>702021.6</v>
      </c>
      <c r="BE139" s="97">
        <f>raw!AP139/normalized!BE$4</f>
        <v>26928820</v>
      </c>
      <c r="BF139" s="97">
        <f>raw!AQ139/normalized!BF$4</f>
        <v>20371483.333333336</v>
      </c>
      <c r="BG139" s="97">
        <f>raw!AR139/normalized!BG$4</f>
        <v>31273226.666666668</v>
      </c>
      <c r="BH139" s="98">
        <f>raw!AS139/normalized!BH$4</f>
        <v>9293805</v>
      </c>
      <c r="BI139" s="102">
        <f>raw!BI139/normalized!BI$4</f>
        <v>0</v>
      </c>
      <c r="BJ139" s="103">
        <f>raw!BJ139/normalized!BJ$4</f>
        <v>0</v>
      </c>
      <c r="BK139" s="103">
        <f>raw!BK139/normalized!BK$4</f>
        <v>0</v>
      </c>
      <c r="BL139" s="104">
        <f>raw!BL139/normalized!BL$4</f>
        <v>0</v>
      </c>
    </row>
    <row r="140" spans="1:64" x14ac:dyDescent="0.3">
      <c r="A140" s="1" t="str">
        <f>raw!A140</f>
        <v>Glutathione</v>
      </c>
      <c r="B140" s="72">
        <f>raw!B140/normalized!B$4</f>
        <v>643529523.80952382</v>
      </c>
      <c r="C140" s="73">
        <f>raw!C140/normalized!C$4</f>
        <v>2178856842.1052632</v>
      </c>
      <c r="D140" s="73">
        <f>raw!D140/normalized!D$4</f>
        <v>345616000</v>
      </c>
      <c r="E140" s="73">
        <f>raw!E140/normalized!E$4</f>
        <v>1815212500</v>
      </c>
      <c r="F140" s="76">
        <f>raw!F140/normalized!F$4</f>
        <v>2937863076.9230766</v>
      </c>
      <c r="G140" s="78">
        <f>raw!G140/normalized!G$4</f>
        <v>2295581000</v>
      </c>
      <c r="H140" s="79">
        <f>raw!H140/normalized!H$4</f>
        <v>4067476666.666667</v>
      </c>
      <c r="I140" s="79">
        <f>raw!I140/normalized!I$4</f>
        <v>572279473.68421054</v>
      </c>
      <c r="J140" s="79">
        <f>raw!J140/normalized!J$4</f>
        <v>243223807.69230768</v>
      </c>
      <c r="K140" s="80">
        <f>raw!K140/normalized!K$4</f>
        <v>1605487777.7777779</v>
      </c>
      <c r="L140" s="84">
        <f>raw!AT140/normalized!L$4</f>
        <v>425759655.17241383</v>
      </c>
      <c r="M140" s="85">
        <f>raw!AU140/normalized!M$4</f>
        <v>764025862.06896555</v>
      </c>
      <c r="N140" s="85">
        <f>raw!AV140/normalized!N$4</f>
        <v>266768045.45454547</v>
      </c>
      <c r="O140" s="85">
        <f>raw!AW140/normalized!O$4</f>
        <v>120288136.36363636</v>
      </c>
      <c r="P140" s="86">
        <f>raw!AX140/normalized!P$4</f>
        <v>59654066.666666672</v>
      </c>
      <c r="Q140" s="90">
        <f>raw!AY140/normalized!Q$4</f>
        <v>9055750</v>
      </c>
      <c r="R140" s="91">
        <f>raw!AZ140/normalized!R$4</f>
        <v>306403466.66666669</v>
      </c>
      <c r="S140" s="91">
        <f>raw!BA140/normalized!S$4</f>
        <v>13097934.782608695</v>
      </c>
      <c r="T140" s="91">
        <f>raw!BB140/normalized!T$4</f>
        <v>75382092.307692304</v>
      </c>
      <c r="U140" s="96">
        <f>raw!BC140/normalized!U$4</f>
        <v>79838423.076923072</v>
      </c>
      <c r="V140" s="97">
        <f>raw!L140/normalized!V$4</f>
        <v>406975333.33333337</v>
      </c>
      <c r="W140" s="97">
        <f>raw!M140/normalized!W$4</f>
        <v>1234876666.6666667</v>
      </c>
      <c r="X140" s="97">
        <f>raw!N140/normalized!X$4</f>
        <v>1095901785.7142856</v>
      </c>
      <c r="Y140" s="97">
        <f>raw!O140/normalized!Y$4</f>
        <v>1673196923.0769231</v>
      </c>
      <c r="Z140" s="102">
        <f>raw!P140/normalized!Z$4</f>
        <v>2283160833.3333335</v>
      </c>
      <c r="AA140" s="103">
        <f>raw!BD140/normalized!AA$4</f>
        <v>478036333.33333337</v>
      </c>
      <c r="AB140" s="103">
        <f>raw!BE140/normalized!AB$4</f>
        <v>91814347.826086953</v>
      </c>
      <c r="AC140" s="103">
        <f>raw!BF140/normalized!AC$4</f>
        <v>27488989.47368421</v>
      </c>
      <c r="AD140" s="104">
        <f>raw!BG140/normalized!AD$4</f>
        <v>4089738.125</v>
      </c>
      <c r="AE140" s="108">
        <f>raw!BH140/normalized!AE$4</f>
        <v>149267615.38461539</v>
      </c>
      <c r="AF140" s="109">
        <f>raw!Z140/normalized!AF$4</f>
        <v>55102619.047619052</v>
      </c>
      <c r="AG140" s="109">
        <f>raw!AA140/normalized!AG$4</f>
        <v>37048571.428571433</v>
      </c>
      <c r="AH140" s="109">
        <f>raw!AB140/normalized!AH$4</f>
        <v>524820952.38095242</v>
      </c>
      <c r="AI140" s="110">
        <f>raw!AC140/normalized!AI$4</f>
        <v>43115915.789473683</v>
      </c>
      <c r="AJ140" s="72">
        <f>raw!AD140/normalized!AJ$4</f>
        <v>284885222.22222221</v>
      </c>
      <c r="AK140" s="73">
        <f>raw!Q140/normalized!AK$4</f>
        <v>303345428.57142854</v>
      </c>
      <c r="AL140" s="73">
        <f>raw!R140/normalized!AL$4</f>
        <v>6006793.076923077</v>
      </c>
      <c r="AM140" s="73">
        <f>raw!S140/normalized!AM$4</f>
        <v>208611312.5</v>
      </c>
      <c r="AN140" s="76">
        <f>raw!T140/normalized!AN$4</f>
        <v>19606560</v>
      </c>
      <c r="AO140" s="78">
        <f>raw!U140/normalized!AO$4</f>
        <v>815679444.44444442</v>
      </c>
      <c r="AP140" s="79">
        <f>raw!V140/normalized!AP$4</f>
        <v>211095999.99999997</v>
      </c>
      <c r="AQ140" s="79">
        <f>raw!W140/normalized!AQ$4</f>
        <v>2486305882.352941</v>
      </c>
      <c r="AR140" s="79">
        <f>raw!X140/normalized!AR$4</f>
        <v>345651166.66666669</v>
      </c>
      <c r="AS140" s="80">
        <f>raw!Y140/normalized!AS$4</f>
        <v>896488461.53846157</v>
      </c>
      <c r="AT140" s="84">
        <f>raw!AE140/normalized!AT$4</f>
        <v>154989000</v>
      </c>
      <c r="AU140" s="85">
        <f>raw!AF140/normalized!AU$4</f>
        <v>170485428.57142857</v>
      </c>
      <c r="AV140" s="85">
        <f>raw!AG140/normalized!AV$4</f>
        <v>272060529.41176468</v>
      </c>
      <c r="AW140" s="85">
        <f>raw!AH140/normalized!AW$4</f>
        <v>222447391.30434781</v>
      </c>
      <c r="AX140" s="86">
        <f>raw!AI140/normalized!AX$4</f>
        <v>180585857.14285713</v>
      </c>
      <c r="AY140" s="90">
        <f>raw!AJ140/normalized!AY$4</f>
        <v>191680956.52173913</v>
      </c>
      <c r="AZ140" s="91">
        <f>raw!AK140/normalized!AZ$4</f>
        <v>985366363.63636363</v>
      </c>
      <c r="BA140" s="91">
        <f>raw!AL140/normalized!BA$4</f>
        <v>211327105.2631579</v>
      </c>
      <c r="BB140" s="91">
        <f>raw!AM140/normalized!BB$4</f>
        <v>686451600</v>
      </c>
      <c r="BC140" s="92">
        <f>raw!AN140/normalized!BC$4</f>
        <v>304940600</v>
      </c>
      <c r="BD140" s="96">
        <f>raw!AO140/normalized!BD$4</f>
        <v>684106800</v>
      </c>
      <c r="BE140" s="97">
        <f>raw!AP140/normalized!BE$4</f>
        <v>276204800</v>
      </c>
      <c r="BF140" s="97">
        <f>raw!AQ140/normalized!BF$4</f>
        <v>482159500</v>
      </c>
      <c r="BG140" s="97">
        <f>raw!AR140/normalized!BG$4</f>
        <v>534792933.33333337</v>
      </c>
      <c r="BH140" s="98">
        <f>raw!AS140/normalized!BH$4</f>
        <v>38407475</v>
      </c>
      <c r="BI140" s="102">
        <f>raw!BI140/normalized!BI$4</f>
        <v>359192800</v>
      </c>
      <c r="BJ140" s="103">
        <f>raw!BJ140/normalized!BJ$4</f>
        <v>431290666.66666669</v>
      </c>
      <c r="BK140" s="103">
        <f>raw!BK140/normalized!BK$4</f>
        <v>5073805</v>
      </c>
      <c r="BL140" s="104">
        <f>raw!BL140/normalized!BL$4</f>
        <v>15860073.999999998</v>
      </c>
    </row>
    <row r="141" spans="1:64" x14ac:dyDescent="0.3">
      <c r="A141" s="1" t="str">
        <f>raw!A141</f>
        <v>dUMP</v>
      </c>
      <c r="B141" s="72">
        <f>raw!B141/normalized!B$4</f>
        <v>983410.95238095231</v>
      </c>
      <c r="C141" s="73">
        <f>raw!C141/normalized!C$4</f>
        <v>2611417.3684210526</v>
      </c>
      <c r="D141" s="73">
        <f>raw!D141/normalized!D$4</f>
        <v>1078469.5238095238</v>
      </c>
      <c r="E141" s="73">
        <f>raw!E141/normalized!E$4</f>
        <v>1620527</v>
      </c>
      <c r="F141" s="76">
        <f>raw!F141/normalized!F$4</f>
        <v>3025897.6923076925</v>
      </c>
      <c r="G141" s="78">
        <f>raw!G141/normalized!G$4</f>
        <v>1546578.5</v>
      </c>
      <c r="H141" s="79">
        <f>raw!H141/normalized!H$4</f>
        <v>3800194.4444444445</v>
      </c>
      <c r="I141" s="79">
        <f>raw!I141/normalized!I$4</f>
        <v>604852.10526315786</v>
      </c>
      <c r="J141" s="79">
        <f>raw!J141/normalized!J$4</f>
        <v>391050</v>
      </c>
      <c r="K141" s="80">
        <f>raw!K141/normalized!K$4</f>
        <v>611211.11111111112</v>
      </c>
      <c r="L141" s="84">
        <f>raw!AT141/normalized!L$4</f>
        <v>63430.551724137935</v>
      </c>
      <c r="M141" s="85">
        <f>raw!AU141/normalized!M$4</f>
        <v>93292.241379310348</v>
      </c>
      <c r="N141" s="85">
        <f>raw!AV141/normalized!N$4</f>
        <v>98623.818181818191</v>
      </c>
      <c r="O141" s="85">
        <f>raw!AW141/normalized!O$4</f>
        <v>315949</v>
      </c>
      <c r="P141" s="86">
        <f>raw!AX141/normalized!P$4</f>
        <v>2344644</v>
      </c>
      <c r="Q141" s="90">
        <f>raw!AY141/normalized!Q$4</f>
        <v>0</v>
      </c>
      <c r="R141" s="91">
        <f>raw!AZ141/normalized!R$4</f>
        <v>94580.133333333346</v>
      </c>
      <c r="S141" s="91">
        <f>raw!BA141/normalized!S$4</f>
        <v>0</v>
      </c>
      <c r="T141" s="91">
        <f>raw!BB141/normalized!T$4</f>
        <v>148189.92307692306</v>
      </c>
      <c r="U141" s="96">
        <f>raw!BC141/normalized!U$4</f>
        <v>44906.461538461539</v>
      </c>
      <c r="V141" s="97">
        <f>raw!L141/normalized!V$4</f>
        <v>69164.190476190473</v>
      </c>
      <c r="W141" s="97">
        <f>raw!M141/normalized!W$4</f>
        <v>1065845.2380952381</v>
      </c>
      <c r="X141" s="97">
        <f>raw!N141/normalized!X$4</f>
        <v>1266763.9285714286</v>
      </c>
      <c r="Y141" s="97">
        <f>raw!O141/normalized!Y$4</f>
        <v>964008.4615384615</v>
      </c>
      <c r="Z141" s="102">
        <f>raw!P141/normalized!Z$4</f>
        <v>1529243.3333333335</v>
      </c>
      <c r="AA141" s="103">
        <f>raw!BD141/normalized!AA$4</f>
        <v>0</v>
      </c>
      <c r="AB141" s="103">
        <f>raw!BE141/normalized!AB$4</f>
        <v>170730.95652173914</v>
      </c>
      <c r="AC141" s="103">
        <f>raw!BF141/normalized!AC$4</f>
        <v>27097.536842105263</v>
      </c>
      <c r="AD141" s="104">
        <f>raw!BG141/normalized!AD$4</f>
        <v>53662.731249999997</v>
      </c>
      <c r="AE141" s="108">
        <f>raw!BH141/normalized!AE$4</f>
        <v>9690.8615384615368</v>
      </c>
      <c r="AF141" s="109">
        <f>raw!Z141/normalized!AF$4</f>
        <v>389227.28571428568</v>
      </c>
      <c r="AG141" s="109">
        <f>raw!AA141/normalized!AG$4</f>
        <v>952450</v>
      </c>
      <c r="AH141" s="109">
        <f>raw!AB141/normalized!AH$4</f>
        <v>335664.95238095237</v>
      </c>
      <c r="AI141" s="110">
        <f>raw!AC141/normalized!AI$4</f>
        <v>82953.68421052632</v>
      </c>
      <c r="AJ141" s="72">
        <f>raw!AD141/normalized!AJ$4</f>
        <v>438736.16666666663</v>
      </c>
      <c r="AK141" s="73">
        <f>raw!Q141/normalized!AK$4</f>
        <v>562397.07142857136</v>
      </c>
      <c r="AL141" s="73">
        <f>raw!R141/normalized!AL$4</f>
        <v>374698.61538461538</v>
      </c>
      <c r="AM141" s="73">
        <f>raw!S141/normalized!AM$4</f>
        <v>443327.75</v>
      </c>
      <c r="AN141" s="76">
        <f>raw!T141/normalized!AN$4</f>
        <v>179988.93333333335</v>
      </c>
      <c r="AO141" s="78">
        <f>raw!U141/normalized!AO$4</f>
        <v>8963.3333333333339</v>
      </c>
      <c r="AP141" s="79">
        <f>raw!V141/normalized!AP$4</f>
        <v>0</v>
      </c>
      <c r="AQ141" s="79">
        <f>raw!W141/normalized!AQ$4</f>
        <v>44165.029411764706</v>
      </c>
      <c r="AR141" s="79">
        <f>raw!X141/normalized!AR$4</f>
        <v>0</v>
      </c>
      <c r="AS141" s="80">
        <f>raw!Y141/normalized!AS$4</f>
        <v>0</v>
      </c>
      <c r="AT141" s="84">
        <f>raw!AE141/normalized!AT$4</f>
        <v>1907642.666666667</v>
      </c>
      <c r="AU141" s="85">
        <f>raw!AF141/normalized!AU$4</f>
        <v>707978.64285714272</v>
      </c>
      <c r="AV141" s="85">
        <f>raw!AG141/normalized!AV$4</f>
        <v>175613.29411764705</v>
      </c>
      <c r="AW141" s="85">
        <f>raw!AH141/normalized!AW$4</f>
        <v>236557.39130434781</v>
      </c>
      <c r="AX141" s="86">
        <f>raw!AI141/normalized!AX$4</f>
        <v>86129.428571428565</v>
      </c>
      <c r="AY141" s="90">
        <f>raw!AJ141/normalized!AY$4</f>
        <v>0</v>
      </c>
      <c r="AZ141" s="91">
        <f>raw!AK141/normalized!AZ$4</f>
        <v>40428.154545454541</v>
      </c>
      <c r="BA141" s="91">
        <f>raw!AL141/normalized!BA$4</f>
        <v>134957.63157894736</v>
      </c>
      <c r="BB141" s="91">
        <f>raw!AM141/normalized!BB$4</f>
        <v>346698.48</v>
      </c>
      <c r="BC141" s="92">
        <f>raw!AN141/normalized!BC$4</f>
        <v>390506.60000000003</v>
      </c>
      <c r="BD141" s="96">
        <f>raw!AO141/normalized!BD$4</f>
        <v>0</v>
      </c>
      <c r="BE141" s="97">
        <f>raw!AP141/normalized!BE$4</f>
        <v>447241.99999999994</v>
      </c>
      <c r="BF141" s="97">
        <f>raw!AQ141/normalized!BF$4</f>
        <v>1061602</v>
      </c>
      <c r="BG141" s="97">
        <f>raw!AR141/normalized!BG$4</f>
        <v>7679393.333333334</v>
      </c>
      <c r="BH141" s="98">
        <f>raw!AS141/normalized!BH$4</f>
        <v>840491.99999999988</v>
      </c>
      <c r="BI141" s="102">
        <f>raw!BI141/normalized!BI$4</f>
        <v>0</v>
      </c>
      <c r="BJ141" s="103">
        <f>raw!BJ141/normalized!BJ$4</f>
        <v>0</v>
      </c>
      <c r="BK141" s="103">
        <f>raw!BK141/normalized!BK$4</f>
        <v>0</v>
      </c>
      <c r="BL141" s="104">
        <f>raw!BL141/normalized!BL$4</f>
        <v>0</v>
      </c>
    </row>
    <row r="142" spans="1:64" x14ac:dyDescent="0.3">
      <c r="A142" s="1" t="str">
        <f>raw!A142</f>
        <v>dTMP</v>
      </c>
      <c r="B142" s="72">
        <f>raw!B142/normalized!B$4</f>
        <v>7740876.1904761903</v>
      </c>
      <c r="C142" s="73">
        <f>raw!C142/normalized!C$4</f>
        <v>5825042.1052631577</v>
      </c>
      <c r="D142" s="73">
        <f>raw!D142/normalized!D$4</f>
        <v>4716510.4761904757</v>
      </c>
      <c r="E142" s="73">
        <f>raw!E142/normalized!E$4</f>
        <v>39418770</v>
      </c>
      <c r="F142" s="76">
        <f>raw!F142/normalized!F$4</f>
        <v>16797938.46153846</v>
      </c>
      <c r="G142" s="78">
        <f>raw!G142/normalized!G$4</f>
        <v>1719112.5</v>
      </c>
      <c r="H142" s="79">
        <f>raw!H142/normalized!H$4</f>
        <v>5370573.333333333</v>
      </c>
      <c r="I142" s="79">
        <f>raw!I142/normalized!I$4</f>
        <v>10125505.263157895</v>
      </c>
      <c r="J142" s="79">
        <f>raw!J142/normalized!J$4</f>
        <v>3579540.769230769</v>
      </c>
      <c r="K142" s="80">
        <f>raw!K142/normalized!K$4</f>
        <v>10721322.222222222</v>
      </c>
      <c r="L142" s="84">
        <f>raw!AT142/normalized!L$4</f>
        <v>7830772.4137931038</v>
      </c>
      <c r="M142" s="85">
        <f>raw!AU142/normalized!M$4</f>
        <v>29117375.862068966</v>
      </c>
      <c r="N142" s="85">
        <f>raw!AV142/normalized!N$4</f>
        <v>15601190.909090908</v>
      </c>
      <c r="O142" s="85">
        <f>raw!AW142/normalized!O$4</f>
        <v>59695409.090909094</v>
      </c>
      <c r="P142" s="86">
        <f>raw!AX142/normalized!P$4</f>
        <v>25998013.333333336</v>
      </c>
      <c r="Q142" s="90">
        <f>raw!AY142/normalized!Q$4</f>
        <v>423175.40909090906</v>
      </c>
      <c r="R142" s="91">
        <f>raw!AZ142/normalized!R$4</f>
        <v>31221313.333333336</v>
      </c>
      <c r="S142" s="91">
        <f>raw!BA142/normalized!S$4</f>
        <v>18828339.130434781</v>
      </c>
      <c r="T142" s="91">
        <f>raw!BB142/normalized!T$4</f>
        <v>26247830.769230768</v>
      </c>
      <c r="U142" s="96">
        <f>raw!BC142/normalized!U$4</f>
        <v>4548746.153846154</v>
      </c>
      <c r="V142" s="97">
        <f>raw!L142/normalized!V$4</f>
        <v>23509909.523809526</v>
      </c>
      <c r="W142" s="97">
        <f>raw!M142/normalized!W$4</f>
        <v>7837242.8571428573</v>
      </c>
      <c r="X142" s="97">
        <f>raw!N142/normalized!X$4</f>
        <v>5028360.7142857136</v>
      </c>
      <c r="Y142" s="97">
        <f>raw!O142/normalized!Y$4</f>
        <v>22284330.769230768</v>
      </c>
      <c r="Z142" s="102">
        <f>raw!P142/normalized!Z$4</f>
        <v>1425707.9166666667</v>
      </c>
      <c r="AA142" s="103">
        <f>raw!BD142/normalized!AA$4</f>
        <v>6756253.333333334</v>
      </c>
      <c r="AB142" s="103">
        <f>raw!BE142/normalized!AB$4</f>
        <v>14163182.608695652</v>
      </c>
      <c r="AC142" s="103">
        <f>raw!BF142/normalized!AC$4</f>
        <v>3741805.2631578948</v>
      </c>
      <c r="AD142" s="104">
        <f>raw!BG142/normalized!AD$4</f>
        <v>26110262.5</v>
      </c>
      <c r="AE142" s="108">
        <f>raw!BH142/normalized!AE$4</f>
        <v>21575819.230769228</v>
      </c>
      <c r="AF142" s="109">
        <f>raw!Z142/normalized!AF$4</f>
        <v>3024008.5714285718</v>
      </c>
      <c r="AG142" s="109">
        <f>raw!AA142/normalized!AG$4</f>
        <v>20968209.523809526</v>
      </c>
      <c r="AH142" s="109">
        <f>raw!AB142/normalized!AH$4</f>
        <v>1900741.4285714286</v>
      </c>
      <c r="AI142" s="110">
        <f>raw!AC142/normalized!AI$4</f>
        <v>1196559.4736842106</v>
      </c>
      <c r="AJ142" s="72">
        <f>raw!AD142/normalized!AJ$4</f>
        <v>5763988.888888889</v>
      </c>
      <c r="AK142" s="73">
        <f>raw!Q142/normalized!AK$4</f>
        <v>18360357.142857142</v>
      </c>
      <c r="AL142" s="73">
        <f>raw!R142/normalized!AL$4</f>
        <v>56778661.538461536</v>
      </c>
      <c r="AM142" s="73">
        <f>raw!S142/normalized!AM$4</f>
        <v>14078387.5</v>
      </c>
      <c r="AN142" s="76">
        <f>raw!T142/normalized!AN$4</f>
        <v>10548400</v>
      </c>
      <c r="AO142" s="78">
        <f>raw!U142/normalized!AO$4</f>
        <v>351673.83333333337</v>
      </c>
      <c r="AP142" s="79">
        <f>raw!V142/normalized!AP$4</f>
        <v>1739702.857142857</v>
      </c>
      <c r="AQ142" s="79">
        <f>raw!W142/normalized!AQ$4</f>
        <v>226338.70588235292</v>
      </c>
      <c r="AR142" s="79">
        <f>raw!X142/normalized!AR$4</f>
        <v>140194.41666666669</v>
      </c>
      <c r="AS142" s="80">
        <f>raw!Y142/normalized!AS$4</f>
        <v>182827.23076923078</v>
      </c>
      <c r="AT142" s="84">
        <f>raw!AE142/normalized!AT$4</f>
        <v>62226580</v>
      </c>
      <c r="AU142" s="85">
        <f>raw!AF142/normalized!AU$4</f>
        <v>39391528.571428567</v>
      </c>
      <c r="AV142" s="85">
        <f>raw!AG142/normalized!AV$4</f>
        <v>16208652.941176469</v>
      </c>
      <c r="AW142" s="85">
        <f>raw!AH142/normalized!AW$4</f>
        <v>16021104.347826086</v>
      </c>
      <c r="AX142" s="86">
        <f>raw!AI142/normalized!AX$4</f>
        <v>26647878.571428567</v>
      </c>
      <c r="AY142" s="90">
        <f>raw!AJ142/normalized!AY$4</f>
        <v>146393.13043478259</v>
      </c>
      <c r="AZ142" s="91">
        <f>raw!AK142/normalized!AZ$4</f>
        <v>32855700</v>
      </c>
      <c r="BA142" s="91">
        <f>raw!AL142/normalized!BA$4</f>
        <v>21626778.947368421</v>
      </c>
      <c r="BB142" s="91">
        <f>raw!AM142/normalized!BB$4</f>
        <v>23718808</v>
      </c>
      <c r="BC142" s="92">
        <f>raw!AN142/normalized!BC$4</f>
        <v>39690770</v>
      </c>
      <c r="BD142" s="96">
        <f>raw!AO142/normalized!BD$4</f>
        <v>477347.2</v>
      </c>
      <c r="BE142" s="97">
        <f>raw!AP142/normalized!BE$4</f>
        <v>74541630</v>
      </c>
      <c r="BF142" s="97">
        <f>raw!AQ142/normalized!BF$4</f>
        <v>86568850</v>
      </c>
      <c r="BG142" s="97">
        <f>raw!AR142/normalized!BG$4</f>
        <v>96222266.666666672</v>
      </c>
      <c r="BH142" s="98">
        <f>raw!AS142/normalized!BH$4</f>
        <v>27728910</v>
      </c>
      <c r="BI142" s="102">
        <f>raw!BI142/normalized!BI$4</f>
        <v>0</v>
      </c>
      <c r="BJ142" s="103">
        <f>raw!BJ142/normalized!BJ$4</f>
        <v>0</v>
      </c>
      <c r="BK142" s="103">
        <f>raw!BK142/normalized!BK$4</f>
        <v>0</v>
      </c>
      <c r="BL142" s="104">
        <f>raw!BL142/normalized!BL$4</f>
        <v>0</v>
      </c>
    </row>
    <row r="143" spans="1:64" x14ac:dyDescent="0.3">
      <c r="A143" s="1" t="str">
        <f>raw!A143</f>
        <v>dTMP 2</v>
      </c>
      <c r="B143" s="72">
        <f>raw!B143/normalized!B$4</f>
        <v>53508.285714285717</v>
      </c>
      <c r="C143" s="73">
        <f>raw!C143/normalized!C$4</f>
        <v>19648.268421052631</v>
      </c>
      <c r="D143" s="73">
        <f>raw!D143/normalized!D$4</f>
        <v>49518.095238095237</v>
      </c>
      <c r="E143" s="73">
        <f>raw!E143/normalized!E$4</f>
        <v>657256.99999999988</v>
      </c>
      <c r="F143" s="76">
        <f>raw!F143/normalized!F$4</f>
        <v>113057.46153846153</v>
      </c>
      <c r="G143" s="78">
        <f>raw!G143/normalized!G$4</f>
        <v>0</v>
      </c>
      <c r="H143" s="79">
        <f>raw!H143/normalized!H$4</f>
        <v>22680.25</v>
      </c>
      <c r="I143" s="79">
        <f>raw!I143/normalized!I$4</f>
        <v>31957.136842105261</v>
      </c>
      <c r="J143" s="79">
        <f>raw!J143/normalized!J$4</f>
        <v>8330.6346153846152</v>
      </c>
      <c r="K143" s="80">
        <f>raw!K143/normalized!K$4</f>
        <v>75382.111111111124</v>
      </c>
      <c r="L143" s="84">
        <f>raw!AT143/normalized!L$4</f>
        <v>488401.37931034487</v>
      </c>
      <c r="M143" s="85">
        <f>raw!AU143/normalized!M$4</f>
        <v>3693496.5517241382</v>
      </c>
      <c r="N143" s="85">
        <f>raw!AV143/normalized!N$4</f>
        <v>3428108.1818181821</v>
      </c>
      <c r="O143" s="85">
        <f>raw!AW143/normalized!O$4</f>
        <v>6684681.8181818184</v>
      </c>
      <c r="P143" s="86">
        <f>raw!AX143/normalized!P$4</f>
        <v>27185266.666666668</v>
      </c>
      <c r="Q143" s="90">
        <f>raw!AY143/normalized!Q$4</f>
        <v>16736.668181818182</v>
      </c>
      <c r="R143" s="91">
        <f>raw!AZ143/normalized!R$4</f>
        <v>4731662.666666667</v>
      </c>
      <c r="S143" s="91">
        <f>raw!BA143/normalized!S$4</f>
        <v>533222.6086956521</v>
      </c>
      <c r="T143" s="91">
        <f>raw!BB143/normalized!T$4</f>
        <v>14489815.384615384</v>
      </c>
      <c r="U143" s="96">
        <f>raw!BC143/normalized!U$4</f>
        <v>1609575.3846153845</v>
      </c>
      <c r="V143" s="97">
        <f>raw!L143/normalized!V$4</f>
        <v>88334.952380952382</v>
      </c>
      <c r="W143" s="97">
        <f>raw!M143/normalized!W$4</f>
        <v>18356.423809523811</v>
      </c>
      <c r="X143" s="97">
        <f>raw!N143/normalized!X$4</f>
        <v>39805.78571428571</v>
      </c>
      <c r="Y143" s="97">
        <f>raw!O143/normalized!Y$4</f>
        <v>108991.46153846153</v>
      </c>
      <c r="Z143" s="102">
        <f>raw!P143/normalized!Z$4</f>
        <v>0</v>
      </c>
      <c r="AA143" s="103">
        <f>raw!BD143/normalized!AA$4</f>
        <v>76861.025000000009</v>
      </c>
      <c r="AB143" s="103">
        <f>raw!BE143/normalized!AB$4</f>
        <v>855115.21739130432</v>
      </c>
      <c r="AC143" s="103">
        <f>raw!BF143/normalized!AC$4</f>
        <v>7789489.4736842103</v>
      </c>
      <c r="AD143" s="104">
        <f>raw!BG143/normalized!AD$4</f>
        <v>494338.5</v>
      </c>
      <c r="AE143" s="108">
        <f>raw!BH143/normalized!AE$4</f>
        <v>1321534.6153846153</v>
      </c>
      <c r="AF143" s="109">
        <f>raw!Z143/normalized!AF$4</f>
        <v>8692052.3809523806</v>
      </c>
      <c r="AG143" s="109">
        <f>raw!AA143/normalized!AG$4</f>
        <v>18407942.857142858</v>
      </c>
      <c r="AH143" s="109">
        <f>raw!AB143/normalized!AH$4</f>
        <v>0</v>
      </c>
      <c r="AI143" s="110">
        <f>raw!AC143/normalized!AI$4</f>
        <v>5619305.2631578948</v>
      </c>
      <c r="AJ143" s="72">
        <f>raw!AD143/normalized!AJ$4</f>
        <v>14673.616666666669</v>
      </c>
      <c r="AK143" s="73">
        <f>raw!Q143/normalized!AK$4</f>
        <v>71609.428571428565</v>
      </c>
      <c r="AL143" s="73">
        <f>raw!R143/normalized!AL$4</f>
        <v>1171710.7692307692</v>
      </c>
      <c r="AM143" s="73">
        <f>raw!S143/normalized!AM$4</f>
        <v>113250.4375</v>
      </c>
      <c r="AN143" s="76">
        <f>raw!T143/normalized!AN$4</f>
        <v>167523.4</v>
      </c>
      <c r="AO143" s="78">
        <f>raw!U143/normalized!AO$4</f>
        <v>0</v>
      </c>
      <c r="AP143" s="79">
        <f>raw!V143/normalized!AP$4</f>
        <v>0</v>
      </c>
      <c r="AQ143" s="79">
        <f>raw!W143/normalized!AQ$4</f>
        <v>0</v>
      </c>
      <c r="AR143" s="79">
        <f>raw!X143/normalized!AR$4</f>
        <v>0</v>
      </c>
      <c r="AS143" s="80">
        <f>raw!Y143/normalized!AS$4</f>
        <v>13440.738461538462</v>
      </c>
      <c r="AT143" s="84">
        <f>raw!AE143/normalized!AT$4</f>
        <v>51554306.666666672</v>
      </c>
      <c r="AU143" s="85">
        <f>raw!AF143/normalized!AU$4</f>
        <v>12409264.285714285</v>
      </c>
      <c r="AV143" s="85">
        <f>raw!AG143/normalized!AV$4</f>
        <v>4638154.7058823528</v>
      </c>
      <c r="AW143" s="85">
        <f>raw!AH143/normalized!AW$4</f>
        <v>30430521.739130434</v>
      </c>
      <c r="AX143" s="86">
        <f>raw!AI143/normalized!AX$4</f>
        <v>45981971.428571425</v>
      </c>
      <c r="AY143" s="90">
        <f>raw!AJ143/normalized!AY$4</f>
        <v>0</v>
      </c>
      <c r="AZ143" s="91">
        <f>raw!AK143/normalized!AZ$4</f>
        <v>2902338.1818181821</v>
      </c>
      <c r="BA143" s="91">
        <f>raw!AL143/normalized!BA$4</f>
        <v>8298000</v>
      </c>
      <c r="BB143" s="91">
        <f>raw!AM143/normalized!BB$4</f>
        <v>19204128</v>
      </c>
      <c r="BC143" s="92">
        <f>raw!AN143/normalized!BC$4</f>
        <v>13126810</v>
      </c>
      <c r="BD143" s="96">
        <f>raw!AO143/normalized!BD$4</f>
        <v>0</v>
      </c>
      <c r="BE143" s="97">
        <f>raw!AP143/normalized!BE$4</f>
        <v>13958510</v>
      </c>
      <c r="BF143" s="97">
        <f>raw!AQ143/normalized!BF$4</f>
        <v>36308550</v>
      </c>
      <c r="BG143" s="97">
        <f>raw!AR143/normalized!BG$4</f>
        <v>6907233.333333334</v>
      </c>
      <c r="BH143" s="98">
        <f>raw!AS143/normalized!BH$4</f>
        <v>726682.5</v>
      </c>
      <c r="BI143" s="102">
        <f>raw!BI143/normalized!BI$4</f>
        <v>0</v>
      </c>
      <c r="BJ143" s="103">
        <f>raw!BJ143/normalized!BJ$4</f>
        <v>0</v>
      </c>
      <c r="BK143" s="103">
        <f>raw!BK143/normalized!BK$4</f>
        <v>79797.824999999997</v>
      </c>
      <c r="BL143" s="104">
        <f>raw!BL143/normalized!BL$4</f>
        <v>0</v>
      </c>
    </row>
    <row r="144" spans="1:64" x14ac:dyDescent="0.3">
      <c r="A144" s="1" t="str">
        <f>raw!A144</f>
        <v>CMP</v>
      </c>
      <c r="B144" s="72">
        <f>raw!B144/normalized!B$4</f>
        <v>162313047.61904761</v>
      </c>
      <c r="C144" s="73">
        <f>raw!C144/normalized!C$4</f>
        <v>174307473.68421054</v>
      </c>
      <c r="D144" s="73">
        <f>raw!D144/normalized!D$4</f>
        <v>117723952.38095239</v>
      </c>
      <c r="E144" s="73">
        <f>raw!E144/normalized!E$4</f>
        <v>352305050</v>
      </c>
      <c r="F144" s="76">
        <f>raw!F144/normalized!F$4</f>
        <v>464976769.23076922</v>
      </c>
      <c r="G144" s="78">
        <f>raw!G144/normalized!G$4</f>
        <v>142704200</v>
      </c>
      <c r="H144" s="79">
        <f>raw!H144/normalized!H$4</f>
        <v>210117777.77777779</v>
      </c>
      <c r="I144" s="79">
        <f>raw!I144/normalized!I$4</f>
        <v>320071000</v>
      </c>
      <c r="J144" s="79">
        <f>raw!J144/normalized!J$4</f>
        <v>94757692.307692304</v>
      </c>
      <c r="K144" s="80">
        <f>raw!K144/normalized!K$4</f>
        <v>228737666.66666669</v>
      </c>
      <c r="L144" s="84">
        <f>raw!AT144/normalized!L$4</f>
        <v>51180448.275862075</v>
      </c>
      <c r="M144" s="85">
        <f>raw!AU144/normalized!M$4</f>
        <v>101915344.82758622</v>
      </c>
      <c r="N144" s="85">
        <f>raw!AV144/normalized!N$4</f>
        <v>85963363.63636364</v>
      </c>
      <c r="O144" s="85">
        <f>raw!AW144/normalized!O$4</f>
        <v>274661090.90909094</v>
      </c>
      <c r="P144" s="86">
        <f>raw!AX144/normalized!P$4</f>
        <v>45598746.666666672</v>
      </c>
      <c r="Q144" s="90">
        <f>raw!AY144/normalized!Q$4</f>
        <v>3089226.3636363638</v>
      </c>
      <c r="R144" s="91">
        <f>raw!AZ144/normalized!R$4</f>
        <v>193984466.66666669</v>
      </c>
      <c r="S144" s="91">
        <f>raw!BA144/normalized!S$4</f>
        <v>460827.82608695648</v>
      </c>
      <c r="T144" s="91">
        <f>raw!BB144/normalized!T$4</f>
        <v>105914461.53846154</v>
      </c>
      <c r="U144" s="96">
        <f>raw!BC144/normalized!U$4</f>
        <v>8917288.461538462</v>
      </c>
      <c r="V144" s="97">
        <f>raw!L144/normalized!V$4</f>
        <v>250361428.57142857</v>
      </c>
      <c r="W144" s="97">
        <f>raw!M144/normalized!W$4</f>
        <v>358563285.71428573</v>
      </c>
      <c r="X144" s="97">
        <f>raw!N144/normalized!X$4</f>
        <v>181723107.14285713</v>
      </c>
      <c r="Y144" s="97">
        <f>raw!O144/normalized!Y$4</f>
        <v>511075000</v>
      </c>
      <c r="Z144" s="102">
        <f>raw!P144/normalized!Z$4</f>
        <v>153819791.66666669</v>
      </c>
      <c r="AA144" s="103">
        <f>raw!BD144/normalized!AA$4</f>
        <v>71101841.666666672</v>
      </c>
      <c r="AB144" s="103">
        <f>raw!BE144/normalized!AB$4</f>
        <v>66366000</v>
      </c>
      <c r="AC144" s="103">
        <f>raw!BF144/normalized!AC$4</f>
        <v>15760773.684210526</v>
      </c>
      <c r="AD144" s="104">
        <f>raw!BG144/normalized!AD$4</f>
        <v>67681750</v>
      </c>
      <c r="AE144" s="108">
        <f>raw!BH144/normalized!AE$4</f>
        <v>76574000</v>
      </c>
      <c r="AF144" s="109">
        <f>raw!Z144/normalized!AF$4</f>
        <v>10680552.380952381</v>
      </c>
      <c r="AG144" s="109">
        <f>raw!AA144/normalized!AG$4</f>
        <v>45499085.714285716</v>
      </c>
      <c r="AH144" s="109">
        <f>raw!AB144/normalized!AH$4</f>
        <v>41236842.857142858</v>
      </c>
      <c r="AI144" s="110">
        <f>raw!AC144/normalized!AI$4</f>
        <v>5536210.5263157897</v>
      </c>
      <c r="AJ144" s="72">
        <f>raw!AD144/normalized!AJ$4</f>
        <v>316529777.77777779</v>
      </c>
      <c r="AK144" s="73">
        <f>raw!Q144/normalized!AK$4</f>
        <v>537507714.28571427</v>
      </c>
      <c r="AL144" s="73">
        <f>raw!R144/normalized!AL$4</f>
        <v>1006947692.3076923</v>
      </c>
      <c r="AM144" s="73">
        <f>raw!S144/normalized!AM$4</f>
        <v>412389250</v>
      </c>
      <c r="AN144" s="76">
        <f>raw!T144/normalized!AN$4</f>
        <v>280645600</v>
      </c>
      <c r="AO144" s="78">
        <f>raw!U144/normalized!AO$4</f>
        <v>56006500</v>
      </c>
      <c r="AP144" s="79">
        <f>raw!V144/normalized!AP$4</f>
        <v>84705142.857142851</v>
      </c>
      <c r="AQ144" s="79">
        <f>raw!W144/normalized!AQ$4</f>
        <v>33444511.764705881</v>
      </c>
      <c r="AR144" s="79">
        <f>raw!X144/normalized!AR$4</f>
        <v>23237966.666666668</v>
      </c>
      <c r="AS144" s="80">
        <f>raw!Y144/normalized!AS$4</f>
        <v>29906876.92307692</v>
      </c>
      <c r="AT144" s="84">
        <f>raw!AE144/normalized!AT$4</f>
        <v>165736000</v>
      </c>
      <c r="AU144" s="85">
        <f>raw!AF144/normalized!AU$4</f>
        <v>84776357.142857134</v>
      </c>
      <c r="AV144" s="85">
        <f>raw!AG144/normalized!AV$4</f>
        <v>51455747.058823526</v>
      </c>
      <c r="AW144" s="85">
        <f>raw!AH144/normalized!AW$4</f>
        <v>71930391.304347828</v>
      </c>
      <c r="AX144" s="86">
        <f>raw!AI144/normalized!AX$4</f>
        <v>140336428.57142857</v>
      </c>
      <c r="AY144" s="90">
        <f>raw!AJ144/normalized!AY$4</f>
        <v>172510.04347826086</v>
      </c>
      <c r="AZ144" s="91">
        <f>raw!AK144/normalized!AZ$4</f>
        <v>77245654.545454547</v>
      </c>
      <c r="BA144" s="91">
        <f>raw!AL144/normalized!BA$4</f>
        <v>221687105.2631579</v>
      </c>
      <c r="BB144" s="91">
        <f>raw!AM144/normalized!BB$4</f>
        <v>102811240</v>
      </c>
      <c r="BC144" s="92">
        <f>raw!AN144/normalized!BC$4</f>
        <v>261617500</v>
      </c>
      <c r="BD144" s="96">
        <f>raw!AO144/normalized!BD$4</f>
        <v>5268078</v>
      </c>
      <c r="BE144" s="97">
        <f>raw!AP144/normalized!BE$4</f>
        <v>430332700</v>
      </c>
      <c r="BF144" s="97">
        <f>raw!AQ144/normalized!BF$4</f>
        <v>646662666.66666675</v>
      </c>
      <c r="BG144" s="97">
        <f>raw!AR144/normalized!BG$4</f>
        <v>992750666.66666675</v>
      </c>
      <c r="BH144" s="98">
        <f>raw!AS144/normalized!BH$4</f>
        <v>151136700</v>
      </c>
      <c r="BI144" s="102">
        <f>raw!BI144/normalized!BI$4</f>
        <v>613265.19999999995</v>
      </c>
      <c r="BJ144" s="103">
        <f>raw!BJ144/normalized!BJ$4</f>
        <v>122086.33333333334</v>
      </c>
      <c r="BK144" s="103">
        <f>raw!BK144/normalized!BK$4</f>
        <v>0</v>
      </c>
      <c r="BL144" s="104">
        <f>raw!BL144/normalized!BL$4</f>
        <v>0</v>
      </c>
    </row>
    <row r="145" spans="1:64" x14ac:dyDescent="0.3">
      <c r="A145" s="1" t="str">
        <f>raw!A145</f>
        <v>UMP</v>
      </c>
      <c r="B145" s="72">
        <f>raw!B145/normalized!B$4</f>
        <v>797031904.76190484</v>
      </c>
      <c r="C145" s="73">
        <f>raw!C145/normalized!C$4</f>
        <v>2434486842.1052632</v>
      </c>
      <c r="D145" s="73">
        <f>raw!D145/normalized!D$4</f>
        <v>736373809.52380955</v>
      </c>
      <c r="E145" s="73">
        <f>raw!E145/normalized!E$4</f>
        <v>1613474000</v>
      </c>
      <c r="F145" s="76">
        <f>raw!F145/normalized!F$4</f>
        <v>2413600000</v>
      </c>
      <c r="G145" s="78">
        <f>raw!G145/normalized!G$4</f>
        <v>2154888000</v>
      </c>
      <c r="H145" s="79">
        <f>raw!H145/normalized!H$4</f>
        <v>3236095000</v>
      </c>
      <c r="I145" s="79">
        <f>raw!I145/normalized!I$4</f>
        <v>1749091052.6315789</v>
      </c>
      <c r="J145" s="79">
        <f>raw!J145/normalized!J$4</f>
        <v>641904230.76923072</v>
      </c>
      <c r="K145" s="80">
        <f>raw!K145/normalized!K$4</f>
        <v>2044516666.6666667</v>
      </c>
      <c r="L145" s="84">
        <f>raw!AT145/normalized!L$4</f>
        <v>492866551.72413796</v>
      </c>
      <c r="M145" s="85">
        <f>raw!AU145/normalized!M$4</f>
        <v>920208620.68965518</v>
      </c>
      <c r="N145" s="85">
        <f>raw!AV145/normalized!N$4</f>
        <v>748325000</v>
      </c>
      <c r="O145" s="85">
        <f>raw!AW145/normalized!O$4</f>
        <v>1661063636.3636363</v>
      </c>
      <c r="P145" s="86">
        <f>raw!AX145/normalized!P$4</f>
        <v>517930466.66666669</v>
      </c>
      <c r="Q145" s="90">
        <f>raw!AY145/normalized!Q$4</f>
        <v>4850745.4545454541</v>
      </c>
      <c r="R145" s="91">
        <f>raw!AZ145/normalized!R$4</f>
        <v>1149228666.6666667</v>
      </c>
      <c r="S145" s="91">
        <f>raw!BA145/normalized!S$4</f>
        <v>11292404.347826086</v>
      </c>
      <c r="T145" s="91">
        <f>raw!BB145/normalized!T$4</f>
        <v>798256923.07692301</v>
      </c>
      <c r="U145" s="96">
        <f>raw!BC145/normalized!U$4</f>
        <v>135720653.84615386</v>
      </c>
      <c r="V145" s="97">
        <f>raw!L145/normalized!V$4</f>
        <v>1786484761.904762</v>
      </c>
      <c r="W145" s="97">
        <f>raw!M145/normalized!W$4</f>
        <v>2578876666.666667</v>
      </c>
      <c r="X145" s="97">
        <f>raw!N145/normalized!X$4</f>
        <v>1370098214.2857141</v>
      </c>
      <c r="Y145" s="97">
        <f>raw!O145/normalized!Y$4</f>
        <v>2940793846.1538463</v>
      </c>
      <c r="Z145" s="102">
        <f>raw!P145/normalized!Z$4</f>
        <v>1872787916.6666667</v>
      </c>
      <c r="AA145" s="103">
        <f>raw!BD145/normalized!AA$4</f>
        <v>687222666.66666675</v>
      </c>
      <c r="AB145" s="103">
        <f>raw!BE145/normalized!AB$4</f>
        <v>685038695.65217388</v>
      </c>
      <c r="AC145" s="103">
        <f>raw!BF145/normalized!AC$4</f>
        <v>181708315.78947368</v>
      </c>
      <c r="AD145" s="104">
        <f>raw!BG145/normalized!AD$4</f>
        <v>201170187.5</v>
      </c>
      <c r="AE145" s="108">
        <f>raw!BH145/normalized!AE$4</f>
        <v>727285000</v>
      </c>
      <c r="AF145" s="109">
        <f>raw!Z145/normalized!AF$4</f>
        <v>75591523.809523806</v>
      </c>
      <c r="AG145" s="109">
        <f>raw!AA145/normalized!AG$4</f>
        <v>259811000</v>
      </c>
      <c r="AH145" s="109">
        <f>raw!AB145/normalized!AH$4</f>
        <v>283401714.28571427</v>
      </c>
      <c r="AI145" s="110">
        <f>raw!AC145/normalized!AI$4</f>
        <v>31661463.157894738</v>
      </c>
      <c r="AJ145" s="72">
        <f>raw!AD145/normalized!AJ$4</f>
        <v>837631111.11111116</v>
      </c>
      <c r="AK145" s="73">
        <f>raw!Q145/normalized!AK$4</f>
        <v>2800618571.4285712</v>
      </c>
      <c r="AL145" s="73">
        <f>raw!R145/normalized!AL$4</f>
        <v>3895612307.6923075</v>
      </c>
      <c r="AM145" s="73">
        <f>raw!S145/normalized!AM$4</f>
        <v>1549400000</v>
      </c>
      <c r="AN145" s="76">
        <f>raw!T145/normalized!AN$4</f>
        <v>1068906000</v>
      </c>
      <c r="AO145" s="78">
        <f>raw!U145/normalized!AO$4</f>
        <v>318097722.22222221</v>
      </c>
      <c r="AP145" s="79">
        <f>raw!V145/normalized!AP$4</f>
        <v>597141142.85714281</v>
      </c>
      <c r="AQ145" s="79">
        <f>raw!W145/normalized!AQ$4</f>
        <v>371667941.17647058</v>
      </c>
      <c r="AR145" s="79">
        <f>raw!X145/normalized!AR$4</f>
        <v>119194041.66666667</v>
      </c>
      <c r="AS145" s="80">
        <f>raw!Y145/normalized!AS$4</f>
        <v>164786153.84615386</v>
      </c>
      <c r="AT145" s="84">
        <f>raw!AE145/normalized!AT$4</f>
        <v>978146666.66666675</v>
      </c>
      <c r="AU145" s="85">
        <f>raw!AF145/normalized!AU$4</f>
        <v>499882857.14285707</v>
      </c>
      <c r="AV145" s="85">
        <f>raw!AG145/normalized!AV$4</f>
        <v>272834000</v>
      </c>
      <c r="AW145" s="85">
        <f>raw!AH145/normalized!AW$4</f>
        <v>626282608.69565213</v>
      </c>
      <c r="AX145" s="86">
        <f>raw!AI145/normalized!AX$4</f>
        <v>965367142.85714281</v>
      </c>
      <c r="AY145" s="90">
        <f>raw!AJ145/normalized!AY$4</f>
        <v>6210182.6086956523</v>
      </c>
      <c r="AZ145" s="91">
        <f>raw!AK145/normalized!AZ$4</f>
        <v>1009560909.0909091</v>
      </c>
      <c r="BA145" s="91">
        <f>raw!AL145/normalized!BA$4</f>
        <v>1158024736.8421052</v>
      </c>
      <c r="BB145" s="91">
        <f>raw!AM145/normalized!BB$4</f>
        <v>1637848400</v>
      </c>
      <c r="BC145" s="92">
        <f>raw!AN145/normalized!BC$4</f>
        <v>1606246000</v>
      </c>
      <c r="BD145" s="96">
        <f>raw!AO145/normalized!BD$4</f>
        <v>71045360</v>
      </c>
      <c r="BE145" s="97">
        <f>raw!AP145/normalized!BE$4</f>
        <v>2439816000</v>
      </c>
      <c r="BF145" s="97">
        <f>raw!AQ145/normalized!BF$4</f>
        <v>4508845000</v>
      </c>
      <c r="BG145" s="97">
        <f>raw!AR145/normalized!BG$4</f>
        <v>4088703333.3333335</v>
      </c>
      <c r="BH145" s="98">
        <f>raw!AS145/normalized!BH$4</f>
        <v>722552000</v>
      </c>
      <c r="BI145" s="102">
        <f>raw!BI145/normalized!BI$4</f>
        <v>21819400</v>
      </c>
      <c r="BJ145" s="103">
        <f>raw!BJ145/normalized!BJ$4</f>
        <v>26228580</v>
      </c>
      <c r="BK145" s="103">
        <f>raw!BK145/normalized!BK$4</f>
        <v>13615002.5</v>
      </c>
      <c r="BL145" s="104">
        <f>raw!BL145/normalized!BL$4</f>
        <v>2827437.9999999995</v>
      </c>
    </row>
    <row r="146" spans="1:64" x14ac:dyDescent="0.3">
      <c r="A146" s="1" t="str">
        <f>raw!A146</f>
        <v>dAMP</v>
      </c>
      <c r="B146" s="72">
        <f>raw!B146/normalized!B$4</f>
        <v>6369814.2857142864</v>
      </c>
      <c r="C146" s="73">
        <f>raw!C146/normalized!C$4</f>
        <v>2258940</v>
      </c>
      <c r="D146" s="73">
        <f>raw!D146/normalized!D$4</f>
        <v>4958400</v>
      </c>
      <c r="E146" s="73">
        <f>raw!E146/normalized!E$4</f>
        <v>19215365</v>
      </c>
      <c r="F146" s="76">
        <f>raw!F146/normalized!F$4</f>
        <v>14879900</v>
      </c>
      <c r="G146" s="78">
        <f>raw!G146/normalized!G$4</f>
        <v>1402581</v>
      </c>
      <c r="H146" s="79">
        <f>raw!H146/normalized!H$4</f>
        <v>1064737.2222222222</v>
      </c>
      <c r="I146" s="79">
        <f>raw!I146/normalized!I$4</f>
        <v>8649242.1052631587</v>
      </c>
      <c r="J146" s="79">
        <f>raw!J146/normalized!J$4</f>
        <v>4448269.230769231</v>
      </c>
      <c r="K146" s="80">
        <f>raw!K146/normalized!K$4</f>
        <v>12481677.777777778</v>
      </c>
      <c r="L146" s="84">
        <f>raw!AT146/normalized!L$4</f>
        <v>401303.79310344835</v>
      </c>
      <c r="M146" s="85">
        <f>raw!AU146/normalized!M$4</f>
        <v>1424637.9310344828</v>
      </c>
      <c r="N146" s="85">
        <f>raw!AV146/normalized!N$4</f>
        <v>4356323.1818181816</v>
      </c>
      <c r="O146" s="85">
        <f>raw!AW146/normalized!O$4</f>
        <v>8336936.3636363633</v>
      </c>
      <c r="P146" s="86">
        <f>raw!AX146/normalized!P$4</f>
        <v>5887696</v>
      </c>
      <c r="Q146" s="90">
        <f>raw!AY146/normalized!Q$4</f>
        <v>225460.36363636362</v>
      </c>
      <c r="R146" s="91">
        <f>raw!AZ146/normalized!R$4</f>
        <v>10462006.666666668</v>
      </c>
      <c r="S146" s="91">
        <f>raw!BA146/normalized!S$4</f>
        <v>14641747.826086955</v>
      </c>
      <c r="T146" s="91">
        <f>raw!BB146/normalized!T$4</f>
        <v>19378384.615384616</v>
      </c>
      <c r="U146" s="96">
        <f>raw!BC146/normalized!U$4</f>
        <v>3777550.769230769</v>
      </c>
      <c r="V146" s="97">
        <f>raw!L146/normalized!V$4</f>
        <v>12637442.857142858</v>
      </c>
      <c r="W146" s="97">
        <f>raw!M146/normalized!W$4</f>
        <v>8525566.6666666679</v>
      </c>
      <c r="X146" s="97">
        <f>raw!N146/normalized!X$4</f>
        <v>7172574.9999999991</v>
      </c>
      <c r="Y146" s="97">
        <f>raw!O146/normalized!Y$4</f>
        <v>34256661.538461536</v>
      </c>
      <c r="Z146" s="102">
        <f>raw!P146/normalized!Z$4</f>
        <v>2074653.7500000002</v>
      </c>
      <c r="AA146" s="103">
        <f>raw!BD146/normalized!AA$4</f>
        <v>388690.16666666669</v>
      </c>
      <c r="AB146" s="103">
        <f>raw!BE146/normalized!AB$4</f>
        <v>4835008.6956521738</v>
      </c>
      <c r="AC146" s="103">
        <f>raw!BF146/normalized!AC$4</f>
        <v>1281307.3684210526</v>
      </c>
      <c r="AD146" s="104">
        <f>raw!BG146/normalized!AD$4</f>
        <v>3617785</v>
      </c>
      <c r="AE146" s="108">
        <f>raw!BH146/normalized!AE$4</f>
        <v>4311657.692307692</v>
      </c>
      <c r="AF146" s="109">
        <f>raw!Z146/normalized!AF$4</f>
        <v>9072657.1428571437</v>
      </c>
      <c r="AG146" s="109">
        <f>raw!AA146/normalized!AG$4</f>
        <v>11260300</v>
      </c>
      <c r="AH146" s="109">
        <f>raw!AB146/normalized!AH$4</f>
        <v>457412.80952380953</v>
      </c>
      <c r="AI146" s="110">
        <f>raw!AC146/normalized!AI$4</f>
        <v>5775205.2631578948</v>
      </c>
      <c r="AJ146" s="72">
        <f>raw!AD146/normalized!AJ$4</f>
        <v>2102227.2222222225</v>
      </c>
      <c r="AK146" s="73">
        <f>raw!Q146/normalized!AK$4</f>
        <v>8266728.5714285709</v>
      </c>
      <c r="AL146" s="73">
        <f>raw!R146/normalized!AL$4</f>
        <v>77336153.84615384</v>
      </c>
      <c r="AM146" s="73">
        <f>raw!S146/normalized!AM$4</f>
        <v>15714337.5</v>
      </c>
      <c r="AN146" s="76">
        <f>raw!T146/normalized!AN$4</f>
        <v>10312940</v>
      </c>
      <c r="AO146" s="78">
        <f>raw!U146/normalized!AO$4</f>
        <v>500600.72222222225</v>
      </c>
      <c r="AP146" s="79">
        <f>raw!V146/normalized!AP$4</f>
        <v>778120.7142857142</v>
      </c>
      <c r="AQ146" s="79">
        <f>raw!W146/normalized!AQ$4</f>
        <v>2079257.6470588234</v>
      </c>
      <c r="AR146" s="79">
        <f>raw!X146/normalized!AR$4</f>
        <v>52640.791666666672</v>
      </c>
      <c r="AS146" s="80">
        <f>raw!Y146/normalized!AS$4</f>
        <v>289388.4615384615</v>
      </c>
      <c r="AT146" s="84">
        <f>raw!AE146/normalized!AT$4</f>
        <v>40304000</v>
      </c>
      <c r="AU146" s="85">
        <f>raw!AF146/normalized!AU$4</f>
        <v>44552228.571428567</v>
      </c>
      <c r="AV146" s="85">
        <f>raw!AG146/normalized!AV$4</f>
        <v>16942341.176470585</v>
      </c>
      <c r="AW146" s="85">
        <f>raw!AH146/normalized!AW$4</f>
        <v>17669313.043478262</v>
      </c>
      <c r="AX146" s="86">
        <f>raw!AI146/normalized!AX$4</f>
        <v>13940307.142857142</v>
      </c>
      <c r="AY146" s="90">
        <f>raw!AJ146/normalized!AY$4</f>
        <v>1129336.956521739</v>
      </c>
      <c r="AZ146" s="91">
        <f>raw!AK146/normalized!AZ$4</f>
        <v>3866122.7272727271</v>
      </c>
      <c r="BA146" s="91">
        <f>raw!AL146/normalized!BA$4</f>
        <v>8626578.9473684207</v>
      </c>
      <c r="BB146" s="91">
        <f>raw!AM146/normalized!BB$4</f>
        <v>1789018</v>
      </c>
      <c r="BC146" s="92">
        <f>raw!AN146/normalized!BC$4</f>
        <v>10616020</v>
      </c>
      <c r="BD146" s="96">
        <f>raw!AO146/normalized!BD$4</f>
        <v>897395</v>
      </c>
      <c r="BE146" s="97">
        <f>raw!AP146/normalized!BE$4</f>
        <v>29600320</v>
      </c>
      <c r="BF146" s="97">
        <f>raw!AQ146/normalized!BF$4</f>
        <v>29086433.333333336</v>
      </c>
      <c r="BG146" s="97">
        <f>raw!AR146/normalized!BG$4</f>
        <v>30329840</v>
      </c>
      <c r="BH146" s="98">
        <f>raw!AS146/normalized!BH$4</f>
        <v>2471779.5</v>
      </c>
      <c r="BI146" s="102">
        <f>raw!BI146/normalized!BI$4</f>
        <v>0</v>
      </c>
      <c r="BJ146" s="103">
        <f>raw!BJ146/normalized!BJ$4</f>
        <v>0</v>
      </c>
      <c r="BK146" s="103">
        <f>raw!BK146/normalized!BK$4</f>
        <v>0</v>
      </c>
      <c r="BL146" s="104">
        <f>raw!BL146/normalized!BL$4</f>
        <v>0</v>
      </c>
    </row>
    <row r="147" spans="1:64" x14ac:dyDescent="0.3">
      <c r="A147" s="1" t="str">
        <f>raw!A147</f>
        <v>AICAR</v>
      </c>
      <c r="B147" s="72">
        <f>raw!B147/normalized!B$4</f>
        <v>27556057.142857146</v>
      </c>
      <c r="C147" s="73">
        <f>raw!C147/normalized!C$4</f>
        <v>142167105.2631579</v>
      </c>
      <c r="D147" s="73">
        <f>raw!D147/normalized!D$4</f>
        <v>3393275.2380952383</v>
      </c>
      <c r="E147" s="73">
        <f>raw!E147/normalized!E$4</f>
        <v>19838475</v>
      </c>
      <c r="F147" s="76">
        <f>raw!F147/normalized!F$4</f>
        <v>5381784.615384615</v>
      </c>
      <c r="G147" s="78">
        <f>raw!G147/normalized!G$4</f>
        <v>3243425.9999999995</v>
      </c>
      <c r="H147" s="79">
        <f>raw!H147/normalized!H$4</f>
        <v>44815400</v>
      </c>
      <c r="I147" s="79">
        <f>raw!I147/normalized!I$4</f>
        <v>24917978.947368421</v>
      </c>
      <c r="J147" s="79">
        <f>raw!J147/normalized!J$4</f>
        <v>436270</v>
      </c>
      <c r="K147" s="80">
        <f>raw!K147/normalized!K$4</f>
        <v>5965922.222222222</v>
      </c>
      <c r="L147" s="84">
        <f>raw!AT147/normalized!L$4</f>
        <v>881909.6551724138</v>
      </c>
      <c r="M147" s="85">
        <f>raw!AU147/normalized!M$4</f>
        <v>2553038.2758620689</v>
      </c>
      <c r="N147" s="85">
        <f>raw!AV147/normalized!N$4</f>
        <v>1598050.9090909092</v>
      </c>
      <c r="O147" s="85">
        <f>raw!AW147/normalized!O$4</f>
        <v>479166.36363636365</v>
      </c>
      <c r="P147" s="86">
        <f>raw!AX147/normalized!P$4</f>
        <v>996541.33333333349</v>
      </c>
      <c r="Q147" s="90">
        <f>raw!AY147/normalized!Q$4</f>
        <v>0</v>
      </c>
      <c r="R147" s="91">
        <f>raw!AZ147/normalized!R$4</f>
        <v>44819.466666666667</v>
      </c>
      <c r="S147" s="91">
        <f>raw!BA147/normalized!S$4</f>
        <v>0</v>
      </c>
      <c r="T147" s="91">
        <f>raw!BB147/normalized!T$4</f>
        <v>346502.92307692306</v>
      </c>
      <c r="U147" s="96">
        <f>raw!BC147/normalized!U$4</f>
        <v>139563.5</v>
      </c>
      <c r="V147" s="97">
        <f>raw!L147/normalized!V$4</f>
        <v>9756266.6666666679</v>
      </c>
      <c r="W147" s="97">
        <f>raw!M147/normalized!W$4</f>
        <v>116814619.04761904</v>
      </c>
      <c r="X147" s="97">
        <f>raw!N147/normalized!X$4</f>
        <v>7383785.7142857136</v>
      </c>
      <c r="Y147" s="97">
        <f>raw!O147/normalized!Y$4</f>
        <v>3951366.1538461535</v>
      </c>
      <c r="Z147" s="102">
        <f>raw!P147/normalized!Z$4</f>
        <v>3602102.5</v>
      </c>
      <c r="AA147" s="103">
        <f>raw!BD147/normalized!AA$4</f>
        <v>0</v>
      </c>
      <c r="AB147" s="103">
        <f>raw!BE147/normalized!AB$4</f>
        <v>170373.39130434781</v>
      </c>
      <c r="AC147" s="103">
        <f>raw!BF147/normalized!AC$4</f>
        <v>74425.15789473684</v>
      </c>
      <c r="AD147" s="104">
        <f>raw!BG147/normalized!AD$4</f>
        <v>51400.487499999996</v>
      </c>
      <c r="AE147" s="108">
        <f>raw!BH147/normalized!AE$4</f>
        <v>855079.99999999988</v>
      </c>
      <c r="AF147" s="109">
        <f>raw!Z147/normalized!AF$4</f>
        <v>2049196.6666666667</v>
      </c>
      <c r="AG147" s="109">
        <f>raw!AA147/normalized!AG$4</f>
        <v>6015714.2857142864</v>
      </c>
      <c r="AH147" s="109">
        <f>raw!AB147/normalized!AH$4</f>
        <v>8971000</v>
      </c>
      <c r="AI147" s="110">
        <f>raw!AC147/normalized!AI$4</f>
        <v>1438789.9999999998</v>
      </c>
      <c r="AJ147" s="72">
        <f>raw!AD147/normalized!AJ$4</f>
        <v>6661644.444444445</v>
      </c>
      <c r="AK147" s="73">
        <f>raw!Q147/normalized!AK$4</f>
        <v>13169285.714285713</v>
      </c>
      <c r="AL147" s="73">
        <f>raw!R147/normalized!AL$4</f>
        <v>4255173.846153846</v>
      </c>
      <c r="AM147" s="73">
        <f>raw!S147/normalized!AM$4</f>
        <v>8646200</v>
      </c>
      <c r="AN147" s="76">
        <f>raw!T147/normalized!AN$4</f>
        <v>4220041.333333333</v>
      </c>
      <c r="AO147" s="78">
        <f>raw!U147/normalized!AO$4</f>
        <v>2307571.666666667</v>
      </c>
      <c r="AP147" s="79">
        <f>raw!V147/normalized!AP$4</f>
        <v>6942307.1428571418</v>
      </c>
      <c r="AQ147" s="79">
        <f>raw!W147/normalized!AQ$4</f>
        <v>33257223.529411763</v>
      </c>
      <c r="AR147" s="79">
        <f>raw!X147/normalized!AR$4</f>
        <v>2203312.0833333335</v>
      </c>
      <c r="AS147" s="80">
        <f>raw!Y147/normalized!AS$4</f>
        <v>4412907.692307692</v>
      </c>
      <c r="AT147" s="84">
        <f>raw!AE147/normalized!AT$4</f>
        <v>1571294.6666666667</v>
      </c>
      <c r="AU147" s="85">
        <f>raw!AF147/normalized!AU$4</f>
        <v>3036160.7142857141</v>
      </c>
      <c r="AV147" s="85">
        <f>raw!AG147/normalized!AV$4</f>
        <v>77530.76470588235</v>
      </c>
      <c r="AW147" s="85">
        <f>raw!AH147/normalized!AW$4</f>
        <v>8707830.4347826075</v>
      </c>
      <c r="AX147" s="86">
        <f>raw!AI147/normalized!AX$4</f>
        <v>4340113.5714285709</v>
      </c>
      <c r="AY147" s="90">
        <f>raw!AJ147/normalized!AY$4</f>
        <v>89284</v>
      </c>
      <c r="AZ147" s="91">
        <f>raw!AK147/normalized!AZ$4</f>
        <v>5665128.1818181816</v>
      </c>
      <c r="BA147" s="91">
        <f>raw!AL147/normalized!BA$4</f>
        <v>4107313.6842105263</v>
      </c>
      <c r="BB147" s="91">
        <f>raw!AM147/normalized!BB$4</f>
        <v>6411548</v>
      </c>
      <c r="BC147" s="92">
        <f>raw!AN147/normalized!BC$4</f>
        <v>3756849.5</v>
      </c>
      <c r="BD147" s="96">
        <f>raw!AO147/normalized!BD$4</f>
        <v>0</v>
      </c>
      <c r="BE147" s="97">
        <f>raw!AP147/normalized!BE$4</f>
        <v>4855349</v>
      </c>
      <c r="BF147" s="97">
        <f>raw!AQ147/normalized!BF$4</f>
        <v>16835716.666666668</v>
      </c>
      <c r="BG147" s="97">
        <f>raw!AR147/normalized!BG$4</f>
        <v>4606748.666666667</v>
      </c>
      <c r="BH147" s="98">
        <f>raw!AS147/normalized!BH$4</f>
        <v>583835</v>
      </c>
      <c r="BI147" s="102">
        <f>raw!BI147/normalized!BI$4</f>
        <v>0</v>
      </c>
      <c r="BJ147" s="103">
        <f>raw!BJ147/normalized!BJ$4</f>
        <v>0</v>
      </c>
      <c r="BK147" s="103">
        <f>raw!BK147/normalized!BK$4</f>
        <v>0</v>
      </c>
      <c r="BL147" s="104">
        <f>raw!BL147/normalized!BL$4</f>
        <v>0</v>
      </c>
    </row>
    <row r="148" spans="1:64" x14ac:dyDescent="0.3">
      <c r="A148" s="1" t="str">
        <f>raw!A148</f>
        <v>Fructose 1_6-bisphosphate</v>
      </c>
      <c r="B148" s="72">
        <f>raw!B148/normalized!B$4</f>
        <v>150852142.85714287</v>
      </c>
      <c r="C148" s="73">
        <f>raw!C148/normalized!C$4</f>
        <v>436048105.2631579</v>
      </c>
      <c r="D148" s="73">
        <f>raw!D148/normalized!D$4</f>
        <v>108127428.57142858</v>
      </c>
      <c r="E148" s="73">
        <f>raw!E148/normalized!E$4</f>
        <v>179678450</v>
      </c>
      <c r="F148" s="76">
        <f>raw!F148/normalized!F$4</f>
        <v>172987461.53846154</v>
      </c>
      <c r="G148" s="78">
        <f>raw!G148/normalized!G$4</f>
        <v>259003950</v>
      </c>
      <c r="H148" s="79">
        <f>raw!H148/normalized!H$4</f>
        <v>275294500</v>
      </c>
      <c r="I148" s="79">
        <f>raw!I148/normalized!I$4</f>
        <v>149222842.10526314</v>
      </c>
      <c r="J148" s="79">
        <f>raw!J148/normalized!J$4</f>
        <v>110871115.38461538</v>
      </c>
      <c r="K148" s="80">
        <f>raw!K148/normalized!K$4</f>
        <v>267868055.55555555</v>
      </c>
      <c r="L148" s="84">
        <f>raw!AT148/normalized!L$4</f>
        <v>197571655.1724138</v>
      </c>
      <c r="M148" s="85">
        <f>raw!AU148/normalized!M$4</f>
        <v>220907758.62068966</v>
      </c>
      <c r="N148" s="85">
        <f>raw!AV148/normalized!N$4</f>
        <v>185357818.18181819</v>
      </c>
      <c r="O148" s="85">
        <f>raw!AW148/normalized!O$4</f>
        <v>60458090.909090906</v>
      </c>
      <c r="P148" s="86">
        <f>raw!AX148/normalized!P$4</f>
        <v>454574866.66666669</v>
      </c>
      <c r="Q148" s="90">
        <f>raw!AY148/normalized!Q$4</f>
        <v>71672318.181818187</v>
      </c>
      <c r="R148" s="91">
        <f>raw!AZ148/normalized!R$4</f>
        <v>48363493.333333336</v>
      </c>
      <c r="S148" s="91">
        <f>raw!BA148/normalized!S$4</f>
        <v>1806699.1304347825</v>
      </c>
      <c r="T148" s="91">
        <f>raw!BB148/normalized!T$4</f>
        <v>1019180000</v>
      </c>
      <c r="U148" s="96">
        <f>raw!BC148/normalized!U$4</f>
        <v>194393423.07692307</v>
      </c>
      <c r="V148" s="97">
        <f>raw!L148/normalized!V$4</f>
        <v>197344666.66666669</v>
      </c>
      <c r="W148" s="97">
        <f>raw!M148/normalized!W$4</f>
        <v>147903142.85714287</v>
      </c>
      <c r="X148" s="97">
        <f>raw!N148/normalized!X$4</f>
        <v>168802357.14285713</v>
      </c>
      <c r="Y148" s="97">
        <f>raw!O148/normalized!Y$4</f>
        <v>312186923.07692307</v>
      </c>
      <c r="Z148" s="102">
        <f>raw!P148/normalized!Z$4</f>
        <v>115620416.66666667</v>
      </c>
      <c r="AA148" s="103">
        <f>raw!BD148/normalized!AA$4</f>
        <v>52671875</v>
      </c>
      <c r="AB148" s="103">
        <f>raw!BE148/normalized!AB$4</f>
        <v>125606695.65217391</v>
      </c>
      <c r="AC148" s="103">
        <f>raw!BF148/normalized!AC$4</f>
        <v>149285526.31578946</v>
      </c>
      <c r="AD148" s="104">
        <f>raw!BG148/normalized!AD$4</f>
        <v>64000000</v>
      </c>
      <c r="AE148" s="108">
        <f>raw!BH148/normalized!AE$4</f>
        <v>363869961.53846151</v>
      </c>
      <c r="AF148" s="109">
        <f>raw!Z148/normalized!AF$4</f>
        <v>149064571.42857143</v>
      </c>
      <c r="AG148" s="109">
        <f>raw!AA148/normalized!AG$4</f>
        <v>40479509.523809522</v>
      </c>
      <c r="AH148" s="109">
        <f>raw!AB148/normalized!AH$4</f>
        <v>154329285.71428573</v>
      </c>
      <c r="AI148" s="110">
        <f>raw!AC148/normalized!AI$4</f>
        <v>93935578.947368413</v>
      </c>
      <c r="AJ148" s="72">
        <f>raw!AD148/normalized!AJ$4</f>
        <v>102737333.33333334</v>
      </c>
      <c r="AK148" s="73">
        <f>raw!Q148/normalized!AK$4</f>
        <v>260757642.85714284</v>
      </c>
      <c r="AL148" s="73">
        <f>raw!R148/normalized!AL$4</f>
        <v>758959153.84615386</v>
      </c>
      <c r="AM148" s="73">
        <f>raw!S148/normalized!AM$4</f>
        <v>302063625</v>
      </c>
      <c r="AN148" s="76">
        <f>raw!T148/normalized!AN$4</f>
        <v>201709133.33333334</v>
      </c>
      <c r="AO148" s="78">
        <f>raw!U148/normalized!AO$4</f>
        <v>43932877.777777776</v>
      </c>
      <c r="AP148" s="79">
        <f>raw!V148/normalized!AP$4</f>
        <v>78778142.857142851</v>
      </c>
      <c r="AQ148" s="79">
        <f>raw!W148/normalized!AQ$4</f>
        <v>84167941.176470578</v>
      </c>
      <c r="AR148" s="79">
        <f>raw!X148/normalized!AR$4</f>
        <v>55794000</v>
      </c>
      <c r="AS148" s="80">
        <f>raw!Y148/normalized!AS$4</f>
        <v>41912715.384615384</v>
      </c>
      <c r="AT148" s="84">
        <f>raw!AE148/normalized!AT$4</f>
        <v>129702466.66666667</v>
      </c>
      <c r="AU148" s="85">
        <f>raw!AF148/normalized!AU$4</f>
        <v>3779277.1428571427</v>
      </c>
      <c r="AV148" s="85">
        <f>raw!AG148/normalized!AV$4</f>
        <v>24522935.294117644</v>
      </c>
      <c r="AW148" s="85">
        <f>raw!AH148/normalized!AW$4</f>
        <v>45732173.913043477</v>
      </c>
      <c r="AX148" s="86">
        <f>raw!AI148/normalized!AX$4</f>
        <v>82111142.857142851</v>
      </c>
      <c r="AY148" s="90">
        <f>raw!AJ148/normalized!AY$4</f>
        <v>238250608.69565216</v>
      </c>
      <c r="AZ148" s="91">
        <f>raw!AK148/normalized!AZ$4</f>
        <v>312254909.09090906</v>
      </c>
      <c r="BA148" s="91">
        <f>raw!AL148/normalized!BA$4</f>
        <v>54908894.736842103</v>
      </c>
      <c r="BB148" s="91">
        <f>raw!AM148/normalized!BB$4</f>
        <v>50441840</v>
      </c>
      <c r="BC148" s="92">
        <f>raw!AN148/normalized!BC$4</f>
        <v>99518400</v>
      </c>
      <c r="BD148" s="96">
        <f>raw!AO148/normalized!BD$4</f>
        <v>669130800</v>
      </c>
      <c r="BE148" s="97">
        <f>raw!AP148/normalized!BE$4</f>
        <v>320362500</v>
      </c>
      <c r="BF148" s="97">
        <f>raw!AQ148/normalized!BF$4</f>
        <v>189794666.66666669</v>
      </c>
      <c r="BG148" s="97">
        <f>raw!AR148/normalized!BG$4</f>
        <v>292637066.66666669</v>
      </c>
      <c r="BH148" s="98">
        <f>raw!AS148/normalized!BH$4</f>
        <v>80096900</v>
      </c>
      <c r="BI148" s="102">
        <f>raw!BI148/normalized!BI$4</f>
        <v>135034080</v>
      </c>
      <c r="BJ148" s="103">
        <f>raw!BJ148/normalized!BJ$4</f>
        <v>50433033.333333336</v>
      </c>
      <c r="BK148" s="103">
        <f>raw!BK148/normalized!BK$4</f>
        <v>9924975</v>
      </c>
      <c r="BL148" s="104">
        <f>raw!BL148/normalized!BL$4</f>
        <v>3110924</v>
      </c>
    </row>
    <row r="149" spans="1:64" x14ac:dyDescent="0.3">
      <c r="A149" s="1" t="str">
        <f>raw!A149</f>
        <v>Trehalose/Sucrose</v>
      </c>
      <c r="B149" s="72">
        <f>raw!B149/normalized!B$4</f>
        <v>129272428.57142858</v>
      </c>
      <c r="C149" s="73">
        <f>raw!C149/normalized!C$4</f>
        <v>162612263.15789473</v>
      </c>
      <c r="D149" s="73">
        <f>raw!D149/normalized!D$4</f>
        <v>138832904.76190478</v>
      </c>
      <c r="E149" s="73">
        <f>raw!E149/normalized!E$4</f>
        <v>85666850</v>
      </c>
      <c r="F149" s="76">
        <f>raw!F149/normalized!F$4</f>
        <v>218135538.46153846</v>
      </c>
      <c r="G149" s="78">
        <f>raw!G149/normalized!G$4</f>
        <v>186161150</v>
      </c>
      <c r="H149" s="79">
        <f>raw!H149/normalized!H$4</f>
        <v>204514444.44444445</v>
      </c>
      <c r="I149" s="79">
        <f>raw!I149/normalized!I$4</f>
        <v>113466421.05263157</v>
      </c>
      <c r="J149" s="79">
        <f>raw!J149/normalized!J$4</f>
        <v>105641153.84615384</v>
      </c>
      <c r="K149" s="80">
        <f>raw!K149/normalized!K$4</f>
        <v>239145666.66666669</v>
      </c>
      <c r="L149" s="84">
        <f>raw!AT149/normalized!L$4</f>
        <v>44224517.241379313</v>
      </c>
      <c r="M149" s="85">
        <f>raw!AU149/normalized!M$4</f>
        <v>98036758.62068966</v>
      </c>
      <c r="N149" s="85">
        <f>raw!AV149/normalized!N$4</f>
        <v>74449363.63636364</v>
      </c>
      <c r="O149" s="85">
        <f>raw!AW149/normalized!O$4</f>
        <v>146478681.81818181</v>
      </c>
      <c r="P149" s="86">
        <f>raw!AX149/normalized!P$4</f>
        <v>25707586.666666668</v>
      </c>
      <c r="Q149" s="90">
        <f>raw!AY149/normalized!Q$4</f>
        <v>4070800.4545454546</v>
      </c>
      <c r="R149" s="91">
        <f>raw!AZ149/normalized!R$4</f>
        <v>187854066.66666669</v>
      </c>
      <c r="S149" s="91">
        <f>raw!BA149/normalized!S$4</f>
        <v>1695142.6086956521</v>
      </c>
      <c r="T149" s="91">
        <f>raw!BB149/normalized!T$4</f>
        <v>48723523.076923072</v>
      </c>
      <c r="U149" s="96">
        <f>raw!BC149/normalized!U$4</f>
        <v>37334253.846153848</v>
      </c>
      <c r="V149" s="97">
        <f>raw!L149/normalized!V$4</f>
        <v>134559666.66666669</v>
      </c>
      <c r="W149" s="97">
        <f>raw!M149/normalized!W$4</f>
        <v>127311190.47619048</v>
      </c>
      <c r="X149" s="97">
        <f>raw!N149/normalized!X$4</f>
        <v>125025214.28571427</v>
      </c>
      <c r="Y149" s="97">
        <f>raw!O149/normalized!Y$4</f>
        <v>238383769.23076922</v>
      </c>
      <c r="Z149" s="102">
        <f>raw!P149/normalized!Z$4</f>
        <v>190826083.33333334</v>
      </c>
      <c r="AA149" s="103">
        <f>raw!BD149/normalized!AA$4</f>
        <v>275467916.66666669</v>
      </c>
      <c r="AB149" s="103">
        <f>raw!BE149/normalized!AB$4</f>
        <v>102210956.52173913</v>
      </c>
      <c r="AC149" s="103">
        <f>raw!BF149/normalized!AC$4</f>
        <v>29511852.631578948</v>
      </c>
      <c r="AD149" s="104">
        <f>raw!BG149/normalized!AD$4</f>
        <v>30127687.5</v>
      </c>
      <c r="AE149" s="108">
        <f>raw!BH149/normalized!AE$4</f>
        <v>98766115.384615377</v>
      </c>
      <c r="AF149" s="109">
        <f>raw!Z149/normalized!AF$4</f>
        <v>100144761.90476191</v>
      </c>
      <c r="AG149" s="109">
        <f>raw!AA149/normalized!AG$4</f>
        <v>67433095.238095239</v>
      </c>
      <c r="AH149" s="109">
        <f>raw!AB149/normalized!AH$4</f>
        <v>98842904.761904761</v>
      </c>
      <c r="AI149" s="110">
        <f>raw!AC149/normalized!AI$4</f>
        <v>111352000</v>
      </c>
      <c r="AJ149" s="72">
        <f>raw!AD149/normalized!AJ$4</f>
        <v>47288561.111111112</v>
      </c>
      <c r="AK149" s="73">
        <f>raw!Q149/normalized!AK$4</f>
        <v>164943857.14285713</v>
      </c>
      <c r="AL149" s="73">
        <f>raw!R149/normalized!AL$4</f>
        <v>267046615.38461536</v>
      </c>
      <c r="AM149" s="73">
        <f>raw!S149/normalized!AM$4</f>
        <v>212823437.5</v>
      </c>
      <c r="AN149" s="76">
        <f>raw!T149/normalized!AN$4</f>
        <v>161169866.66666669</v>
      </c>
      <c r="AO149" s="78">
        <f>raw!U149/normalized!AO$4</f>
        <v>147907444.44444445</v>
      </c>
      <c r="AP149" s="79">
        <f>raw!V149/normalized!AP$4</f>
        <v>280491714.28571427</v>
      </c>
      <c r="AQ149" s="79">
        <f>raw!W149/normalized!AQ$4</f>
        <v>157280941.17647058</v>
      </c>
      <c r="AR149" s="79">
        <f>raw!X149/normalized!AR$4</f>
        <v>140739875</v>
      </c>
      <c r="AS149" s="80">
        <f>raw!Y149/normalized!AS$4</f>
        <v>132719923.07692307</v>
      </c>
      <c r="AT149" s="84">
        <f>raw!AE149/normalized!AT$4</f>
        <v>38149680</v>
      </c>
      <c r="AU149" s="85">
        <f>raw!AF149/normalized!AU$4</f>
        <v>74731285.714285702</v>
      </c>
      <c r="AV149" s="85">
        <f>raw!AG149/normalized!AV$4</f>
        <v>29922235.294117644</v>
      </c>
      <c r="AW149" s="85">
        <f>raw!AH149/normalized!AW$4</f>
        <v>39158426.086956523</v>
      </c>
      <c r="AX149" s="86">
        <f>raw!AI149/normalized!AX$4</f>
        <v>80707071.428571418</v>
      </c>
      <c r="AY149" s="90">
        <f>raw!AJ149/normalized!AY$4</f>
        <v>1915112.6086956521</v>
      </c>
      <c r="AZ149" s="91">
        <f>raw!AK149/normalized!AZ$4</f>
        <v>140372636.36363637</v>
      </c>
      <c r="BA149" s="91">
        <f>raw!AL149/normalized!BA$4</f>
        <v>80431473.684210524</v>
      </c>
      <c r="BB149" s="91">
        <f>raw!AM149/normalized!BB$4</f>
        <v>120049600</v>
      </c>
      <c r="BC149" s="92">
        <f>raw!AN149/normalized!BC$4</f>
        <v>84832050</v>
      </c>
      <c r="BD149" s="96">
        <f>raw!AO149/normalized!BD$4</f>
        <v>556573.19999999995</v>
      </c>
      <c r="BE149" s="97">
        <f>raw!AP149/normalized!BE$4</f>
        <v>173140800</v>
      </c>
      <c r="BF149" s="97">
        <f>raw!AQ149/normalized!BF$4</f>
        <v>281372166.66666669</v>
      </c>
      <c r="BG149" s="97">
        <f>raw!AR149/normalized!BG$4</f>
        <v>225786600</v>
      </c>
      <c r="BH149" s="98">
        <f>raw!AS149/normalized!BH$4</f>
        <v>69378550</v>
      </c>
      <c r="BI149" s="102">
        <f>raw!BI149/normalized!BI$4</f>
        <v>134587160</v>
      </c>
      <c r="BJ149" s="103">
        <f>raw!BJ149/normalized!BJ$4</f>
        <v>190500533.33333334</v>
      </c>
      <c r="BK149" s="103">
        <f>raw!BK149/normalized!BK$4</f>
        <v>58404625</v>
      </c>
      <c r="BL149" s="104">
        <f>raw!BL149/normalized!BL$4</f>
        <v>19532673.999999996</v>
      </c>
    </row>
    <row r="150" spans="1:64" x14ac:dyDescent="0.3">
      <c r="A150" s="1" t="str">
        <f>raw!A150</f>
        <v>AMP/dGMP</v>
      </c>
      <c r="B150" s="72">
        <f>raw!B150/normalized!B$4</f>
        <v>9775438095.2380962</v>
      </c>
      <c r="C150" s="73">
        <f>raw!C150/normalized!C$4</f>
        <v>7068384210.5263157</v>
      </c>
      <c r="D150" s="73">
        <f>raw!D150/normalized!D$4</f>
        <v>9463647619.0476189</v>
      </c>
      <c r="E150" s="73">
        <f>raw!E150/normalized!E$4</f>
        <v>12996830000</v>
      </c>
      <c r="F150" s="76">
        <f>raw!F150/normalized!F$4</f>
        <v>22312030769.23077</v>
      </c>
      <c r="G150" s="78">
        <f>raw!G150/normalized!G$4</f>
        <v>8099295000</v>
      </c>
      <c r="H150" s="79">
        <f>raw!H150/normalized!H$4</f>
        <v>6822338888.8888893</v>
      </c>
      <c r="I150" s="79">
        <f>raw!I150/normalized!I$4</f>
        <v>15466010526.31579</v>
      </c>
      <c r="J150" s="79">
        <f>raw!J150/normalized!J$4</f>
        <v>7445869230.7692308</v>
      </c>
      <c r="K150" s="80">
        <f>raw!K150/normalized!K$4</f>
        <v>15449205555.555555</v>
      </c>
      <c r="L150" s="84">
        <f>raw!AT150/normalized!L$4</f>
        <v>1648684482.7586207</v>
      </c>
      <c r="M150" s="85">
        <f>raw!AU150/normalized!M$4</f>
        <v>2735086206.8965521</v>
      </c>
      <c r="N150" s="85">
        <f>raw!AV150/normalized!N$4</f>
        <v>3498231818.181818</v>
      </c>
      <c r="O150" s="85">
        <f>raw!AW150/normalized!O$4</f>
        <v>8377072727.272727</v>
      </c>
      <c r="P150" s="86">
        <f>raw!AX150/normalized!P$4</f>
        <v>1450334000</v>
      </c>
      <c r="Q150" s="90">
        <f>raw!AY150/normalized!Q$4</f>
        <v>44202950</v>
      </c>
      <c r="R150" s="91">
        <f>raw!AZ150/normalized!R$4</f>
        <v>7764453333.333334</v>
      </c>
      <c r="S150" s="91">
        <f>raw!BA150/normalized!S$4</f>
        <v>60902434.782608695</v>
      </c>
      <c r="T150" s="91">
        <f>raw!BB150/normalized!T$4</f>
        <v>2372020000</v>
      </c>
      <c r="U150" s="96">
        <f>raw!BC150/normalized!U$4</f>
        <v>612167692.30769229</v>
      </c>
      <c r="V150" s="97">
        <f>raw!L150/normalized!V$4</f>
        <v>14916123809.523809</v>
      </c>
      <c r="W150" s="97">
        <f>raw!M150/normalized!W$4</f>
        <v>16006366666.666668</v>
      </c>
      <c r="X150" s="97">
        <f>raw!N150/normalized!X$4</f>
        <v>10663917857.142857</v>
      </c>
      <c r="Y150" s="97">
        <f>raw!O150/normalized!Y$4</f>
        <v>20336084615.384613</v>
      </c>
      <c r="Z150" s="102">
        <f>raw!P150/normalized!Z$4</f>
        <v>7599033333.333334</v>
      </c>
      <c r="AA150" s="103">
        <f>raw!BD150/normalized!AA$4</f>
        <v>4668711666.666667</v>
      </c>
      <c r="AB150" s="103">
        <f>raw!BE150/normalized!AB$4</f>
        <v>4063889130.4347825</v>
      </c>
      <c r="AC150" s="103">
        <f>raw!BF150/normalized!AC$4</f>
        <v>843004736.84210527</v>
      </c>
      <c r="AD150" s="104">
        <f>raw!BG150/normalized!AD$4</f>
        <v>613478375</v>
      </c>
      <c r="AE150" s="108">
        <f>raw!BH150/normalized!AE$4</f>
        <v>4184669230.7692308</v>
      </c>
      <c r="AF150" s="109">
        <f>raw!Z150/normalized!AF$4</f>
        <v>545018095.23809528</v>
      </c>
      <c r="AG150" s="109">
        <f>raw!AA150/normalized!AG$4</f>
        <v>1228336190.4761906</v>
      </c>
      <c r="AH150" s="109">
        <f>raw!AB150/normalized!AH$4</f>
        <v>1605382380.9523809</v>
      </c>
      <c r="AI150" s="110">
        <f>raw!AC150/normalized!AI$4</f>
        <v>260110526.31578946</v>
      </c>
      <c r="AJ150" s="72">
        <f>raw!AD150/normalized!AJ$4</f>
        <v>8591750000</v>
      </c>
      <c r="AK150" s="73">
        <f>raw!Q150/normalized!AK$4</f>
        <v>17303878571.42857</v>
      </c>
      <c r="AL150" s="73">
        <f>raw!R150/normalized!AL$4</f>
        <v>31240630769.230766</v>
      </c>
      <c r="AM150" s="73">
        <f>raw!S150/normalized!AM$4</f>
        <v>15034756250</v>
      </c>
      <c r="AN150" s="76">
        <f>raw!T150/normalized!AN$4</f>
        <v>12782393333.333334</v>
      </c>
      <c r="AO150" s="78">
        <f>raw!U150/normalized!AO$4</f>
        <v>5723744444.4444447</v>
      </c>
      <c r="AP150" s="79">
        <f>raw!V150/normalized!AP$4</f>
        <v>7785771428.5714283</v>
      </c>
      <c r="AQ150" s="79">
        <f>raw!W150/normalized!AQ$4</f>
        <v>9647923529.4117641</v>
      </c>
      <c r="AR150" s="79">
        <f>raw!X150/normalized!AR$4</f>
        <v>3564307916.666667</v>
      </c>
      <c r="AS150" s="80">
        <f>raw!Y150/normalized!AS$4</f>
        <v>4516569230.7692308</v>
      </c>
      <c r="AT150" s="84">
        <f>raw!AE150/normalized!AT$4</f>
        <v>4104903333.3333335</v>
      </c>
      <c r="AU150" s="85">
        <f>raw!AF150/normalized!AU$4</f>
        <v>2371856428.5714283</v>
      </c>
      <c r="AV150" s="85">
        <f>raw!AG150/normalized!AV$4</f>
        <v>1295014705.8823528</v>
      </c>
      <c r="AW150" s="85">
        <f>raw!AH150/normalized!AW$4</f>
        <v>3072789565.217391</v>
      </c>
      <c r="AX150" s="86">
        <f>raw!AI150/normalized!AX$4</f>
        <v>4042447857.1428566</v>
      </c>
      <c r="AY150" s="90">
        <f>raw!AJ150/normalized!AY$4</f>
        <v>99290565.217391297</v>
      </c>
      <c r="AZ150" s="91">
        <f>raw!AK150/normalized!AZ$4</f>
        <v>2313273636.3636365</v>
      </c>
      <c r="BA150" s="91">
        <f>raw!AL150/normalized!BA$4</f>
        <v>2880990526.3157892</v>
      </c>
      <c r="BB150" s="91">
        <f>raw!AM150/normalized!BB$4</f>
        <v>1788365200</v>
      </c>
      <c r="BC150" s="92">
        <f>raw!AN150/normalized!BC$4</f>
        <v>3823126000</v>
      </c>
      <c r="BD150" s="96">
        <f>raw!AO150/normalized!BD$4</f>
        <v>1352273000</v>
      </c>
      <c r="BE150" s="97">
        <f>raw!AP150/normalized!BE$4</f>
        <v>11303560000</v>
      </c>
      <c r="BF150" s="97">
        <f>raw!AQ150/normalized!BF$4</f>
        <v>15126245000</v>
      </c>
      <c r="BG150" s="97">
        <f>raw!AR150/normalized!BG$4</f>
        <v>14889826666.666668</v>
      </c>
      <c r="BH150" s="98">
        <f>raw!AS150/normalized!BH$4</f>
        <v>1606178500</v>
      </c>
      <c r="BI150" s="102">
        <f>raw!BI150/normalized!BI$4</f>
        <v>479574200</v>
      </c>
      <c r="BJ150" s="103">
        <f>raw!BJ150/normalized!BJ$4</f>
        <v>589042333.33333337</v>
      </c>
      <c r="BK150" s="103">
        <f>raw!BK150/normalized!BK$4</f>
        <v>319558000</v>
      </c>
      <c r="BL150" s="104">
        <f>raw!BL150/normalized!BL$4</f>
        <v>70728540</v>
      </c>
    </row>
    <row r="151" spans="1:64" x14ac:dyDescent="0.3">
      <c r="A151" s="1" t="str">
        <f>raw!A151</f>
        <v>IMP</v>
      </c>
      <c r="B151" s="72">
        <f>raw!B151/normalized!B$4</f>
        <v>175411000</v>
      </c>
      <c r="C151" s="73">
        <f>raw!C151/normalized!C$4</f>
        <v>147413736.84210527</v>
      </c>
      <c r="D151" s="73">
        <f>raw!D151/normalized!D$4</f>
        <v>124853761.90476191</v>
      </c>
      <c r="E151" s="73">
        <f>raw!E151/normalized!E$4</f>
        <v>735600000</v>
      </c>
      <c r="F151" s="76">
        <f>raw!F151/normalized!F$4</f>
        <v>281522307.69230771</v>
      </c>
      <c r="G151" s="78">
        <f>raw!G151/normalized!G$4</f>
        <v>188452400</v>
      </c>
      <c r="H151" s="79">
        <f>raw!H151/normalized!H$4</f>
        <v>212457055.55555555</v>
      </c>
      <c r="I151" s="79">
        <f>raw!I151/normalized!I$4</f>
        <v>282508421.05263156</v>
      </c>
      <c r="J151" s="79">
        <f>raw!J151/normalized!J$4</f>
        <v>124844846.15384614</v>
      </c>
      <c r="K151" s="80">
        <f>raw!K151/normalized!K$4</f>
        <v>156029666.66666669</v>
      </c>
      <c r="L151" s="84">
        <f>raw!AT151/normalized!L$4</f>
        <v>12505324.137931036</v>
      </c>
      <c r="M151" s="85">
        <f>raw!AU151/normalized!M$4</f>
        <v>12465658.620689657</v>
      </c>
      <c r="N151" s="85">
        <f>raw!AV151/normalized!N$4</f>
        <v>14657590.909090908</v>
      </c>
      <c r="O151" s="85">
        <f>raw!AW151/normalized!O$4</f>
        <v>99826636.36363636</v>
      </c>
      <c r="P151" s="86">
        <f>raw!AX151/normalized!P$4</f>
        <v>27587013.333333336</v>
      </c>
      <c r="Q151" s="90">
        <f>raw!AY151/normalized!Q$4</f>
        <v>150725.22727272729</v>
      </c>
      <c r="R151" s="91">
        <f>raw!AZ151/normalized!R$4</f>
        <v>73390666.666666672</v>
      </c>
      <c r="S151" s="91">
        <f>raw!BA151/normalized!S$4</f>
        <v>1102161.3043478262</v>
      </c>
      <c r="T151" s="91">
        <f>raw!BB151/normalized!T$4</f>
        <v>51928138.461538456</v>
      </c>
      <c r="U151" s="96">
        <f>raw!BC151/normalized!U$4</f>
        <v>5789030.769230769</v>
      </c>
      <c r="V151" s="97">
        <f>raw!L151/normalized!V$4</f>
        <v>2108459047.6190476</v>
      </c>
      <c r="W151" s="97">
        <f>raw!M151/normalized!W$4</f>
        <v>504804285.71428573</v>
      </c>
      <c r="X151" s="97">
        <f>raw!N151/normalized!X$4</f>
        <v>180383749.99999997</v>
      </c>
      <c r="Y151" s="97">
        <f>raw!O151/normalized!Y$4</f>
        <v>2084518461.5384614</v>
      </c>
      <c r="Z151" s="102">
        <f>raw!P151/normalized!Z$4</f>
        <v>406839625</v>
      </c>
      <c r="AA151" s="103">
        <f>raw!BD151/normalized!AA$4</f>
        <v>5128007.5</v>
      </c>
      <c r="AB151" s="103">
        <f>raw!BE151/normalized!AB$4</f>
        <v>70682826.086956516</v>
      </c>
      <c r="AC151" s="103">
        <f>raw!BF151/normalized!AC$4</f>
        <v>8635042.1052631587</v>
      </c>
      <c r="AD151" s="104">
        <f>raw!BG151/normalized!AD$4</f>
        <v>1338120.625</v>
      </c>
      <c r="AE151" s="108">
        <f>raw!BH151/normalized!AE$4</f>
        <v>18247846.153846152</v>
      </c>
      <c r="AF151" s="109">
        <f>raw!Z151/normalized!AF$4</f>
        <v>19265190.476190478</v>
      </c>
      <c r="AG151" s="109">
        <f>raw!AA151/normalized!AG$4</f>
        <v>18357790.476190478</v>
      </c>
      <c r="AH151" s="109">
        <f>raw!AB151/normalized!AH$4</f>
        <v>2110284285.7142859</v>
      </c>
      <c r="AI151" s="110">
        <f>raw!AC151/normalized!AI$4</f>
        <v>7612878.9473684207</v>
      </c>
      <c r="AJ151" s="72">
        <f>raw!AD151/normalized!AJ$4</f>
        <v>984779444.44444454</v>
      </c>
      <c r="AK151" s="73">
        <f>raw!Q151/normalized!AK$4</f>
        <v>2164052142.8571424</v>
      </c>
      <c r="AL151" s="73">
        <f>raw!R151/normalized!AL$4</f>
        <v>415649307.69230765</v>
      </c>
      <c r="AM151" s="73">
        <f>raw!S151/normalized!AM$4</f>
        <v>2381385625</v>
      </c>
      <c r="AN151" s="76">
        <f>raw!T151/normalized!AN$4</f>
        <v>143157000</v>
      </c>
      <c r="AO151" s="78">
        <f>raw!U151/normalized!AO$4</f>
        <v>2523084444.4444447</v>
      </c>
      <c r="AP151" s="79">
        <f>raw!V151/normalized!AP$4</f>
        <v>4561584285.7142849</v>
      </c>
      <c r="AQ151" s="79">
        <f>raw!W151/normalized!AQ$4</f>
        <v>4839147058.8235292</v>
      </c>
      <c r="AR151" s="79">
        <f>raw!X151/normalized!AR$4</f>
        <v>1859547083.3333335</v>
      </c>
      <c r="AS151" s="80">
        <f>raw!Y151/normalized!AS$4</f>
        <v>1010132307.6923077</v>
      </c>
      <c r="AT151" s="84">
        <f>raw!AE151/normalized!AT$4</f>
        <v>62506300</v>
      </c>
      <c r="AU151" s="85">
        <f>raw!AF151/normalized!AU$4</f>
        <v>71608857.142857134</v>
      </c>
      <c r="AV151" s="85">
        <f>raw!AG151/normalized!AV$4</f>
        <v>40251776.47058823</v>
      </c>
      <c r="AW151" s="85">
        <f>raw!AH151/normalized!AW$4</f>
        <v>129419608.69565217</v>
      </c>
      <c r="AX151" s="86">
        <f>raw!AI151/normalized!AX$4</f>
        <v>69581050</v>
      </c>
      <c r="AY151" s="90">
        <f>raw!AJ151/normalized!AY$4</f>
        <v>231894.5652173913</v>
      </c>
      <c r="AZ151" s="91">
        <f>raw!AK151/normalized!AZ$4</f>
        <v>44073036.363636367</v>
      </c>
      <c r="BA151" s="91">
        <f>raw!AL151/normalized!BA$4</f>
        <v>70233263.157894731</v>
      </c>
      <c r="BB151" s="91">
        <f>raw!AM151/normalized!BB$4</f>
        <v>43768360</v>
      </c>
      <c r="BC151" s="92">
        <f>raw!AN151/normalized!BC$4</f>
        <v>159872100</v>
      </c>
      <c r="BD151" s="96">
        <f>raw!AO151/normalized!BD$4</f>
        <v>6017318</v>
      </c>
      <c r="BE151" s="97">
        <f>raw!AP151/normalized!BE$4</f>
        <v>107719200</v>
      </c>
      <c r="BF151" s="97">
        <f>raw!AQ151/normalized!BF$4</f>
        <v>123131950</v>
      </c>
      <c r="BG151" s="97">
        <f>raw!AR151/normalized!BG$4</f>
        <v>174489666.66666669</v>
      </c>
      <c r="BH151" s="98">
        <f>raw!AS151/normalized!BH$4</f>
        <v>35195230</v>
      </c>
      <c r="BI151" s="102">
        <f>raw!BI151/normalized!BI$4</f>
        <v>6097121.9999999991</v>
      </c>
      <c r="BJ151" s="103">
        <f>raw!BJ151/normalized!BJ$4</f>
        <v>4550473.333333334</v>
      </c>
      <c r="BK151" s="103">
        <f>raw!BK151/normalized!BK$4</f>
        <v>988159.49999999988</v>
      </c>
      <c r="BL151" s="104">
        <f>raw!BL151/normalized!BL$4</f>
        <v>1850012.7999999998</v>
      </c>
    </row>
    <row r="152" spans="1:64" x14ac:dyDescent="0.3">
      <c r="A152" s="1" t="str">
        <f>raw!A152</f>
        <v>GMP</v>
      </c>
      <c r="B152" s="72">
        <f>raw!B152/normalized!B$4</f>
        <v>613120476.19047618</v>
      </c>
      <c r="C152" s="73">
        <f>raw!C152/normalized!C$4</f>
        <v>391358631.57894737</v>
      </c>
      <c r="D152" s="73">
        <f>raw!D152/normalized!D$4</f>
        <v>513717142.85714287</v>
      </c>
      <c r="E152" s="73">
        <f>raw!E152/normalized!E$4</f>
        <v>1160493500</v>
      </c>
      <c r="F152" s="76">
        <f>raw!F152/normalized!F$4</f>
        <v>1311586153.8461537</v>
      </c>
      <c r="G152" s="78">
        <f>raw!G152/normalized!G$4</f>
        <v>477438350</v>
      </c>
      <c r="H152" s="79">
        <f>raw!H152/normalized!H$4</f>
        <v>398526944.44444448</v>
      </c>
      <c r="I152" s="79">
        <f>raw!I152/normalized!I$4</f>
        <v>996956315.78947365</v>
      </c>
      <c r="J152" s="79">
        <f>raw!J152/normalized!J$4</f>
        <v>416869615.38461536</v>
      </c>
      <c r="K152" s="80">
        <f>raw!K152/normalized!K$4</f>
        <v>996868333.33333337</v>
      </c>
      <c r="L152" s="84">
        <f>raw!AT152/normalized!L$4</f>
        <v>485411724.13793105</v>
      </c>
      <c r="M152" s="85">
        <f>raw!AU152/normalized!M$4</f>
        <v>1110086206.8965518</v>
      </c>
      <c r="N152" s="85">
        <f>raw!AV152/normalized!N$4</f>
        <v>1449555909.090909</v>
      </c>
      <c r="O152" s="85">
        <f>raw!AW152/normalized!O$4</f>
        <v>3858739090.909091</v>
      </c>
      <c r="P152" s="86">
        <f>raw!AX152/normalized!P$4</f>
        <v>578429200</v>
      </c>
      <c r="Q152" s="90">
        <f>raw!AY152/normalized!Q$4</f>
        <v>1627457.7272727273</v>
      </c>
      <c r="R152" s="91">
        <f>raw!AZ152/normalized!R$4</f>
        <v>2303304000</v>
      </c>
      <c r="S152" s="91">
        <f>raw!BA152/normalized!S$4</f>
        <v>3756956.9565217388</v>
      </c>
      <c r="T152" s="91">
        <f>raw!BB152/normalized!T$4</f>
        <v>631910076.92307687</v>
      </c>
      <c r="U152" s="96">
        <f>raw!BC152/normalized!U$4</f>
        <v>107233384.61538461</v>
      </c>
      <c r="V152" s="97">
        <f>raw!L152/normalized!V$4</f>
        <v>1497540952.3809524</v>
      </c>
      <c r="W152" s="97">
        <f>raw!M152/normalized!W$4</f>
        <v>968620952.38095236</v>
      </c>
      <c r="X152" s="97">
        <f>raw!N152/normalized!X$4</f>
        <v>566495714.28571427</v>
      </c>
      <c r="Y152" s="97">
        <f>raw!O152/normalized!Y$4</f>
        <v>1549646923.0769231</v>
      </c>
      <c r="Z152" s="102">
        <f>raw!P152/normalized!Z$4</f>
        <v>495407916.66666669</v>
      </c>
      <c r="AA152" s="103">
        <f>raw!BD152/normalized!AA$4</f>
        <v>696043166.66666675</v>
      </c>
      <c r="AB152" s="103">
        <f>raw!BE152/normalized!AB$4</f>
        <v>1445554347.826087</v>
      </c>
      <c r="AC152" s="103">
        <f>raw!BF152/normalized!AC$4</f>
        <v>198859578.94736841</v>
      </c>
      <c r="AD152" s="104">
        <f>raw!BG152/normalized!AD$4</f>
        <v>65277187.5</v>
      </c>
      <c r="AE152" s="108">
        <f>raw!BH152/normalized!AE$4</f>
        <v>1751654615.3846154</v>
      </c>
      <c r="AF152" s="109">
        <f>raw!Z152/normalized!AF$4</f>
        <v>71797619.047619045</v>
      </c>
      <c r="AG152" s="109">
        <f>raw!AA152/normalized!AG$4</f>
        <v>257332809.52380952</v>
      </c>
      <c r="AH152" s="109">
        <f>raw!AB152/normalized!AH$4</f>
        <v>386122809.52380955</v>
      </c>
      <c r="AI152" s="110">
        <f>raw!AC152/normalized!AI$4</f>
        <v>47791657.894736841</v>
      </c>
      <c r="AJ152" s="72">
        <f>raw!AD152/normalized!AJ$4</f>
        <v>1557466666.6666667</v>
      </c>
      <c r="AK152" s="73">
        <f>raw!Q152/normalized!AK$4</f>
        <v>1969744999.9999998</v>
      </c>
      <c r="AL152" s="73">
        <f>raw!R152/normalized!AL$4</f>
        <v>2603770000</v>
      </c>
      <c r="AM152" s="73">
        <f>raw!S152/normalized!AM$4</f>
        <v>2052934375</v>
      </c>
      <c r="AN152" s="76">
        <f>raw!T152/normalized!AN$4</f>
        <v>700280666.66666675</v>
      </c>
      <c r="AO152" s="78">
        <f>raw!U152/normalized!AO$4</f>
        <v>680913333.33333337</v>
      </c>
      <c r="AP152" s="79">
        <f>raw!V152/normalized!AP$4</f>
        <v>1167178571.4285712</v>
      </c>
      <c r="AQ152" s="79">
        <f>raw!W152/normalized!AQ$4</f>
        <v>1040728235.2941176</v>
      </c>
      <c r="AR152" s="79">
        <f>raw!X152/normalized!AR$4</f>
        <v>528965833.33333337</v>
      </c>
      <c r="AS152" s="80">
        <f>raw!Y152/normalized!AS$4</f>
        <v>392772153.84615386</v>
      </c>
      <c r="AT152" s="84">
        <f>raw!AE152/normalized!AT$4</f>
        <v>1012690666.6666667</v>
      </c>
      <c r="AU152" s="85">
        <f>raw!AF152/normalized!AU$4</f>
        <v>500133785.71428567</v>
      </c>
      <c r="AV152" s="85">
        <f>raw!AG152/normalized!AV$4</f>
        <v>197811882.35294116</v>
      </c>
      <c r="AW152" s="85">
        <f>raw!AH152/normalized!AW$4</f>
        <v>1104660000</v>
      </c>
      <c r="AX152" s="86">
        <f>raw!AI152/normalized!AX$4</f>
        <v>1089879285.7142856</v>
      </c>
      <c r="AY152" s="90">
        <f>raw!AJ152/normalized!AY$4</f>
        <v>5541339.1304347822</v>
      </c>
      <c r="AZ152" s="91">
        <f>raw!AK152/normalized!AZ$4</f>
        <v>402164181.81818181</v>
      </c>
      <c r="BA152" s="91">
        <f>raw!AL152/normalized!BA$4</f>
        <v>1211571052.6315789</v>
      </c>
      <c r="BB152" s="91">
        <f>raw!AM152/normalized!BB$4</f>
        <v>630257600</v>
      </c>
      <c r="BC152" s="92">
        <f>raw!AN152/normalized!BC$4</f>
        <v>1626841500</v>
      </c>
      <c r="BD152" s="96">
        <f>raw!AO152/normalized!BD$4</f>
        <v>37483420</v>
      </c>
      <c r="BE152" s="97">
        <f>raw!AP152/normalized!BE$4</f>
        <v>4601952000</v>
      </c>
      <c r="BF152" s="97">
        <f>raw!AQ152/normalized!BF$4</f>
        <v>7739591666.666667</v>
      </c>
      <c r="BG152" s="97">
        <f>raw!AR152/normalized!BG$4</f>
        <v>9560980000</v>
      </c>
      <c r="BH152" s="98">
        <f>raw!AS152/normalized!BH$4</f>
        <v>341175900</v>
      </c>
      <c r="BI152" s="102">
        <f>raw!BI152/normalized!BI$4</f>
        <v>16893122</v>
      </c>
      <c r="BJ152" s="103">
        <f>raw!BJ152/normalized!BJ$4</f>
        <v>17761060.000000004</v>
      </c>
      <c r="BK152" s="103">
        <f>raw!BK152/normalized!BK$4</f>
        <v>12999882.5</v>
      </c>
      <c r="BL152" s="104">
        <f>raw!BL152/normalized!BL$4</f>
        <v>898699.6</v>
      </c>
    </row>
    <row r="153" spans="1:64" x14ac:dyDescent="0.3">
      <c r="A153" s="1" t="str">
        <f>raw!A153</f>
        <v>Xanthosine 5--phosphate</v>
      </c>
      <c r="B153" s="72">
        <f>raw!B153/normalized!B$4</f>
        <v>4122221.9047619049</v>
      </c>
      <c r="C153" s="73">
        <f>raw!C153/normalized!C$4</f>
        <v>4792207.3684210526</v>
      </c>
      <c r="D153" s="73">
        <f>raw!D153/normalized!D$4</f>
        <v>2684755.2380952379</v>
      </c>
      <c r="E153" s="73">
        <f>raw!E153/normalized!E$4</f>
        <v>13792275</v>
      </c>
      <c r="F153" s="76">
        <f>raw!F153/normalized!F$4</f>
        <v>5179627.692307692</v>
      </c>
      <c r="G153" s="78">
        <f>raw!G153/normalized!G$4</f>
        <v>3161179</v>
      </c>
      <c r="H153" s="79">
        <f>raw!H153/normalized!H$4</f>
        <v>9270644.444444444</v>
      </c>
      <c r="I153" s="79">
        <f>raw!I153/normalized!I$4</f>
        <v>5889600</v>
      </c>
      <c r="J153" s="79">
        <f>raw!J153/normalized!J$4</f>
        <v>1581821.5384615383</v>
      </c>
      <c r="K153" s="80">
        <f>raw!K153/normalized!K$4</f>
        <v>5423780</v>
      </c>
      <c r="L153" s="84">
        <f>raw!AT153/normalized!L$4</f>
        <v>5648975.862068966</v>
      </c>
      <c r="M153" s="85">
        <f>raw!AU153/normalized!M$4</f>
        <v>2685509.6551724141</v>
      </c>
      <c r="N153" s="85">
        <f>raw!AV153/normalized!N$4</f>
        <v>11210518.181818182</v>
      </c>
      <c r="O153" s="85">
        <f>raw!AW153/normalized!O$4</f>
        <v>1975496.3636363638</v>
      </c>
      <c r="P153" s="86">
        <f>raw!AX153/normalized!P$4</f>
        <v>32820200</v>
      </c>
      <c r="Q153" s="90">
        <f>raw!AY153/normalized!Q$4</f>
        <v>531215.90909090906</v>
      </c>
      <c r="R153" s="91">
        <f>raw!AZ153/normalized!R$4</f>
        <v>2345242.666666667</v>
      </c>
      <c r="S153" s="91">
        <f>raw!BA153/normalized!S$4</f>
        <v>0</v>
      </c>
      <c r="T153" s="91">
        <f>raw!BB153/normalized!T$4</f>
        <v>36664492.307692304</v>
      </c>
      <c r="U153" s="96">
        <f>raw!BC153/normalized!U$4</f>
        <v>16812142.307692308</v>
      </c>
      <c r="V153" s="97">
        <f>raw!L153/normalized!V$4</f>
        <v>32108523.80952381</v>
      </c>
      <c r="W153" s="97">
        <f>raw!M153/normalized!W$4</f>
        <v>5237680.9523809524</v>
      </c>
      <c r="X153" s="97">
        <f>raw!N153/normalized!X$4</f>
        <v>3279790.7142857141</v>
      </c>
      <c r="Y153" s="97">
        <f>raw!O153/normalized!Y$4</f>
        <v>25187169.230769228</v>
      </c>
      <c r="Z153" s="102">
        <f>raw!P153/normalized!Z$4</f>
        <v>5569904.166666667</v>
      </c>
      <c r="AA153" s="103">
        <f>raw!BD153/normalized!AA$4</f>
        <v>611316.75</v>
      </c>
      <c r="AB153" s="103">
        <f>raw!BE153/normalized!AB$4</f>
        <v>7948304.3478260869</v>
      </c>
      <c r="AC153" s="103">
        <f>raw!BF153/normalized!AC$4</f>
        <v>7815257.8947368423</v>
      </c>
      <c r="AD153" s="104">
        <f>raw!BG153/normalized!AD$4</f>
        <v>5693763.75</v>
      </c>
      <c r="AE153" s="108">
        <f>raw!BH153/normalized!AE$4</f>
        <v>2745580.3846153845</v>
      </c>
      <c r="AF153" s="109">
        <f>raw!Z153/normalized!AF$4</f>
        <v>14720500</v>
      </c>
      <c r="AG153" s="109">
        <f>raw!AA153/normalized!AG$4</f>
        <v>25465542.857142858</v>
      </c>
      <c r="AH153" s="109">
        <f>raw!AB153/normalized!AH$4</f>
        <v>114551047.61904763</v>
      </c>
      <c r="AI153" s="110">
        <f>raw!AC153/normalized!AI$4</f>
        <v>7710400</v>
      </c>
      <c r="AJ153" s="72">
        <f>raw!AD153/normalized!AJ$4</f>
        <v>15175855.555555556</v>
      </c>
      <c r="AK153" s="73">
        <f>raw!Q153/normalized!AK$4</f>
        <v>35253714.285714284</v>
      </c>
      <c r="AL153" s="73">
        <f>raw!R153/normalized!AL$4</f>
        <v>9366176.9230769221</v>
      </c>
      <c r="AM153" s="73">
        <f>raw!S153/normalized!AM$4</f>
        <v>42449537.5</v>
      </c>
      <c r="AN153" s="76">
        <f>raw!T153/normalized!AN$4</f>
        <v>3590696.0000000005</v>
      </c>
      <c r="AO153" s="78">
        <f>raw!U153/normalized!AO$4</f>
        <v>62512833.333333336</v>
      </c>
      <c r="AP153" s="79">
        <f>raw!V153/normalized!AP$4</f>
        <v>158070785.7142857</v>
      </c>
      <c r="AQ153" s="79">
        <f>raw!W153/normalized!AQ$4</f>
        <v>336907058.82352936</v>
      </c>
      <c r="AR153" s="79">
        <f>raw!X153/normalized!AR$4</f>
        <v>117264458.33333334</v>
      </c>
      <c r="AS153" s="80">
        <f>raw!Y153/normalized!AS$4</f>
        <v>57748353.846153848</v>
      </c>
      <c r="AT153" s="84">
        <f>raw!AE153/normalized!AT$4</f>
        <v>15230500</v>
      </c>
      <c r="AU153" s="85">
        <f>raw!AF153/normalized!AU$4</f>
        <v>14172392.857142856</v>
      </c>
      <c r="AV153" s="85">
        <f>raw!AG153/normalized!AV$4</f>
        <v>4711722.9411764704</v>
      </c>
      <c r="AW153" s="85">
        <f>raw!AH153/normalized!AW$4</f>
        <v>36143060.869565219</v>
      </c>
      <c r="AX153" s="86">
        <f>raw!AI153/normalized!AX$4</f>
        <v>8722964.2857142854</v>
      </c>
      <c r="AY153" s="90">
        <f>raw!AJ153/normalized!AY$4</f>
        <v>0</v>
      </c>
      <c r="AZ153" s="91">
        <f>raw!AK153/normalized!AZ$4</f>
        <v>22791000</v>
      </c>
      <c r="BA153" s="91">
        <f>raw!AL153/normalized!BA$4</f>
        <v>9345831.578947369</v>
      </c>
      <c r="BB153" s="91">
        <f>raw!AM153/normalized!BB$4</f>
        <v>8164944</v>
      </c>
      <c r="BC153" s="92">
        <f>raw!AN153/normalized!BC$4</f>
        <v>28632790</v>
      </c>
      <c r="BD153" s="96">
        <f>raw!AO153/normalized!BD$4</f>
        <v>0</v>
      </c>
      <c r="BE153" s="97">
        <f>raw!AP153/normalized!BE$4</f>
        <v>21758810</v>
      </c>
      <c r="BF153" s="97">
        <f>raw!AQ153/normalized!BF$4</f>
        <v>53973733.333333336</v>
      </c>
      <c r="BG153" s="97">
        <f>raw!AR153/normalized!BG$4</f>
        <v>15498946.666666668</v>
      </c>
      <c r="BH153" s="98">
        <f>raw!AS153/normalized!BH$4</f>
        <v>14267995</v>
      </c>
      <c r="BI153" s="102">
        <f>raw!BI153/normalized!BI$4</f>
        <v>502851.2</v>
      </c>
      <c r="BJ153" s="103">
        <f>raw!BJ153/normalized!BJ$4</f>
        <v>0</v>
      </c>
      <c r="BK153" s="103">
        <f>raw!BK153/normalized!BK$4</f>
        <v>0</v>
      </c>
      <c r="BL153" s="104">
        <f>raw!BL153/normalized!BL$4</f>
        <v>0</v>
      </c>
    </row>
    <row r="154" spans="1:64" x14ac:dyDescent="0.3">
      <c r="A154" s="1" t="str">
        <f>raw!A154</f>
        <v>Xanthosine 5--phosphate</v>
      </c>
      <c r="B154" s="72">
        <f>raw!B154/normalized!B$4</f>
        <v>252833.95238095237</v>
      </c>
      <c r="C154" s="73">
        <f>raw!C154/normalized!C$4</f>
        <v>464198.10526315786</v>
      </c>
      <c r="D154" s="73">
        <f>raw!D154/normalized!D$4</f>
        <v>0</v>
      </c>
      <c r="E154" s="73">
        <f>raw!E154/normalized!E$4</f>
        <v>348002.05</v>
      </c>
      <c r="F154" s="76">
        <f>raw!F154/normalized!F$4</f>
        <v>259356.92307692309</v>
      </c>
      <c r="G154" s="78">
        <f>raw!G154/normalized!G$4</f>
        <v>716658.99999999988</v>
      </c>
      <c r="H154" s="79">
        <f>raw!H154/normalized!H$4</f>
        <v>420953.66666666669</v>
      </c>
      <c r="I154" s="79">
        <f>raw!I154/normalized!I$4</f>
        <v>139049.63157894736</v>
      </c>
      <c r="J154" s="79">
        <f>raw!J154/normalized!J$4</f>
        <v>26879.392307692306</v>
      </c>
      <c r="K154" s="80">
        <f>raw!K154/normalized!K$4</f>
        <v>308280.33333333331</v>
      </c>
      <c r="L154" s="84">
        <f>raw!AT154/normalized!L$4</f>
        <v>18564813.793103449</v>
      </c>
      <c r="M154" s="85">
        <f>raw!AU154/normalized!M$4</f>
        <v>5653731.0344827594</v>
      </c>
      <c r="N154" s="85">
        <f>raw!AV154/normalized!N$4</f>
        <v>11839240.909090908</v>
      </c>
      <c r="O154" s="85">
        <f>raw!AW154/normalized!O$4</f>
        <v>3387946.8181818184</v>
      </c>
      <c r="P154" s="86">
        <f>raw!AX154/normalized!P$4</f>
        <v>255565533.33333334</v>
      </c>
      <c r="Q154" s="90">
        <f>raw!AY154/normalized!Q$4</f>
        <v>551847.72727272729</v>
      </c>
      <c r="R154" s="91">
        <f>raw!AZ154/normalized!R$4</f>
        <v>10954080</v>
      </c>
      <c r="S154" s="91">
        <f>raw!BA154/normalized!S$4</f>
        <v>43691.913043478256</v>
      </c>
      <c r="T154" s="91">
        <f>raw!BB154/normalized!T$4</f>
        <v>106248461.53846154</v>
      </c>
      <c r="U154" s="96">
        <f>raw!BC154/normalized!U$4</f>
        <v>41947269.230769232</v>
      </c>
      <c r="V154" s="97">
        <f>raw!L154/normalized!V$4</f>
        <v>336050.57142857142</v>
      </c>
      <c r="W154" s="97">
        <f>raw!M154/normalized!W$4</f>
        <v>551210.47619047621</v>
      </c>
      <c r="X154" s="97">
        <f>raw!N154/normalized!X$4</f>
        <v>182184.64285714284</v>
      </c>
      <c r="Y154" s="97">
        <f>raw!O154/normalized!Y$4</f>
        <v>896250.76923076925</v>
      </c>
      <c r="Z154" s="102">
        <f>raw!P154/normalized!Z$4</f>
        <v>71967.5</v>
      </c>
      <c r="AA154" s="103">
        <f>raw!BD154/normalized!AA$4</f>
        <v>42891.508333333331</v>
      </c>
      <c r="AB154" s="103">
        <f>raw!BE154/normalized!AB$4</f>
        <v>51208826.086956516</v>
      </c>
      <c r="AC154" s="103">
        <f>raw!BF154/normalized!AC$4</f>
        <v>18352463.157894738</v>
      </c>
      <c r="AD154" s="104">
        <f>raw!BG154/normalized!AD$4</f>
        <v>1752957.5</v>
      </c>
      <c r="AE154" s="108">
        <f>raw!BH154/normalized!AE$4</f>
        <v>39893153.846153848</v>
      </c>
      <c r="AF154" s="109">
        <f>raw!Z154/normalized!AF$4</f>
        <v>447448.04761904763</v>
      </c>
      <c r="AG154" s="109">
        <f>raw!AA154/normalized!AG$4</f>
        <v>1861446.1904761905</v>
      </c>
      <c r="AH154" s="109">
        <f>raw!AB154/normalized!AH$4</f>
        <v>6876442.8571428573</v>
      </c>
      <c r="AI154" s="110">
        <f>raw!AC154/normalized!AI$4</f>
        <v>196420.94736842107</v>
      </c>
      <c r="AJ154" s="72">
        <f>raw!AD154/normalized!AJ$4</f>
        <v>7317055.555555556</v>
      </c>
      <c r="AK154" s="73">
        <f>raw!Q154/normalized!AK$4</f>
        <v>997544.99999999977</v>
      </c>
      <c r="AL154" s="73">
        <f>raw!R154/normalized!AL$4</f>
        <v>2488726.923076923</v>
      </c>
      <c r="AM154" s="73">
        <f>raw!S154/normalized!AM$4</f>
        <v>2848903.75</v>
      </c>
      <c r="AN154" s="76">
        <f>raw!T154/normalized!AN$4</f>
        <v>219764.53333333335</v>
      </c>
      <c r="AO154" s="78">
        <f>raw!U154/normalized!AO$4</f>
        <v>3299470.5555555555</v>
      </c>
      <c r="AP154" s="79">
        <f>raw!V154/normalized!AP$4</f>
        <v>3754063.5714285714</v>
      </c>
      <c r="AQ154" s="79">
        <f>raw!W154/normalized!AQ$4</f>
        <v>6872964.7058823528</v>
      </c>
      <c r="AR154" s="79">
        <f>raw!X154/normalized!AR$4</f>
        <v>3218900.8333333335</v>
      </c>
      <c r="AS154" s="80">
        <f>raw!Y154/normalized!AS$4</f>
        <v>2171456.923076923</v>
      </c>
      <c r="AT154" s="84">
        <f>raw!AE154/normalized!AT$4</f>
        <v>72498333.333333343</v>
      </c>
      <c r="AU154" s="85">
        <f>raw!AF154/normalized!AU$4</f>
        <v>1284800.7142857143</v>
      </c>
      <c r="AV154" s="85">
        <f>raw!AG154/normalized!AV$4</f>
        <v>3973341.7647058819</v>
      </c>
      <c r="AW154" s="85">
        <f>raw!AH154/normalized!AW$4</f>
        <v>984459.13043478259</v>
      </c>
      <c r="AX154" s="86">
        <f>raw!AI154/normalized!AX$4</f>
        <v>130724.42857142855</v>
      </c>
      <c r="AY154" s="90">
        <f>raw!AJ154/normalized!AY$4</f>
        <v>19851513.043478262</v>
      </c>
      <c r="AZ154" s="91">
        <f>raw!AK154/normalized!AZ$4</f>
        <v>49396800</v>
      </c>
      <c r="BA154" s="91">
        <f>raw!AL154/normalized!BA$4</f>
        <v>5772805.2631578948</v>
      </c>
      <c r="BB154" s="91">
        <f>raw!AM154/normalized!BB$4</f>
        <v>2520345.6000000001</v>
      </c>
      <c r="BC154" s="92">
        <f>raw!AN154/normalized!BC$4</f>
        <v>36053460</v>
      </c>
      <c r="BD154" s="96">
        <f>raw!AO154/normalized!BD$4</f>
        <v>1055128.9999999998</v>
      </c>
      <c r="BE154" s="97">
        <f>raw!AP154/normalized!BE$4</f>
        <v>6555998</v>
      </c>
      <c r="BF154" s="97">
        <f>raw!AQ154/normalized!BF$4</f>
        <v>13999600</v>
      </c>
      <c r="BG154" s="97">
        <f>raw!AR154/normalized!BG$4</f>
        <v>10801646.666666668</v>
      </c>
      <c r="BH154" s="98">
        <f>raw!AS154/normalized!BH$4</f>
        <v>1091915.5</v>
      </c>
      <c r="BI154" s="102">
        <f>raw!BI154/normalized!BI$4</f>
        <v>0</v>
      </c>
      <c r="BJ154" s="103">
        <f>raw!BJ154/normalized!BJ$4</f>
        <v>0</v>
      </c>
      <c r="BK154" s="103">
        <f>raw!BK154/normalized!BK$4</f>
        <v>0</v>
      </c>
      <c r="BL154" s="104">
        <f>raw!BL154/normalized!BL$4</f>
        <v>0</v>
      </c>
    </row>
    <row r="155" spans="1:64" x14ac:dyDescent="0.3">
      <c r="A155" s="1" t="str">
        <f>raw!A155</f>
        <v>Sedoheptoluse bisphosphate</v>
      </c>
      <c r="B155" s="72">
        <f>raw!B155/normalized!B$4</f>
        <v>4379243.8095238097</v>
      </c>
      <c r="C155" s="73">
        <f>raw!C155/normalized!C$4</f>
        <v>5150306.8421052629</v>
      </c>
      <c r="D155" s="73">
        <f>raw!D155/normalized!D$4</f>
        <v>8109085.7142857146</v>
      </c>
      <c r="E155" s="73">
        <f>raw!E155/normalized!E$4</f>
        <v>4705252</v>
      </c>
      <c r="F155" s="76">
        <f>raw!F155/normalized!F$4</f>
        <v>4468304.615384615</v>
      </c>
      <c r="G155" s="78">
        <f>raw!G155/normalized!G$4</f>
        <v>3763150</v>
      </c>
      <c r="H155" s="79">
        <f>raw!H155/normalized!H$4</f>
        <v>2261532.777777778</v>
      </c>
      <c r="I155" s="79">
        <f>raw!I155/normalized!I$4</f>
        <v>6649852.6315789474</v>
      </c>
      <c r="J155" s="79">
        <f>raw!J155/normalized!J$4</f>
        <v>9435430.7692307681</v>
      </c>
      <c r="K155" s="80">
        <f>raw!K155/normalized!K$4</f>
        <v>15281788.88888889</v>
      </c>
      <c r="L155" s="84">
        <f>raw!AT155/normalized!L$4</f>
        <v>14996717.241379311</v>
      </c>
      <c r="M155" s="85">
        <f>raw!AU155/normalized!M$4</f>
        <v>844852.75862068962</v>
      </c>
      <c r="N155" s="85">
        <f>raw!AV155/normalized!N$4</f>
        <v>12568700</v>
      </c>
      <c r="O155" s="85">
        <f>raw!AW155/normalized!O$4</f>
        <v>1233832.7272727273</v>
      </c>
      <c r="P155" s="86">
        <f>raw!AX155/normalized!P$4</f>
        <v>50246966.666666672</v>
      </c>
      <c r="Q155" s="90">
        <f>raw!AY155/normalized!Q$4</f>
        <v>3187522.2727272729</v>
      </c>
      <c r="R155" s="91">
        <f>raw!AZ155/normalized!R$4</f>
        <v>1269984.6666666667</v>
      </c>
      <c r="S155" s="91">
        <f>raw!BA155/normalized!S$4</f>
        <v>0</v>
      </c>
      <c r="T155" s="91">
        <f>raw!BB155/normalized!T$4</f>
        <v>56759353.846153848</v>
      </c>
      <c r="U155" s="96">
        <f>raw!BC155/normalized!U$4</f>
        <v>13109076.923076922</v>
      </c>
      <c r="V155" s="97">
        <f>raw!L155/normalized!V$4</f>
        <v>5785452.3809523815</v>
      </c>
      <c r="W155" s="97">
        <f>raw!M155/normalized!W$4</f>
        <v>2746112.3809523811</v>
      </c>
      <c r="X155" s="97">
        <f>raw!N155/normalized!X$4</f>
        <v>8433153.5714285709</v>
      </c>
      <c r="Y155" s="97">
        <f>raw!O155/normalized!Y$4</f>
        <v>17660830.769230768</v>
      </c>
      <c r="Z155" s="102">
        <f>raw!P155/normalized!Z$4</f>
        <v>1465246.6666666667</v>
      </c>
      <c r="AA155" s="103">
        <f>raw!BD155/normalized!AA$4</f>
        <v>1059947.5</v>
      </c>
      <c r="AB155" s="103">
        <f>raw!BE155/normalized!AB$4</f>
        <v>8297547.8260869561</v>
      </c>
      <c r="AC155" s="103">
        <f>raw!BF155/normalized!AC$4</f>
        <v>12267505.263157895</v>
      </c>
      <c r="AD155" s="104">
        <f>raw!BG155/normalized!AD$4</f>
        <v>1089131.875</v>
      </c>
      <c r="AE155" s="108">
        <f>raw!BH155/normalized!AE$4</f>
        <v>2934708.0769230765</v>
      </c>
      <c r="AF155" s="109">
        <f>raw!Z155/normalized!AF$4</f>
        <v>3492990.9523809524</v>
      </c>
      <c r="AG155" s="109">
        <f>raw!AA155/normalized!AG$4</f>
        <v>646941.42857142864</v>
      </c>
      <c r="AH155" s="109">
        <f>raw!AB155/normalized!AH$4</f>
        <v>11292276.19047619</v>
      </c>
      <c r="AI155" s="110">
        <f>raw!AC155/normalized!AI$4</f>
        <v>1640658.4210526315</v>
      </c>
      <c r="AJ155" s="72">
        <f>raw!AD155/normalized!AJ$4</f>
        <v>5740166.666666667</v>
      </c>
      <c r="AK155" s="73">
        <f>raw!Q155/normalized!AK$4</f>
        <v>7017572.8571428563</v>
      </c>
      <c r="AL155" s="73">
        <f>raw!R155/normalized!AL$4</f>
        <v>49598446.153846152</v>
      </c>
      <c r="AM155" s="73">
        <f>raw!S155/normalized!AM$4</f>
        <v>20587431.25</v>
      </c>
      <c r="AN155" s="76">
        <f>raw!T155/normalized!AN$4</f>
        <v>13606040</v>
      </c>
      <c r="AO155" s="78">
        <f>raw!U155/normalized!AO$4</f>
        <v>3972377.2222222225</v>
      </c>
      <c r="AP155" s="79">
        <f>raw!V155/normalized!AP$4</f>
        <v>6522122.1428571418</v>
      </c>
      <c r="AQ155" s="79">
        <f>raw!W155/normalized!AQ$4</f>
        <v>560002.76470588229</v>
      </c>
      <c r="AR155" s="79">
        <f>raw!X155/normalized!AR$4</f>
        <v>4734383.333333334</v>
      </c>
      <c r="AS155" s="80">
        <f>raw!Y155/normalized!AS$4</f>
        <v>1808830.7692307692</v>
      </c>
      <c r="AT155" s="84">
        <f>raw!AE155/normalized!AT$4</f>
        <v>13830200</v>
      </c>
      <c r="AU155" s="85">
        <f>raw!AF155/normalized!AU$4</f>
        <v>240448.8571428571</v>
      </c>
      <c r="AV155" s="85">
        <f>raw!AG155/normalized!AV$4</f>
        <v>316714.5882352941</v>
      </c>
      <c r="AW155" s="85">
        <f>raw!AH155/normalized!AW$4</f>
        <v>4141594.7826086958</v>
      </c>
      <c r="AX155" s="86">
        <f>raw!AI155/normalized!AX$4</f>
        <v>3474790.7142857141</v>
      </c>
      <c r="AY155" s="90">
        <f>raw!AJ155/normalized!AY$4</f>
        <v>6301747.8260869561</v>
      </c>
      <c r="AZ155" s="91">
        <f>raw!AK155/normalized!AZ$4</f>
        <v>26158690.90909091</v>
      </c>
      <c r="BA155" s="91">
        <f>raw!AL155/normalized!BA$4</f>
        <v>1990784.7368421052</v>
      </c>
      <c r="BB155" s="91">
        <f>raw!AM155/normalized!BB$4</f>
        <v>2102368.7999999998</v>
      </c>
      <c r="BC155" s="92">
        <f>raw!AN155/normalized!BC$4</f>
        <v>9053160</v>
      </c>
      <c r="BD155" s="96">
        <f>raw!AO155/normalized!BD$4</f>
        <v>5689548</v>
      </c>
      <c r="BE155" s="97">
        <f>raw!AP155/normalized!BE$4</f>
        <v>3607147.9999999995</v>
      </c>
      <c r="BF155" s="97">
        <f>raw!AQ155/normalized!BF$4</f>
        <v>12873605.000000002</v>
      </c>
      <c r="BG155" s="97">
        <f>raw!AR155/normalized!BG$4</f>
        <v>9944966.6666666679</v>
      </c>
      <c r="BH155" s="98">
        <f>raw!AS155/normalized!BH$4</f>
        <v>8350400</v>
      </c>
      <c r="BI155" s="102">
        <f>raw!BI155/normalized!BI$4</f>
        <v>162417.81999999998</v>
      </c>
      <c r="BJ155" s="103">
        <f>raw!BJ155/normalized!BJ$4</f>
        <v>0</v>
      </c>
      <c r="BK155" s="103">
        <f>raw!BK155/normalized!BK$4</f>
        <v>0</v>
      </c>
      <c r="BL155" s="104">
        <f>raw!BL155/normalized!BL$4</f>
        <v>0</v>
      </c>
    </row>
    <row r="156" spans="1:64" x14ac:dyDescent="0.3">
      <c r="A156" s="1" t="str">
        <f>raw!A156</f>
        <v>Riboflavin</v>
      </c>
      <c r="B156" s="72">
        <f>raw!B156/normalized!B$4</f>
        <v>13291452.380952381</v>
      </c>
      <c r="C156" s="73">
        <f>raw!C156/normalized!C$4</f>
        <v>18198857.894736841</v>
      </c>
      <c r="D156" s="73">
        <f>raw!D156/normalized!D$4</f>
        <v>18824823.80952381</v>
      </c>
      <c r="E156" s="73">
        <f>raw!E156/normalized!E$4</f>
        <v>37688070</v>
      </c>
      <c r="F156" s="76">
        <f>raw!F156/normalized!F$4</f>
        <v>10024423.076923076</v>
      </c>
      <c r="G156" s="78">
        <f>raw!G156/normalized!G$4</f>
        <v>6236005</v>
      </c>
      <c r="H156" s="79">
        <f>raw!H156/normalized!H$4</f>
        <v>77171388.888888896</v>
      </c>
      <c r="I156" s="79">
        <f>raw!I156/normalized!I$4</f>
        <v>15592600</v>
      </c>
      <c r="J156" s="79">
        <f>raw!J156/normalized!J$4</f>
        <v>4942800</v>
      </c>
      <c r="K156" s="80">
        <f>raw!K156/normalized!K$4</f>
        <v>22289100</v>
      </c>
      <c r="L156" s="84">
        <f>raw!AT156/normalized!L$4</f>
        <v>26613979.31034483</v>
      </c>
      <c r="M156" s="85">
        <f>raw!AU156/normalized!M$4</f>
        <v>30749917.241379313</v>
      </c>
      <c r="N156" s="85">
        <f>raw!AV156/normalized!N$4</f>
        <v>48640818.18181818</v>
      </c>
      <c r="O156" s="85">
        <f>raw!AW156/normalized!O$4</f>
        <v>17849736.363636363</v>
      </c>
      <c r="P156" s="86">
        <f>raw!AX156/normalized!P$4</f>
        <v>9715880</v>
      </c>
      <c r="Q156" s="90">
        <f>raw!AY156/normalized!Q$4</f>
        <v>73242727.272727266</v>
      </c>
      <c r="R156" s="91">
        <f>raw!AZ156/normalized!R$4</f>
        <v>40021813.333333336</v>
      </c>
      <c r="S156" s="91">
        <f>raw!BA156/normalized!S$4</f>
        <v>7933034.7826086953</v>
      </c>
      <c r="T156" s="91">
        <f>raw!BB156/normalized!T$4</f>
        <v>94057538.461538464</v>
      </c>
      <c r="U156" s="96">
        <f>raw!BC156/normalized!U$4</f>
        <v>34916173.076923072</v>
      </c>
      <c r="V156" s="97">
        <f>raw!L156/normalized!V$4</f>
        <v>11502047.619047619</v>
      </c>
      <c r="W156" s="97">
        <f>raw!M156/normalized!W$4</f>
        <v>30999457.142857146</v>
      </c>
      <c r="X156" s="97">
        <f>raw!N156/normalized!X$4</f>
        <v>6875214.2857142854</v>
      </c>
      <c r="Y156" s="97">
        <f>raw!O156/normalized!Y$4</f>
        <v>14295153.846153846</v>
      </c>
      <c r="Z156" s="102">
        <f>raw!P156/normalized!Z$4</f>
        <v>4067055.8333333335</v>
      </c>
      <c r="AA156" s="103">
        <f>raw!BD156/normalized!AA$4</f>
        <v>22501266.666666668</v>
      </c>
      <c r="AB156" s="103">
        <f>raw!BE156/normalized!AB$4</f>
        <v>41259404.347826086</v>
      </c>
      <c r="AC156" s="103">
        <f>raw!BF156/normalized!AC$4</f>
        <v>19920247.368421052</v>
      </c>
      <c r="AD156" s="104">
        <f>raw!BG156/normalized!AD$4</f>
        <v>179898750</v>
      </c>
      <c r="AE156" s="108">
        <f>raw!BH156/normalized!AE$4</f>
        <v>33350296.153846152</v>
      </c>
      <c r="AF156" s="109">
        <f>raw!Z156/normalized!AF$4</f>
        <v>13789095.238095239</v>
      </c>
      <c r="AG156" s="109">
        <f>raw!AA156/normalized!AG$4</f>
        <v>4772223.8095238097</v>
      </c>
      <c r="AH156" s="109">
        <f>raw!AB156/normalized!AH$4</f>
        <v>23602538.095238097</v>
      </c>
      <c r="AI156" s="110">
        <f>raw!AC156/normalized!AI$4</f>
        <v>6324836.8421052629</v>
      </c>
      <c r="AJ156" s="72">
        <f>raw!AD156/normalized!AJ$4</f>
        <v>36664888.888888888</v>
      </c>
      <c r="AK156" s="73">
        <f>raw!Q156/normalized!AK$4</f>
        <v>28438964.285714284</v>
      </c>
      <c r="AL156" s="73">
        <f>raw!R156/normalized!AL$4</f>
        <v>14572369.23076923</v>
      </c>
      <c r="AM156" s="73">
        <f>raw!S156/normalized!AM$4</f>
        <v>18927225</v>
      </c>
      <c r="AN156" s="76">
        <f>raw!T156/normalized!AN$4</f>
        <v>6843913.333333334</v>
      </c>
      <c r="AO156" s="78">
        <f>raw!U156/normalized!AO$4</f>
        <v>26437333.333333336</v>
      </c>
      <c r="AP156" s="79">
        <f>raw!V156/normalized!AP$4</f>
        <v>20223671.428571425</v>
      </c>
      <c r="AQ156" s="79">
        <f>raw!W156/normalized!AQ$4</f>
        <v>39054294.117647059</v>
      </c>
      <c r="AR156" s="79">
        <f>raw!X156/normalized!AR$4</f>
        <v>16011550</v>
      </c>
      <c r="AS156" s="80">
        <f>raw!Y156/normalized!AS$4</f>
        <v>7951515.384615384</v>
      </c>
      <c r="AT156" s="84">
        <f>raw!AE156/normalized!AT$4</f>
        <v>33786573.333333336</v>
      </c>
      <c r="AU156" s="85">
        <f>raw!AF156/normalized!AU$4</f>
        <v>17729407.142857142</v>
      </c>
      <c r="AV156" s="85">
        <f>raw!AG156/normalized!AV$4</f>
        <v>47536200</v>
      </c>
      <c r="AW156" s="85">
        <f>raw!AH156/normalized!AW$4</f>
        <v>10632591.304347826</v>
      </c>
      <c r="AX156" s="86">
        <f>raw!AI156/normalized!AX$4</f>
        <v>8133292.8571428563</v>
      </c>
      <c r="AY156" s="90">
        <f>raw!AJ156/normalized!AY$4</f>
        <v>40875865.217391305</v>
      </c>
      <c r="AZ156" s="91">
        <f>raw!AK156/normalized!AZ$4</f>
        <v>26527290.90909091</v>
      </c>
      <c r="BA156" s="91">
        <f>raw!AL156/normalized!BA$4</f>
        <v>44706473.684210524</v>
      </c>
      <c r="BB156" s="91">
        <f>raw!AM156/normalized!BB$4</f>
        <v>7323572</v>
      </c>
      <c r="BC156" s="92">
        <f>raw!AN156/normalized!BC$4</f>
        <v>38124290</v>
      </c>
      <c r="BD156" s="96">
        <f>raw!AO156/normalized!BD$4</f>
        <v>123278640</v>
      </c>
      <c r="BE156" s="97">
        <f>raw!AP156/normalized!BE$4</f>
        <v>28373920</v>
      </c>
      <c r="BF156" s="97">
        <f>raw!AQ156/normalized!BF$4</f>
        <v>67521000</v>
      </c>
      <c r="BG156" s="97">
        <f>raw!AR156/normalized!BG$4</f>
        <v>57682266.666666672</v>
      </c>
      <c r="BH156" s="98">
        <f>raw!AS156/normalized!BH$4</f>
        <v>135118250</v>
      </c>
      <c r="BI156" s="102">
        <f>raw!BI156/normalized!BI$4</f>
        <v>3791147.9999999995</v>
      </c>
      <c r="BJ156" s="103">
        <f>raw!BJ156/normalized!BJ$4</f>
        <v>2772035</v>
      </c>
      <c r="BK156" s="103">
        <f>raw!BK156/normalized!BK$4</f>
        <v>214324.40000000002</v>
      </c>
      <c r="BL156" s="104">
        <f>raw!BL156/normalized!BL$4</f>
        <v>0</v>
      </c>
    </row>
    <row r="157" spans="1:64" x14ac:dyDescent="0.3">
      <c r="A157" s="1" t="str">
        <f>raw!A157</f>
        <v>S-Adenosyl-L-homocysteine</v>
      </c>
      <c r="B157" s="72">
        <f>raw!B157/normalized!B$4</f>
        <v>379611.90476190479</v>
      </c>
      <c r="C157" s="73">
        <f>raw!C157/normalized!C$4</f>
        <v>402817.21052631579</v>
      </c>
      <c r="D157" s="73">
        <f>raw!D157/normalized!D$4</f>
        <v>249881.38095238095</v>
      </c>
      <c r="E157" s="73">
        <f>raw!E157/normalized!E$4</f>
        <v>515695</v>
      </c>
      <c r="F157" s="76">
        <f>raw!F157/normalized!F$4</f>
        <v>411984.38461538462</v>
      </c>
      <c r="G157" s="78">
        <f>raw!G157/normalized!G$4</f>
        <v>90267.099999999991</v>
      </c>
      <c r="H157" s="79">
        <f>raw!H157/normalized!H$4</f>
        <v>597831.66666666663</v>
      </c>
      <c r="I157" s="79">
        <f>raw!I157/normalized!I$4</f>
        <v>391820.63157894736</v>
      </c>
      <c r="J157" s="79">
        <f>raw!J157/normalized!J$4</f>
        <v>147926.5</v>
      </c>
      <c r="K157" s="80">
        <f>raw!K157/normalized!K$4</f>
        <v>1265957.7777777778</v>
      </c>
      <c r="L157" s="84">
        <f>raw!AT157/normalized!L$4</f>
        <v>93781.413793103464</v>
      </c>
      <c r="M157" s="85">
        <f>raw!AU157/normalized!M$4</f>
        <v>574894.82758620696</v>
      </c>
      <c r="N157" s="85">
        <f>raw!AV157/normalized!N$4</f>
        <v>1933334.0909090908</v>
      </c>
      <c r="O157" s="85">
        <f>raw!AW157/normalized!O$4</f>
        <v>1271003.6363636362</v>
      </c>
      <c r="P157" s="86">
        <f>raw!AX157/normalized!P$4</f>
        <v>259432.06666666665</v>
      </c>
      <c r="Q157" s="90">
        <f>raw!AY157/normalized!Q$4</f>
        <v>0</v>
      </c>
      <c r="R157" s="91">
        <f>raw!AZ157/normalized!R$4</f>
        <v>513748.06666666671</v>
      </c>
      <c r="S157" s="91">
        <f>raw!BA157/normalized!S$4</f>
        <v>0</v>
      </c>
      <c r="T157" s="91">
        <f>raw!BB157/normalized!T$4</f>
        <v>1296763.076923077</v>
      </c>
      <c r="U157" s="96">
        <f>raw!BC157/normalized!U$4</f>
        <v>168672.53846153847</v>
      </c>
      <c r="V157" s="97">
        <f>raw!L157/normalized!V$4</f>
        <v>654287.61904761905</v>
      </c>
      <c r="W157" s="97">
        <f>raw!M157/normalized!W$4</f>
        <v>566384.28571428568</v>
      </c>
      <c r="X157" s="97">
        <f>raw!N157/normalized!X$4</f>
        <v>148440.21428571429</v>
      </c>
      <c r="Y157" s="97">
        <f>raw!O157/normalized!Y$4</f>
        <v>530182.15384615376</v>
      </c>
      <c r="Z157" s="102">
        <f>raw!P157/normalized!Z$4</f>
        <v>136068.79166666666</v>
      </c>
      <c r="AA157" s="103">
        <f>raw!BD157/normalized!AA$4</f>
        <v>55593.350000000006</v>
      </c>
      <c r="AB157" s="103">
        <f>raw!BE157/normalized!AB$4</f>
        <v>266125.60869565216</v>
      </c>
      <c r="AC157" s="103">
        <f>raw!BF157/normalized!AC$4</f>
        <v>563440.52631578944</v>
      </c>
      <c r="AD157" s="104">
        <f>raw!BG157/normalized!AD$4</f>
        <v>157082.0625</v>
      </c>
      <c r="AE157" s="108">
        <f>raw!BH157/normalized!AE$4</f>
        <v>962972.30769230763</v>
      </c>
      <c r="AF157" s="109">
        <f>raw!Z157/normalized!AF$4</f>
        <v>356706.19047619053</v>
      </c>
      <c r="AG157" s="109">
        <f>raw!AA157/normalized!AG$4</f>
        <v>512354.28571428568</v>
      </c>
      <c r="AH157" s="109">
        <f>raw!AB157/normalized!AH$4</f>
        <v>28253.67142857143</v>
      </c>
      <c r="AI157" s="110">
        <f>raw!AC157/normalized!AI$4</f>
        <v>565244.73684210528</v>
      </c>
      <c r="AJ157" s="72">
        <f>raw!AD157/normalized!AJ$4</f>
        <v>448949.33333333337</v>
      </c>
      <c r="AK157" s="73">
        <f>raw!Q157/normalized!AK$4</f>
        <v>1215932.857142857</v>
      </c>
      <c r="AL157" s="73">
        <f>raw!R157/normalized!AL$4</f>
        <v>259108.30769230769</v>
      </c>
      <c r="AM157" s="73">
        <f>raw!S157/normalized!AM$4</f>
        <v>1356893.125</v>
      </c>
      <c r="AN157" s="76">
        <f>raw!T157/normalized!AN$4</f>
        <v>22327.84</v>
      </c>
      <c r="AO157" s="78">
        <f>raw!U157/normalized!AO$4</f>
        <v>574748.33333333337</v>
      </c>
      <c r="AP157" s="79">
        <f>raw!V157/normalized!AP$4</f>
        <v>1845389.2857142854</v>
      </c>
      <c r="AQ157" s="79">
        <f>raw!W157/normalized!AQ$4</f>
        <v>1534038.2352941176</v>
      </c>
      <c r="AR157" s="79">
        <f>raw!X157/normalized!AR$4</f>
        <v>403519.125</v>
      </c>
      <c r="AS157" s="80">
        <f>raw!Y157/normalized!AS$4</f>
        <v>920273.84615384613</v>
      </c>
      <c r="AT157" s="84">
        <f>raw!AE157/normalized!AT$4</f>
        <v>7412066.666666667</v>
      </c>
      <c r="AU157" s="85">
        <f>raw!AF157/normalized!AU$4</f>
        <v>1537594.9999999998</v>
      </c>
      <c r="AV157" s="85">
        <f>raw!AG157/normalized!AV$4</f>
        <v>1728648.8235294116</v>
      </c>
      <c r="AW157" s="85">
        <f>raw!AH157/normalized!AW$4</f>
        <v>2007352.6086956519</v>
      </c>
      <c r="AX157" s="86">
        <f>raw!AI157/normalized!AX$4</f>
        <v>1196177.1428571427</v>
      </c>
      <c r="AY157" s="90">
        <f>raw!AJ157/normalized!AY$4</f>
        <v>0</v>
      </c>
      <c r="AZ157" s="91">
        <f>raw!AK157/normalized!AZ$4</f>
        <v>2824343.6363636362</v>
      </c>
      <c r="BA157" s="91">
        <f>raw!AL157/normalized!BA$4</f>
        <v>1566653.6842105263</v>
      </c>
      <c r="BB157" s="91">
        <f>raw!AM157/normalized!BB$4</f>
        <v>2140017.6</v>
      </c>
      <c r="BC157" s="92">
        <f>raw!AN157/normalized!BC$4</f>
        <v>1424926</v>
      </c>
      <c r="BD157" s="96">
        <f>raw!AO157/normalized!BD$4</f>
        <v>0</v>
      </c>
      <c r="BE157" s="97">
        <f>raw!AP157/normalized!BE$4</f>
        <v>3876025.9999999995</v>
      </c>
      <c r="BF157" s="97">
        <f>raw!AQ157/normalized!BF$4</f>
        <v>6228698.333333334</v>
      </c>
      <c r="BG157" s="97">
        <f>raw!AR157/normalized!BG$4</f>
        <v>4573562.0000000009</v>
      </c>
      <c r="BH157" s="98">
        <f>raw!AS157/normalized!BH$4</f>
        <v>2449407.9999999995</v>
      </c>
      <c r="BI157" s="102">
        <f>raw!BI157/normalized!BI$4</f>
        <v>67773</v>
      </c>
      <c r="BJ157" s="103">
        <f>raw!BJ157/normalized!BJ$4</f>
        <v>0</v>
      </c>
      <c r="BK157" s="103">
        <f>raw!BK157/normalized!BK$4</f>
        <v>0</v>
      </c>
      <c r="BL157" s="104">
        <f>raw!BL157/normalized!BL$4</f>
        <v>0</v>
      </c>
    </row>
    <row r="158" spans="1:64" x14ac:dyDescent="0.3">
      <c r="A158" s="1" t="str">
        <f>raw!A158</f>
        <v>dTDP</v>
      </c>
      <c r="B158" s="72">
        <f>raw!B158/normalized!B$4</f>
        <v>1320922.857142857</v>
      </c>
      <c r="C158" s="73">
        <f>raw!C158/normalized!C$4</f>
        <v>7558484.2105263155</v>
      </c>
      <c r="D158" s="73">
        <f>raw!D158/normalized!D$4</f>
        <v>459506.28571428574</v>
      </c>
      <c r="E158" s="73">
        <f>raw!E158/normalized!E$4</f>
        <v>5891325</v>
      </c>
      <c r="F158" s="76">
        <f>raw!F158/normalized!F$4</f>
        <v>5850636.923076923</v>
      </c>
      <c r="G158" s="78">
        <f>raw!G158/normalized!G$4</f>
        <v>3809151.5</v>
      </c>
      <c r="H158" s="79">
        <f>raw!H158/normalized!H$4</f>
        <v>6347233.333333334</v>
      </c>
      <c r="I158" s="79">
        <f>raw!I158/normalized!I$4</f>
        <v>2901536.3157894737</v>
      </c>
      <c r="J158" s="79">
        <f>raw!J158/normalized!J$4</f>
        <v>463805</v>
      </c>
      <c r="K158" s="80">
        <f>raw!K158/normalized!K$4</f>
        <v>4408183.888888889</v>
      </c>
      <c r="L158" s="84">
        <f>raw!AT158/normalized!L$4</f>
        <v>14138296.55172414</v>
      </c>
      <c r="M158" s="85">
        <f>raw!AU158/normalized!M$4</f>
        <v>3633410.3448275863</v>
      </c>
      <c r="N158" s="85">
        <f>raw!AV158/normalized!N$4</f>
        <v>6773909.0909090908</v>
      </c>
      <c r="O158" s="85">
        <f>raw!AW158/normalized!O$4</f>
        <v>15801445.454545455</v>
      </c>
      <c r="P158" s="86">
        <f>raw!AX158/normalized!P$4</f>
        <v>23211666.666666668</v>
      </c>
      <c r="Q158" s="90">
        <f>raw!AY158/normalized!Q$4</f>
        <v>2353790</v>
      </c>
      <c r="R158" s="91">
        <f>raw!AZ158/normalized!R$4</f>
        <v>6436934.666666667</v>
      </c>
      <c r="S158" s="91">
        <f>raw!BA158/normalized!S$4</f>
        <v>46920.347826086952</v>
      </c>
      <c r="T158" s="91">
        <f>raw!BB158/normalized!T$4</f>
        <v>20181353.846153844</v>
      </c>
      <c r="U158" s="96">
        <f>raw!BC158/normalized!U$4</f>
        <v>5563726.923076923</v>
      </c>
      <c r="V158" s="97">
        <f>raw!L158/normalized!V$4</f>
        <v>3596841.9047619053</v>
      </c>
      <c r="W158" s="97">
        <f>raw!M158/normalized!W$4</f>
        <v>3279875.7142857146</v>
      </c>
      <c r="X158" s="97">
        <f>raw!N158/normalized!X$4</f>
        <v>3382447.1428571423</v>
      </c>
      <c r="Y158" s="97">
        <f>raw!O158/normalized!Y$4</f>
        <v>7466920.769230769</v>
      </c>
      <c r="Z158" s="102">
        <f>raw!P158/normalized!Z$4</f>
        <v>2885181.25</v>
      </c>
      <c r="AA158" s="103">
        <f>raw!BD158/normalized!AA$4</f>
        <v>2013680.0000000002</v>
      </c>
      <c r="AB158" s="103">
        <f>raw!BE158/normalized!AB$4</f>
        <v>3807093.0434782607</v>
      </c>
      <c r="AC158" s="103">
        <f>raw!BF158/normalized!AC$4</f>
        <v>3230805.789473684</v>
      </c>
      <c r="AD158" s="104">
        <f>raw!BG158/normalized!AD$4</f>
        <v>3069240</v>
      </c>
      <c r="AE158" s="108">
        <f>raw!BH158/normalized!AE$4</f>
        <v>5151142.307692308</v>
      </c>
      <c r="AF158" s="109">
        <f>raw!Z158/normalized!AF$4</f>
        <v>11910171.428571429</v>
      </c>
      <c r="AG158" s="109">
        <f>raw!AA158/normalized!AG$4</f>
        <v>23156042.857142858</v>
      </c>
      <c r="AH158" s="109">
        <f>raw!AB158/normalized!AH$4</f>
        <v>1791312.8571428573</v>
      </c>
      <c r="AI158" s="110">
        <f>raw!AC158/normalized!AI$4</f>
        <v>6501215.7894736845</v>
      </c>
      <c r="AJ158" s="72">
        <f>raw!AD158/normalized!AJ$4</f>
        <v>2893596.666666667</v>
      </c>
      <c r="AK158" s="73">
        <f>raw!Q158/normalized!AK$4</f>
        <v>3899862.8571428573</v>
      </c>
      <c r="AL158" s="73">
        <f>raw!R158/normalized!AL$4</f>
        <v>11161307.692307692</v>
      </c>
      <c r="AM158" s="73">
        <f>raw!S158/normalized!AM$4</f>
        <v>1647520</v>
      </c>
      <c r="AN158" s="76">
        <f>raw!T158/normalized!AN$4</f>
        <v>1423316.6666666667</v>
      </c>
      <c r="AO158" s="78">
        <f>raw!U158/normalized!AO$4</f>
        <v>41775.277777777781</v>
      </c>
      <c r="AP158" s="79">
        <f>raw!V158/normalized!AP$4</f>
        <v>61081.657142857141</v>
      </c>
      <c r="AQ158" s="79">
        <f>raw!W158/normalized!AQ$4</f>
        <v>53735.652941176464</v>
      </c>
      <c r="AR158" s="79">
        <f>raw!X158/normalized!AR$4</f>
        <v>43336.458333333336</v>
      </c>
      <c r="AS158" s="80">
        <f>raw!Y158/normalized!AS$4</f>
        <v>0</v>
      </c>
      <c r="AT158" s="84">
        <f>raw!AE158/normalized!AT$4</f>
        <v>58128440</v>
      </c>
      <c r="AU158" s="85">
        <f>raw!AF158/normalized!AU$4</f>
        <v>13448314.285714284</v>
      </c>
      <c r="AV158" s="85">
        <f>raw!AG158/normalized!AV$4</f>
        <v>3592999.9999999995</v>
      </c>
      <c r="AW158" s="85">
        <f>raw!AH158/normalized!AW$4</f>
        <v>14614069.565217391</v>
      </c>
      <c r="AX158" s="86">
        <f>raw!AI158/normalized!AX$4</f>
        <v>25027578.571428571</v>
      </c>
      <c r="AY158" s="90">
        <f>raw!AJ158/normalized!AY$4</f>
        <v>3243176.5217391304</v>
      </c>
      <c r="AZ158" s="91">
        <f>raw!AK158/normalized!AZ$4</f>
        <v>18253609.09090909</v>
      </c>
      <c r="BA158" s="91">
        <f>raw!AL158/normalized!BA$4</f>
        <v>3881827.3684210521</v>
      </c>
      <c r="BB158" s="91">
        <f>raw!AM158/normalized!BB$4</f>
        <v>19977624</v>
      </c>
      <c r="BC158" s="92">
        <f>raw!AN158/normalized!BC$4</f>
        <v>18459620</v>
      </c>
      <c r="BD158" s="96">
        <f>raw!AO158/normalized!BD$4</f>
        <v>13251420</v>
      </c>
      <c r="BE158" s="97">
        <f>raw!AP158/normalized!BE$4</f>
        <v>8740615</v>
      </c>
      <c r="BF158" s="97">
        <f>raw!AQ158/normalized!BF$4</f>
        <v>32290500</v>
      </c>
      <c r="BG158" s="97">
        <f>raw!AR158/normalized!BG$4</f>
        <v>13339146.666666668</v>
      </c>
      <c r="BH158" s="98">
        <f>raw!AS158/normalized!BH$4</f>
        <v>6323305</v>
      </c>
      <c r="BI158" s="102">
        <f>raw!BI158/normalized!BI$4</f>
        <v>0</v>
      </c>
      <c r="BJ158" s="103">
        <f>raw!BJ158/normalized!BJ$4</f>
        <v>0</v>
      </c>
      <c r="BK158" s="103">
        <f>raw!BK158/normalized!BK$4</f>
        <v>0</v>
      </c>
      <c r="BL158" s="104">
        <f>raw!BL158/normalized!BL$4</f>
        <v>0</v>
      </c>
    </row>
    <row r="159" spans="1:64" x14ac:dyDescent="0.3">
      <c r="A159" s="1" t="str">
        <f>raw!A159</f>
        <v>CDP</v>
      </c>
      <c r="B159" s="72">
        <f>raw!B159/normalized!B$4</f>
        <v>5850266.666666667</v>
      </c>
      <c r="C159" s="73">
        <f>raw!C159/normalized!C$4</f>
        <v>102699631.57894737</v>
      </c>
      <c r="D159" s="73">
        <f>raw!D159/normalized!D$4</f>
        <v>4940342.8571428573</v>
      </c>
      <c r="E159" s="73">
        <f>raw!E159/normalized!E$4</f>
        <v>7390800</v>
      </c>
      <c r="F159" s="76">
        <f>raw!F159/normalized!F$4</f>
        <v>10374184.615384616</v>
      </c>
      <c r="G159" s="78">
        <f>raw!G159/normalized!G$4</f>
        <v>74906150</v>
      </c>
      <c r="H159" s="79">
        <f>raw!H159/normalized!H$4</f>
        <v>75943833.333333343</v>
      </c>
      <c r="I159" s="79">
        <f>raw!I159/normalized!I$4</f>
        <v>12941136.842105264</v>
      </c>
      <c r="J159" s="79">
        <f>raw!J159/normalized!J$4</f>
        <v>3641526.5384615385</v>
      </c>
      <c r="K159" s="80">
        <f>raw!K159/normalized!K$4</f>
        <v>12180783.333333334</v>
      </c>
      <c r="L159" s="84">
        <f>raw!AT159/normalized!L$4</f>
        <v>22937200</v>
      </c>
      <c r="M159" s="85">
        <f>raw!AU159/normalized!M$4</f>
        <v>10060717.241379311</v>
      </c>
      <c r="N159" s="85">
        <f>raw!AV159/normalized!N$4</f>
        <v>34204459.090909094</v>
      </c>
      <c r="O159" s="85">
        <f>raw!AW159/normalized!O$4</f>
        <v>12191077.272727273</v>
      </c>
      <c r="P159" s="86">
        <f>raw!AX159/normalized!P$4</f>
        <v>20399860</v>
      </c>
      <c r="Q159" s="90">
        <f>raw!AY159/normalized!Q$4</f>
        <v>179594.54545454547</v>
      </c>
      <c r="R159" s="91">
        <f>raw!AZ159/normalized!R$4</f>
        <v>6952206.666666667</v>
      </c>
      <c r="S159" s="91">
        <f>raw!BA159/normalized!S$4</f>
        <v>163718.26086956519</v>
      </c>
      <c r="T159" s="91">
        <f>raw!BB159/normalized!T$4</f>
        <v>26157307.692307692</v>
      </c>
      <c r="U159" s="96">
        <f>raw!BC159/normalized!U$4</f>
        <v>5436334.615384615</v>
      </c>
      <c r="V159" s="97">
        <f>raw!L159/normalized!V$4</f>
        <v>6213142.8571428573</v>
      </c>
      <c r="W159" s="97">
        <f>raw!M159/normalized!W$4</f>
        <v>8603190.4761904757</v>
      </c>
      <c r="X159" s="97">
        <f>raw!N159/normalized!X$4</f>
        <v>9876903.5714285709</v>
      </c>
      <c r="Y159" s="97">
        <f>raw!O159/normalized!Y$4</f>
        <v>19879523.076923076</v>
      </c>
      <c r="Z159" s="102">
        <f>raw!P159/normalized!Z$4</f>
        <v>46484416.666666672</v>
      </c>
      <c r="AA159" s="103">
        <f>raw!BD159/normalized!AA$4</f>
        <v>16332000</v>
      </c>
      <c r="AB159" s="103">
        <f>raw!BE159/normalized!AB$4</f>
        <v>4946565.2173913037</v>
      </c>
      <c r="AC159" s="103">
        <f>raw!BF159/normalized!AC$4</f>
        <v>2663139.4736842103</v>
      </c>
      <c r="AD159" s="104">
        <f>raw!BG159/normalized!AD$4</f>
        <v>6915150</v>
      </c>
      <c r="AE159" s="108">
        <f>raw!BH159/normalized!AE$4</f>
        <v>17055600</v>
      </c>
      <c r="AF159" s="109">
        <f>raw!Z159/normalized!AF$4</f>
        <v>9026590.4761904757</v>
      </c>
      <c r="AG159" s="109">
        <f>raw!AA159/normalized!AG$4</f>
        <v>4481249.5238095243</v>
      </c>
      <c r="AH159" s="109">
        <f>raw!AB159/normalized!AH$4</f>
        <v>32352919.047619049</v>
      </c>
      <c r="AI159" s="110">
        <f>raw!AC159/normalized!AI$4</f>
        <v>3707295.2631578944</v>
      </c>
      <c r="AJ159" s="72">
        <f>raw!AD159/normalized!AJ$4</f>
        <v>20033922.222222224</v>
      </c>
      <c r="AK159" s="73">
        <f>raw!Q159/normalized!AK$4</f>
        <v>16419178.571428569</v>
      </c>
      <c r="AL159" s="73">
        <f>raw!R159/normalized!AL$4</f>
        <v>20933469.230769232</v>
      </c>
      <c r="AM159" s="73">
        <f>raw!S159/normalized!AM$4</f>
        <v>17959075</v>
      </c>
      <c r="AN159" s="76">
        <f>raw!T159/normalized!AN$4</f>
        <v>6557562.666666667</v>
      </c>
      <c r="AO159" s="78">
        <f>raw!U159/normalized!AO$4</f>
        <v>4757755</v>
      </c>
      <c r="AP159" s="79">
        <f>raw!V159/normalized!AP$4</f>
        <v>4932624.2857142854</v>
      </c>
      <c r="AQ159" s="79">
        <f>raw!W159/normalized!AQ$4</f>
        <v>896338.23529411759</v>
      </c>
      <c r="AR159" s="79">
        <f>raw!X159/normalized!AR$4</f>
        <v>1907360.0000000002</v>
      </c>
      <c r="AS159" s="80">
        <f>raw!Y159/normalized!AS$4</f>
        <v>2595616.923076923</v>
      </c>
      <c r="AT159" s="84">
        <f>raw!AE159/normalized!AT$4</f>
        <v>53998040</v>
      </c>
      <c r="AU159" s="85">
        <f>raw!AF159/normalized!AU$4</f>
        <v>2078882.8571428568</v>
      </c>
      <c r="AV159" s="85">
        <f>raw!AG159/normalized!AV$4</f>
        <v>2502802.3529411764</v>
      </c>
      <c r="AW159" s="85">
        <f>raw!AH159/normalized!AW$4</f>
        <v>6243095.6521739131</v>
      </c>
      <c r="AX159" s="86">
        <f>raw!AI159/normalized!AX$4</f>
        <v>12723685.714285713</v>
      </c>
      <c r="AY159" s="90">
        <f>raw!AJ159/normalized!AY$4</f>
        <v>1244280.4347826086</v>
      </c>
      <c r="AZ159" s="91">
        <f>raw!AK159/normalized!AZ$4</f>
        <v>44914945.454545453</v>
      </c>
      <c r="BA159" s="91">
        <f>raw!AL159/normalized!BA$4</f>
        <v>15423842.105263157</v>
      </c>
      <c r="BB159" s="91">
        <f>raw!AM159/normalized!BB$4</f>
        <v>45966920</v>
      </c>
      <c r="BC159" s="92">
        <f>raw!AN159/normalized!BC$4</f>
        <v>36146445</v>
      </c>
      <c r="BD159" s="96">
        <f>raw!AO159/normalized!BD$4</f>
        <v>14348841.999999998</v>
      </c>
      <c r="BE159" s="97">
        <f>raw!AP159/normalized!BE$4</f>
        <v>33935990</v>
      </c>
      <c r="BF159" s="97">
        <f>raw!AQ159/normalized!BF$4</f>
        <v>143587316.66666669</v>
      </c>
      <c r="BG159" s="97">
        <f>raw!AR159/normalized!BG$4</f>
        <v>52952813.333333336</v>
      </c>
      <c r="BH159" s="98">
        <f>raw!AS159/normalized!BH$4</f>
        <v>6890405</v>
      </c>
      <c r="BI159" s="102">
        <f>raw!BI159/normalized!BI$4</f>
        <v>2904395.9999999995</v>
      </c>
      <c r="BJ159" s="103">
        <f>raw!BJ159/normalized!BJ$4</f>
        <v>3265208.3333333335</v>
      </c>
      <c r="BK159" s="103">
        <f>raw!BK159/normalized!BK$4</f>
        <v>765648.75</v>
      </c>
      <c r="BL159" s="104">
        <f>raw!BL159/normalized!BL$4</f>
        <v>0</v>
      </c>
    </row>
    <row r="160" spans="1:64" x14ac:dyDescent="0.3">
      <c r="A160" s="1" t="str">
        <f>raw!A160</f>
        <v>UDP</v>
      </c>
      <c r="B160" s="72">
        <f>raw!B160/normalized!B$4</f>
        <v>11366261.904761905</v>
      </c>
      <c r="C160" s="73">
        <f>raw!C160/normalized!C$4</f>
        <v>387382736.84210527</v>
      </c>
      <c r="D160" s="73">
        <f>raw!D160/normalized!D$4</f>
        <v>11942209.523809524</v>
      </c>
      <c r="E160" s="73">
        <f>raw!E160/normalized!E$4</f>
        <v>16806130</v>
      </c>
      <c r="F160" s="76">
        <f>raw!F160/normalized!F$4</f>
        <v>19487676.923076924</v>
      </c>
      <c r="G160" s="78">
        <f>raw!G160/normalized!G$4</f>
        <v>267251500</v>
      </c>
      <c r="H160" s="79">
        <f>raw!H160/normalized!H$4</f>
        <v>252211111.11111113</v>
      </c>
      <c r="I160" s="79">
        <f>raw!I160/normalized!I$4</f>
        <v>18899305.263157893</v>
      </c>
      <c r="J160" s="79">
        <f>raw!J160/normalized!J$4</f>
        <v>9228542.307692308</v>
      </c>
      <c r="K160" s="80">
        <f>raw!K160/normalized!K$4</f>
        <v>36857394.444444448</v>
      </c>
      <c r="L160" s="84">
        <f>raw!AT160/normalized!L$4</f>
        <v>78398965.517241389</v>
      </c>
      <c r="M160" s="85">
        <f>raw!AU160/normalized!M$4</f>
        <v>29162182.758620691</v>
      </c>
      <c r="N160" s="85">
        <f>raw!AV160/normalized!N$4</f>
        <v>40724009.090909094</v>
      </c>
      <c r="O160" s="85">
        <f>raw!AW160/normalized!O$4</f>
        <v>11654159.090909092</v>
      </c>
      <c r="P160" s="86">
        <f>raw!AX160/normalized!P$4</f>
        <v>29378880</v>
      </c>
      <c r="Q160" s="90">
        <f>raw!AY160/normalized!Q$4</f>
        <v>4351668.6363636358</v>
      </c>
      <c r="R160" s="91">
        <f>raw!AZ160/normalized!R$4</f>
        <v>32221846.666666668</v>
      </c>
      <c r="S160" s="91">
        <f>raw!BA160/normalized!S$4</f>
        <v>92955.391304347824</v>
      </c>
      <c r="T160" s="91">
        <f>raw!BB160/normalized!T$4</f>
        <v>71576853.84615384</v>
      </c>
      <c r="U160" s="96">
        <f>raw!BC160/normalized!U$4</f>
        <v>33940200</v>
      </c>
      <c r="V160" s="97">
        <f>raw!L160/normalized!V$4</f>
        <v>13905057.142857144</v>
      </c>
      <c r="W160" s="97">
        <f>raw!M160/normalized!W$4</f>
        <v>23713333.333333336</v>
      </c>
      <c r="X160" s="97">
        <f>raw!N160/normalized!X$4</f>
        <v>24154635.714285713</v>
      </c>
      <c r="Y160" s="97">
        <f>raw!O160/normalized!Y$4</f>
        <v>53010769.230769232</v>
      </c>
      <c r="Z160" s="102">
        <f>raw!P160/normalized!Z$4</f>
        <v>168483458.33333334</v>
      </c>
      <c r="AA160" s="103">
        <f>raw!BD160/normalized!AA$4</f>
        <v>34572283.333333336</v>
      </c>
      <c r="AB160" s="103">
        <f>raw!BE160/normalized!AB$4</f>
        <v>9656491.3043478262</v>
      </c>
      <c r="AC160" s="103">
        <f>raw!BF160/normalized!AC$4</f>
        <v>27325800</v>
      </c>
      <c r="AD160" s="104">
        <f>raw!BG160/normalized!AD$4</f>
        <v>24616518.75</v>
      </c>
      <c r="AE160" s="108">
        <f>raw!BH160/normalized!AE$4</f>
        <v>18032523.076923076</v>
      </c>
      <c r="AF160" s="109">
        <f>raw!Z160/normalized!AF$4</f>
        <v>20750514.285714287</v>
      </c>
      <c r="AG160" s="109">
        <f>raw!AA160/normalized!AG$4</f>
        <v>5203609.5238095243</v>
      </c>
      <c r="AH160" s="109">
        <f>raw!AB160/normalized!AH$4</f>
        <v>76532809.523809522</v>
      </c>
      <c r="AI160" s="110">
        <f>raw!AC160/normalized!AI$4</f>
        <v>11479731.578947369</v>
      </c>
      <c r="AJ160" s="72">
        <f>raw!AD160/normalized!AJ$4</f>
        <v>22103250</v>
      </c>
      <c r="AK160" s="73">
        <f>raw!Q160/normalized!AK$4</f>
        <v>29627499.999999996</v>
      </c>
      <c r="AL160" s="73">
        <f>raw!R160/normalized!AL$4</f>
        <v>38467246.153846152</v>
      </c>
      <c r="AM160" s="73">
        <f>raw!S160/normalized!AM$4</f>
        <v>19241043.75</v>
      </c>
      <c r="AN160" s="76">
        <f>raw!T160/normalized!AN$4</f>
        <v>7920346.666666667</v>
      </c>
      <c r="AO160" s="78">
        <f>raw!U160/normalized!AO$4</f>
        <v>12658661.111111112</v>
      </c>
      <c r="AP160" s="79">
        <f>raw!V160/normalized!AP$4</f>
        <v>15233592.857142856</v>
      </c>
      <c r="AQ160" s="79">
        <f>raw!W160/normalized!AQ$4</f>
        <v>5373594.7058823528</v>
      </c>
      <c r="AR160" s="79">
        <f>raw!X160/normalized!AR$4</f>
        <v>3606449.166666667</v>
      </c>
      <c r="AS160" s="80">
        <f>raw!Y160/normalized!AS$4</f>
        <v>10140107.692307692</v>
      </c>
      <c r="AT160" s="84">
        <f>raw!AE160/normalized!AT$4</f>
        <v>112526133.33333334</v>
      </c>
      <c r="AU160" s="85">
        <f>raw!AF160/normalized!AU$4</f>
        <v>6341416.4285714282</v>
      </c>
      <c r="AV160" s="85">
        <f>raw!AG160/normalized!AV$4</f>
        <v>6191694.1176470583</v>
      </c>
      <c r="AW160" s="85">
        <f>raw!AH160/normalized!AW$4</f>
        <v>20734756.521739129</v>
      </c>
      <c r="AX160" s="86">
        <f>raw!AI160/normalized!AX$4</f>
        <v>22053585.714285713</v>
      </c>
      <c r="AY160" s="90">
        <f>raw!AJ160/normalized!AY$4</f>
        <v>553199.13043478259</v>
      </c>
      <c r="AZ160" s="91">
        <f>raw!AK160/normalized!AZ$4</f>
        <v>264305545.45454547</v>
      </c>
      <c r="BA160" s="91">
        <f>raw!AL160/normalized!BA$4</f>
        <v>21748394.736842103</v>
      </c>
      <c r="BB160" s="91">
        <f>raw!AM160/normalized!BB$4</f>
        <v>179138480</v>
      </c>
      <c r="BC160" s="92">
        <f>raw!AN160/normalized!BC$4</f>
        <v>62349500</v>
      </c>
      <c r="BD160" s="96">
        <f>raw!AO160/normalized!BD$4</f>
        <v>36097440</v>
      </c>
      <c r="BE160" s="97">
        <f>raw!AP160/normalized!BE$4</f>
        <v>30200090</v>
      </c>
      <c r="BF160" s="97">
        <f>raw!AQ160/normalized!BF$4</f>
        <v>89535250</v>
      </c>
      <c r="BG160" s="97">
        <f>raw!AR160/normalized!BG$4</f>
        <v>48971553.333333336</v>
      </c>
      <c r="BH160" s="98">
        <f>raw!AS160/normalized!BH$4</f>
        <v>38374880</v>
      </c>
      <c r="BI160" s="102">
        <f>raw!BI160/normalized!BI$4</f>
        <v>16515236</v>
      </c>
      <c r="BJ160" s="103">
        <f>raw!BJ160/normalized!BJ$4</f>
        <v>14318133.333333334</v>
      </c>
      <c r="BK160" s="103">
        <f>raw!BK160/normalized!BK$4</f>
        <v>13035935</v>
      </c>
      <c r="BL160" s="104">
        <f>raw!BL160/normalized!BL$4</f>
        <v>0</v>
      </c>
    </row>
    <row r="161" spans="1:64" x14ac:dyDescent="0.3">
      <c r="A161" s="1" t="str">
        <f>raw!A161</f>
        <v>Trehalose 6-phosphate</v>
      </c>
      <c r="B161" s="72">
        <f>raw!B161/normalized!B$4</f>
        <v>83924666.666666672</v>
      </c>
      <c r="C161" s="73">
        <f>raw!C161/normalized!C$4</f>
        <v>69409315.789473683</v>
      </c>
      <c r="D161" s="73">
        <f>raw!D161/normalized!D$4</f>
        <v>89681619.047619045</v>
      </c>
      <c r="E161" s="73">
        <f>raw!E161/normalized!E$4</f>
        <v>90447100</v>
      </c>
      <c r="F161" s="76">
        <f>raw!F161/normalized!F$4</f>
        <v>155002769.23076922</v>
      </c>
      <c r="G161" s="78">
        <f>raw!G161/normalized!G$4</f>
        <v>56711300</v>
      </c>
      <c r="H161" s="79">
        <f>raw!H161/normalized!H$4</f>
        <v>72742666.666666672</v>
      </c>
      <c r="I161" s="79">
        <f>raw!I161/normalized!I$4</f>
        <v>100817631.57894737</v>
      </c>
      <c r="J161" s="79">
        <f>raw!J161/normalized!J$4</f>
        <v>71206000</v>
      </c>
      <c r="K161" s="80">
        <f>raw!K161/normalized!K$4</f>
        <v>133358333.33333334</v>
      </c>
      <c r="L161" s="84">
        <f>raw!AT161/normalized!L$4</f>
        <v>26460337.931034483</v>
      </c>
      <c r="M161" s="85">
        <f>raw!AU161/normalized!M$4</f>
        <v>20994017.241379313</v>
      </c>
      <c r="N161" s="85">
        <f>raw!AV161/normalized!N$4</f>
        <v>45050754.545454547</v>
      </c>
      <c r="O161" s="85">
        <f>raw!AW161/normalized!O$4</f>
        <v>24083409.09090909</v>
      </c>
      <c r="P161" s="86">
        <f>raw!AX161/normalized!P$4</f>
        <v>83386066.666666672</v>
      </c>
      <c r="Q161" s="90">
        <f>raw!AY161/normalized!Q$4</f>
        <v>6964995.4545454541</v>
      </c>
      <c r="R161" s="91">
        <f>raw!AZ161/normalized!R$4</f>
        <v>31224066.666666668</v>
      </c>
      <c r="S161" s="91">
        <f>raw!BA161/normalized!S$4</f>
        <v>3005286.086956522</v>
      </c>
      <c r="T161" s="91">
        <f>raw!BB161/normalized!T$4</f>
        <v>65406930.769230768</v>
      </c>
      <c r="U161" s="96">
        <f>raw!BC161/normalized!U$4</f>
        <v>23005923.076923076</v>
      </c>
      <c r="V161" s="97">
        <f>raw!L161/normalized!V$4</f>
        <v>108526333.33333334</v>
      </c>
      <c r="W161" s="97">
        <f>raw!M161/normalized!W$4</f>
        <v>114972428.57142858</v>
      </c>
      <c r="X161" s="97">
        <f>raw!N161/normalized!X$4</f>
        <v>100922714.28571427</v>
      </c>
      <c r="Y161" s="97">
        <f>raw!O161/normalized!Y$4</f>
        <v>229692461.53846154</v>
      </c>
      <c r="Z161" s="102">
        <f>raw!P161/normalized!Z$4</f>
        <v>67337541.666666672</v>
      </c>
      <c r="AA161" s="103">
        <f>raw!BD161/normalized!AA$4</f>
        <v>13542991.666666668</v>
      </c>
      <c r="AB161" s="103">
        <f>raw!BE161/normalized!AB$4</f>
        <v>16375843.478260869</v>
      </c>
      <c r="AC161" s="103">
        <f>raw!BF161/normalized!AC$4</f>
        <v>33329073.684210528</v>
      </c>
      <c r="AD161" s="104">
        <f>raw!BG161/normalized!AD$4</f>
        <v>86992750</v>
      </c>
      <c r="AE161" s="108">
        <f>raw!BH161/normalized!AE$4</f>
        <v>20711007.692307692</v>
      </c>
      <c r="AF161" s="109">
        <f>raw!Z161/normalized!AF$4</f>
        <v>39812771.428571433</v>
      </c>
      <c r="AG161" s="109">
        <f>raw!AA161/normalized!AG$4</f>
        <v>27386038.095238097</v>
      </c>
      <c r="AH161" s="109">
        <f>raw!AB161/normalized!AH$4</f>
        <v>75373333.333333343</v>
      </c>
      <c r="AI161" s="110">
        <f>raw!AC161/normalized!AI$4</f>
        <v>31354063.157894738</v>
      </c>
      <c r="AJ161" s="72">
        <f>raw!AD161/normalized!AJ$4</f>
        <v>94497111.111111119</v>
      </c>
      <c r="AK161" s="73">
        <f>raw!Q161/normalized!AK$4</f>
        <v>135300714.28571427</v>
      </c>
      <c r="AL161" s="73">
        <f>raw!R161/normalized!AL$4</f>
        <v>155639153.84615386</v>
      </c>
      <c r="AM161" s="73">
        <f>raw!S161/normalized!AM$4</f>
        <v>81100375</v>
      </c>
      <c r="AN161" s="76">
        <f>raw!T161/normalized!AN$4</f>
        <v>106311466.66666667</v>
      </c>
      <c r="AO161" s="78">
        <f>raw!U161/normalized!AO$4</f>
        <v>74808555.555555552</v>
      </c>
      <c r="AP161" s="79">
        <f>raw!V161/normalized!AP$4</f>
        <v>68441985.714285702</v>
      </c>
      <c r="AQ161" s="79">
        <f>raw!W161/normalized!AQ$4</f>
        <v>17799658.823529411</v>
      </c>
      <c r="AR161" s="79">
        <f>raw!X161/normalized!AR$4</f>
        <v>65525833.333333336</v>
      </c>
      <c r="AS161" s="80">
        <f>raw!Y161/normalized!AS$4</f>
        <v>57276892.307692304</v>
      </c>
      <c r="AT161" s="84">
        <f>raw!AE161/normalized!AT$4</f>
        <v>68098733.333333343</v>
      </c>
      <c r="AU161" s="85">
        <f>raw!AF161/normalized!AU$4</f>
        <v>27887414.285714284</v>
      </c>
      <c r="AV161" s="85">
        <f>raw!AG161/normalized!AV$4</f>
        <v>41597023.529411763</v>
      </c>
      <c r="AW161" s="85">
        <f>raw!AH161/normalized!AW$4</f>
        <v>64128695.652173907</v>
      </c>
      <c r="AX161" s="86">
        <f>raw!AI161/normalized!AX$4</f>
        <v>34568885.714285709</v>
      </c>
      <c r="AY161" s="90">
        <f>raw!AJ161/normalized!AY$4</f>
        <v>13827973.913043479</v>
      </c>
      <c r="AZ161" s="91">
        <f>raw!AK161/normalized!AZ$4</f>
        <v>85343563.63636364</v>
      </c>
      <c r="BA161" s="91">
        <f>raw!AL161/normalized!BA$4</f>
        <v>34432810.526315786</v>
      </c>
      <c r="BB161" s="91">
        <f>raw!AM161/normalized!BB$4</f>
        <v>37763152</v>
      </c>
      <c r="BC161" s="92">
        <f>raw!AN161/normalized!BC$4</f>
        <v>49667880</v>
      </c>
      <c r="BD161" s="96">
        <f>raw!AO161/normalized!BD$4</f>
        <v>9432698</v>
      </c>
      <c r="BE161" s="97">
        <f>raw!AP161/normalized!BE$4</f>
        <v>92306550</v>
      </c>
      <c r="BF161" s="97">
        <f>raw!AQ161/normalized!BF$4</f>
        <v>157152250</v>
      </c>
      <c r="BG161" s="97">
        <f>raw!AR161/normalized!BG$4</f>
        <v>77114000</v>
      </c>
      <c r="BH161" s="98">
        <f>raw!AS161/normalized!BH$4</f>
        <v>40572940</v>
      </c>
      <c r="BI161" s="102">
        <f>raw!BI161/normalized!BI$4</f>
        <v>178423.66</v>
      </c>
      <c r="BJ161" s="103">
        <f>raw!BJ161/normalized!BJ$4</f>
        <v>288399.16666666669</v>
      </c>
      <c r="BK161" s="103">
        <f>raw!BK161/normalized!BK$4</f>
        <v>0</v>
      </c>
      <c r="BL161" s="104">
        <f>raw!BL161/normalized!BL$4</f>
        <v>0</v>
      </c>
    </row>
    <row r="162" spans="1:64" x14ac:dyDescent="0.3">
      <c r="A162" s="1" t="str">
        <f>raw!A162</f>
        <v>ADP</v>
      </c>
      <c r="B162" s="72">
        <f>raw!B162/normalized!B$4</f>
        <v>1179889047.6190476</v>
      </c>
      <c r="C162" s="73">
        <f>raw!C162/normalized!C$4</f>
        <v>7551047368.4210529</v>
      </c>
      <c r="D162" s="73">
        <f>raw!D162/normalized!D$4</f>
        <v>1258711428.5714285</v>
      </c>
      <c r="E162" s="73">
        <f>raw!E162/normalized!E$4</f>
        <v>1200922000</v>
      </c>
      <c r="F162" s="76">
        <f>raw!F162/normalized!F$4</f>
        <v>2137098461.5384614</v>
      </c>
      <c r="G162" s="78">
        <f>raw!G162/normalized!G$4</f>
        <v>6842465000</v>
      </c>
      <c r="H162" s="79">
        <f>raw!H162/normalized!H$4</f>
        <v>5406042777.7777777</v>
      </c>
      <c r="I162" s="79">
        <f>raw!I162/normalized!I$4</f>
        <v>2088484210.5263157</v>
      </c>
      <c r="J162" s="79">
        <f>raw!J162/normalized!J$4</f>
        <v>854433846.15384614</v>
      </c>
      <c r="K162" s="80">
        <f>raw!K162/normalized!K$4</f>
        <v>2780262777.7777777</v>
      </c>
      <c r="L162" s="84">
        <f>raw!AT162/normalized!L$4</f>
        <v>1241124482.7586207</v>
      </c>
      <c r="M162" s="85">
        <f>raw!AU162/normalized!M$4</f>
        <v>707715517.24137938</v>
      </c>
      <c r="N162" s="85">
        <f>raw!AV162/normalized!N$4</f>
        <v>1674129545.4545455</v>
      </c>
      <c r="O162" s="85">
        <f>raw!AW162/normalized!O$4</f>
        <v>689877727.27272725</v>
      </c>
      <c r="P162" s="86">
        <f>raw!AX162/normalized!P$4</f>
        <v>541720266.66666675</v>
      </c>
      <c r="Q162" s="90">
        <f>raw!AY162/normalized!Q$4</f>
        <v>63594090.909090906</v>
      </c>
      <c r="R162" s="91">
        <f>raw!AZ162/normalized!R$4</f>
        <v>710930666.66666675</v>
      </c>
      <c r="S162" s="91">
        <f>raw!BA162/normalized!S$4</f>
        <v>20410200</v>
      </c>
      <c r="T162" s="91">
        <f>raw!BB162/normalized!T$4</f>
        <v>780139230.76923072</v>
      </c>
      <c r="U162" s="96">
        <f>raw!BC162/normalized!U$4</f>
        <v>263852769.23076922</v>
      </c>
      <c r="V162" s="97">
        <f>raw!L162/normalized!V$4</f>
        <v>2287246190.4761906</v>
      </c>
      <c r="W162" s="97">
        <f>raw!M162/normalized!W$4</f>
        <v>2064660000</v>
      </c>
      <c r="X162" s="97">
        <f>raw!N162/normalized!X$4</f>
        <v>1817002142.8571427</v>
      </c>
      <c r="Y162" s="97">
        <f>raw!O162/normalized!Y$4</f>
        <v>2751202307.6923075</v>
      </c>
      <c r="Z162" s="102">
        <f>raw!P162/normalized!Z$4</f>
        <v>4987512500</v>
      </c>
      <c r="AA162" s="103">
        <f>raw!BD162/normalized!AA$4</f>
        <v>2498528333.3333335</v>
      </c>
      <c r="AB162" s="103">
        <f>raw!BE162/normalized!AB$4</f>
        <v>758548695.65217388</v>
      </c>
      <c r="AC162" s="103">
        <f>raw!BF162/normalized!AC$4</f>
        <v>224450052.63157895</v>
      </c>
      <c r="AD162" s="104">
        <f>raw!BG162/normalized!AD$4</f>
        <v>31751293.75</v>
      </c>
      <c r="AE162" s="108">
        <f>raw!BH162/normalized!AE$4</f>
        <v>1136015000</v>
      </c>
      <c r="AF162" s="109">
        <f>raw!Z162/normalized!AF$4</f>
        <v>1187311904.7619047</v>
      </c>
      <c r="AG162" s="109">
        <f>raw!AA162/normalized!AG$4</f>
        <v>290236571.42857146</v>
      </c>
      <c r="AH162" s="109">
        <f>raw!AB162/normalized!AH$4</f>
        <v>1841944285.7142859</v>
      </c>
      <c r="AI162" s="110">
        <f>raw!AC162/normalized!AI$4</f>
        <v>530228947.36842102</v>
      </c>
      <c r="AJ162" s="72">
        <f>raw!AD162/normalized!AJ$4</f>
        <v>1527974444.4444444</v>
      </c>
      <c r="AK162" s="73">
        <f>raw!Q162/normalized!AK$4</f>
        <v>2689443571.4285712</v>
      </c>
      <c r="AL162" s="73">
        <f>raw!R162/normalized!AL$4</f>
        <v>3722713846.1538463</v>
      </c>
      <c r="AM162" s="73">
        <f>raw!S162/normalized!AM$4</f>
        <v>2575486250</v>
      </c>
      <c r="AN162" s="76">
        <f>raw!T162/normalized!AN$4</f>
        <v>1406730000</v>
      </c>
      <c r="AO162" s="78">
        <f>raw!U162/normalized!AO$4</f>
        <v>870209444.44444442</v>
      </c>
      <c r="AP162" s="79">
        <f>raw!V162/normalized!AP$4</f>
        <v>1651086428.5714283</v>
      </c>
      <c r="AQ162" s="79">
        <f>raw!W162/normalized!AQ$4</f>
        <v>1498958235.2941175</v>
      </c>
      <c r="AR162" s="79">
        <f>raw!X162/normalized!AR$4</f>
        <v>953277916.66666675</v>
      </c>
      <c r="AS162" s="80">
        <f>raw!Y162/normalized!AS$4</f>
        <v>779663076.92307687</v>
      </c>
      <c r="AT162" s="84">
        <f>raw!AE162/normalized!AT$4</f>
        <v>945304000</v>
      </c>
      <c r="AU162" s="85">
        <f>raw!AF162/normalized!AU$4</f>
        <v>229663428.57142854</v>
      </c>
      <c r="AV162" s="85">
        <f>raw!AG162/normalized!AV$4</f>
        <v>247286117.64705881</v>
      </c>
      <c r="AW162" s="85">
        <f>raw!AH162/normalized!AW$4</f>
        <v>553391739.13043475</v>
      </c>
      <c r="AX162" s="86">
        <f>raw!AI162/normalized!AX$4</f>
        <v>365838142.85714281</v>
      </c>
      <c r="AY162" s="90">
        <f>raw!AJ162/normalized!AY$4</f>
        <v>77611260.869565219</v>
      </c>
      <c r="AZ162" s="91">
        <f>raw!AK162/normalized!AZ$4</f>
        <v>2308626363.6363635</v>
      </c>
      <c r="BA162" s="91">
        <f>raw!AL162/normalized!BA$4</f>
        <v>506007210.52631581</v>
      </c>
      <c r="BB162" s="91">
        <f>raw!AM162/normalized!BB$4</f>
        <v>1419317200</v>
      </c>
      <c r="BC162" s="92">
        <f>raw!AN162/normalized!BC$4</f>
        <v>782106000</v>
      </c>
      <c r="BD162" s="96">
        <f>raw!AO162/normalized!BD$4</f>
        <v>1544365200</v>
      </c>
      <c r="BE162" s="97">
        <f>raw!AP162/normalized!BE$4</f>
        <v>1494711000</v>
      </c>
      <c r="BF162" s="97">
        <f>raw!AQ162/normalized!BF$4</f>
        <v>4771736666.666667</v>
      </c>
      <c r="BG162" s="97">
        <f>raw!AR162/normalized!BG$4</f>
        <v>2178404666.666667</v>
      </c>
      <c r="BH162" s="98">
        <f>raw!AS162/normalized!BH$4</f>
        <v>271405750</v>
      </c>
      <c r="BI162" s="102">
        <f>raw!BI162/normalized!BI$4</f>
        <v>967734200</v>
      </c>
      <c r="BJ162" s="103">
        <f>raw!BJ162/normalized!BJ$4</f>
        <v>914736666.66666675</v>
      </c>
      <c r="BK162" s="103">
        <f>raw!BK162/normalized!BK$4</f>
        <v>543282250</v>
      </c>
      <c r="BL162" s="104">
        <f>raw!BL162/normalized!BL$4</f>
        <v>117910320</v>
      </c>
    </row>
    <row r="163" spans="1:64" x14ac:dyDescent="0.3">
      <c r="A163" s="1" t="str">
        <f>raw!A163</f>
        <v>GDP</v>
      </c>
      <c r="B163" s="72">
        <f>raw!B163/normalized!B$4</f>
        <v>41904157.142857142</v>
      </c>
      <c r="C163" s="73">
        <f>raw!C163/normalized!C$4</f>
        <v>315959157.89473683</v>
      </c>
      <c r="D163" s="73">
        <f>raw!D163/normalized!D$4</f>
        <v>35094480.952380955</v>
      </c>
      <c r="E163" s="73">
        <f>raw!E163/normalized!E$4</f>
        <v>44847005</v>
      </c>
      <c r="F163" s="76">
        <f>raw!F163/normalized!F$4</f>
        <v>54038353.846153848</v>
      </c>
      <c r="G163" s="78">
        <f>raw!G163/normalized!G$4</f>
        <v>248907900</v>
      </c>
      <c r="H163" s="79">
        <f>raw!H163/normalized!H$4</f>
        <v>192532388.8888889</v>
      </c>
      <c r="I163" s="79">
        <f>raw!I163/normalized!I$4</f>
        <v>84109736.842105269</v>
      </c>
      <c r="J163" s="79">
        <f>raw!J163/normalized!J$4</f>
        <v>26070161.538461536</v>
      </c>
      <c r="K163" s="80">
        <f>raw!K163/normalized!K$4</f>
        <v>79649888.888888896</v>
      </c>
      <c r="L163" s="84">
        <f>raw!AT163/normalized!L$4</f>
        <v>154834413.79310346</v>
      </c>
      <c r="M163" s="85">
        <f>raw!AU163/normalized!M$4</f>
        <v>61603034.482758626</v>
      </c>
      <c r="N163" s="85">
        <f>raw!AV163/normalized!N$4</f>
        <v>102287772.72727273</v>
      </c>
      <c r="O163" s="85">
        <f>raw!AW163/normalized!O$4</f>
        <v>17616536.363636363</v>
      </c>
      <c r="P163" s="86">
        <f>raw!AX163/normalized!P$4</f>
        <v>38966466.666666672</v>
      </c>
      <c r="Q163" s="90">
        <f>raw!AY163/normalized!Q$4</f>
        <v>4095419.5454545459</v>
      </c>
      <c r="R163" s="91">
        <f>raw!AZ163/normalized!R$4</f>
        <v>16119526.666666668</v>
      </c>
      <c r="S163" s="91">
        <f>raw!BA163/normalized!S$4</f>
        <v>0</v>
      </c>
      <c r="T163" s="91">
        <f>raw!BB163/normalized!T$4</f>
        <v>59730000</v>
      </c>
      <c r="U163" s="96">
        <f>raw!BC163/normalized!U$4</f>
        <v>25351946.153846152</v>
      </c>
      <c r="V163" s="97">
        <f>raw!L163/normalized!V$4</f>
        <v>125722666.66666667</v>
      </c>
      <c r="W163" s="97">
        <f>raw!M163/normalized!W$4</f>
        <v>32769514.285714287</v>
      </c>
      <c r="X163" s="97">
        <f>raw!N163/normalized!X$4</f>
        <v>50697571.428571425</v>
      </c>
      <c r="Y163" s="97">
        <f>raw!O163/normalized!Y$4</f>
        <v>109976307.6923077</v>
      </c>
      <c r="Z163" s="102">
        <f>raw!P163/normalized!Z$4</f>
        <v>191289000</v>
      </c>
      <c r="AA163" s="103">
        <f>raw!BD163/normalized!AA$4</f>
        <v>258718666.66666669</v>
      </c>
      <c r="AB163" s="103">
        <f>raw!BE163/normalized!AB$4</f>
        <v>20885695.65217391</v>
      </c>
      <c r="AC163" s="103">
        <f>raw!BF163/normalized!AC$4</f>
        <v>19722815.789473683</v>
      </c>
      <c r="AD163" s="104">
        <f>raw!BG163/normalized!AD$4</f>
        <v>0</v>
      </c>
      <c r="AE163" s="108">
        <f>raw!BH163/normalized!AE$4</f>
        <v>61555230.769230768</v>
      </c>
      <c r="AF163" s="109">
        <f>raw!Z163/normalized!AF$4</f>
        <v>37195652.380952381</v>
      </c>
      <c r="AG163" s="109">
        <f>raw!AA163/normalized!AG$4</f>
        <v>4383905.7142857146</v>
      </c>
      <c r="AH163" s="109">
        <f>raw!AB163/normalized!AH$4</f>
        <v>216706285.71428573</v>
      </c>
      <c r="AI163" s="110">
        <f>raw!AC163/normalized!AI$4</f>
        <v>12841878.947368421</v>
      </c>
      <c r="AJ163" s="72">
        <f>raw!AD163/normalized!AJ$4</f>
        <v>94940888.888888896</v>
      </c>
      <c r="AK163" s="73">
        <f>raw!Q163/normalized!AK$4</f>
        <v>117459428.57142857</v>
      </c>
      <c r="AL163" s="73">
        <f>raw!R163/normalized!AL$4</f>
        <v>122617846.15384614</v>
      </c>
      <c r="AM163" s="73">
        <f>raw!S163/normalized!AM$4</f>
        <v>147371812.5</v>
      </c>
      <c r="AN163" s="76">
        <f>raw!T163/normalized!AN$4</f>
        <v>37315080</v>
      </c>
      <c r="AO163" s="78">
        <f>raw!U163/normalized!AO$4</f>
        <v>61734222.222222224</v>
      </c>
      <c r="AP163" s="79">
        <f>raw!V163/normalized!AP$4</f>
        <v>116356857.14285713</v>
      </c>
      <c r="AQ163" s="79">
        <f>raw!W163/normalized!AQ$4</f>
        <v>110979176.47058822</v>
      </c>
      <c r="AR163" s="79">
        <f>raw!X163/normalized!AR$4</f>
        <v>68138875</v>
      </c>
      <c r="AS163" s="80">
        <f>raw!Y163/normalized!AS$4</f>
        <v>37521769.230769232</v>
      </c>
      <c r="AT163" s="84">
        <f>raw!AE163/normalized!AT$4</f>
        <v>34746040</v>
      </c>
      <c r="AU163" s="85">
        <f>raw!AF163/normalized!AU$4</f>
        <v>3187120.7142857141</v>
      </c>
      <c r="AV163" s="85">
        <f>raw!AG163/normalized!AV$4</f>
        <v>6520876.4705882352</v>
      </c>
      <c r="AW163" s="85">
        <f>raw!AH163/normalized!AW$4</f>
        <v>22257826.08695652</v>
      </c>
      <c r="AX163" s="86">
        <f>raw!AI163/normalized!AX$4</f>
        <v>11995849.999999998</v>
      </c>
      <c r="AY163" s="90">
        <f>raw!AJ163/normalized!AY$4</f>
        <v>4185376.0869565215</v>
      </c>
      <c r="AZ163" s="91">
        <f>raw!AK163/normalized!AZ$4</f>
        <v>187423727.27272728</v>
      </c>
      <c r="BA163" s="91">
        <f>raw!AL163/normalized!BA$4</f>
        <v>27709410.52631579</v>
      </c>
      <c r="BB163" s="91">
        <f>raw!AM163/normalized!BB$4</f>
        <v>186130080</v>
      </c>
      <c r="BC163" s="92">
        <f>raw!AN163/normalized!BC$4</f>
        <v>43426935</v>
      </c>
      <c r="BD163" s="96">
        <f>raw!AO163/normalized!BD$4</f>
        <v>86531000</v>
      </c>
      <c r="BE163" s="97">
        <f>raw!AP163/normalized!BE$4</f>
        <v>55484800</v>
      </c>
      <c r="BF163" s="97">
        <f>raw!AQ163/normalized!BF$4</f>
        <v>283685500</v>
      </c>
      <c r="BG163" s="97">
        <f>raw!AR163/normalized!BG$4</f>
        <v>139153400</v>
      </c>
      <c r="BH163" s="98">
        <f>raw!AS163/normalized!BH$4</f>
        <v>16440620</v>
      </c>
      <c r="BI163" s="102">
        <f>raw!BI163/normalized!BI$4</f>
        <v>67526860</v>
      </c>
      <c r="BJ163" s="103">
        <f>raw!BJ163/normalized!BJ$4</f>
        <v>70528766.666666672</v>
      </c>
      <c r="BK163" s="103">
        <f>raw!BK163/normalized!BK$4</f>
        <v>44643900</v>
      </c>
      <c r="BL163" s="104">
        <f>raw!BL163/normalized!BL$4</f>
        <v>2940304</v>
      </c>
    </row>
    <row r="164" spans="1:64" x14ac:dyDescent="0.3">
      <c r="A164" s="1" t="str">
        <f>raw!A164</f>
        <v>CDP-ethanolamine</v>
      </c>
      <c r="B164" s="72">
        <f>raw!B164/normalized!B$4</f>
        <v>20197980.952380951</v>
      </c>
      <c r="C164" s="73">
        <f>raw!C164/normalized!C$4</f>
        <v>60086684.210526317</v>
      </c>
      <c r="D164" s="73">
        <f>raw!D164/normalized!D$4</f>
        <v>22945200</v>
      </c>
      <c r="E164" s="73">
        <f>raw!E164/normalized!E$4</f>
        <v>27492760</v>
      </c>
      <c r="F164" s="76">
        <f>raw!F164/normalized!F$4</f>
        <v>48505053.846153848</v>
      </c>
      <c r="G164" s="78">
        <f>raw!G164/normalized!G$4</f>
        <v>54752950</v>
      </c>
      <c r="H164" s="79">
        <f>raw!H164/normalized!H$4</f>
        <v>38365766.666666672</v>
      </c>
      <c r="I164" s="79">
        <f>raw!I164/normalized!I$4</f>
        <v>38345273.684210524</v>
      </c>
      <c r="J164" s="79">
        <f>raw!J164/normalized!J$4</f>
        <v>16103076.923076922</v>
      </c>
      <c r="K164" s="80">
        <f>raw!K164/normalized!K$4</f>
        <v>37744155.55555556</v>
      </c>
      <c r="L164" s="84">
        <f>raw!AT164/normalized!L$4</f>
        <v>3897082.7586206901</v>
      </c>
      <c r="M164" s="85">
        <f>raw!AU164/normalized!M$4</f>
        <v>3251897.2413793104</v>
      </c>
      <c r="N164" s="85">
        <f>raw!AV164/normalized!N$4</f>
        <v>2701511.8181818179</v>
      </c>
      <c r="O164" s="85">
        <f>raw!AW164/normalized!O$4</f>
        <v>6041818.1818181816</v>
      </c>
      <c r="P164" s="86">
        <f>raw!AX164/normalized!P$4</f>
        <v>1844256.6666666667</v>
      </c>
      <c r="Q164" s="90">
        <f>raw!AY164/normalized!Q$4</f>
        <v>0</v>
      </c>
      <c r="R164" s="91">
        <f>raw!AZ164/normalized!R$4</f>
        <v>3118296.0000000005</v>
      </c>
      <c r="S164" s="91">
        <f>raw!BA164/normalized!S$4</f>
        <v>92511.043478260865</v>
      </c>
      <c r="T164" s="91">
        <f>raw!BB164/normalized!T$4</f>
        <v>3040545.3846153845</v>
      </c>
      <c r="U164" s="96">
        <f>raw!BC164/normalized!U$4</f>
        <v>408810</v>
      </c>
      <c r="V164" s="97">
        <f>raw!L164/normalized!V$4</f>
        <v>44968847.619047619</v>
      </c>
      <c r="W164" s="97">
        <f>raw!M164/normalized!W$4</f>
        <v>39982252.380952381</v>
      </c>
      <c r="X164" s="97">
        <f>raw!N164/normalized!X$4</f>
        <v>24448246.428571425</v>
      </c>
      <c r="Y164" s="97">
        <f>raw!O164/normalized!Y$4</f>
        <v>72751523.076923072</v>
      </c>
      <c r="Z164" s="102">
        <f>raw!P164/normalized!Z$4</f>
        <v>40961729.166666672</v>
      </c>
      <c r="AA164" s="103">
        <f>raw!BD164/normalized!AA$4</f>
        <v>4292384.166666667</v>
      </c>
      <c r="AB164" s="103">
        <f>raw!BE164/normalized!AB$4</f>
        <v>1595835.6521739131</v>
      </c>
      <c r="AC164" s="103">
        <f>raw!BF164/normalized!AC$4</f>
        <v>920097.36842105258</v>
      </c>
      <c r="AD164" s="104">
        <f>raw!BG164/normalized!AD$4</f>
        <v>253985.62499999997</v>
      </c>
      <c r="AE164" s="108">
        <f>raw!BH164/normalized!AE$4</f>
        <v>2145569.615384615</v>
      </c>
      <c r="AF164" s="109">
        <f>raw!Z164/normalized!AF$4</f>
        <v>1337850.4761904762</v>
      </c>
      <c r="AG164" s="109">
        <f>raw!AA164/normalized!AG$4</f>
        <v>2618460.4761904762</v>
      </c>
      <c r="AH164" s="109">
        <f>raw!AB164/normalized!AH$4</f>
        <v>38682009.523809522</v>
      </c>
      <c r="AI164" s="110">
        <f>raw!AC164/normalized!AI$4</f>
        <v>621147.36842105258</v>
      </c>
      <c r="AJ164" s="72">
        <f>raw!AD164/normalized!AJ$4</f>
        <v>48130150</v>
      </c>
      <c r="AK164" s="73">
        <f>raw!Q164/normalized!AK$4</f>
        <v>71567071.428571418</v>
      </c>
      <c r="AL164" s="73">
        <f>raw!R164/normalized!AL$4</f>
        <v>116284000</v>
      </c>
      <c r="AM164" s="73">
        <f>raw!S164/normalized!AM$4</f>
        <v>64329875</v>
      </c>
      <c r="AN164" s="76">
        <f>raw!T164/normalized!AN$4</f>
        <v>22020246.666666668</v>
      </c>
      <c r="AO164" s="78">
        <f>raw!U164/normalized!AO$4</f>
        <v>41332966.666666672</v>
      </c>
      <c r="AP164" s="79">
        <f>raw!V164/normalized!AP$4</f>
        <v>44774842.857142851</v>
      </c>
      <c r="AQ164" s="79">
        <f>raw!W164/normalized!AQ$4</f>
        <v>51220658.823529407</v>
      </c>
      <c r="AR164" s="79">
        <f>raw!X164/normalized!AR$4</f>
        <v>28312800</v>
      </c>
      <c r="AS164" s="80">
        <f>raw!Y164/normalized!AS$4</f>
        <v>15839061.538461538</v>
      </c>
      <c r="AT164" s="84">
        <f>raw!AE164/normalized!AT$4</f>
        <v>6980386.666666667</v>
      </c>
      <c r="AU164" s="85">
        <f>raw!AF164/normalized!AU$4</f>
        <v>3533017.8571428568</v>
      </c>
      <c r="AV164" s="85">
        <f>raw!AG164/normalized!AV$4</f>
        <v>1636801.1764705882</v>
      </c>
      <c r="AW164" s="85">
        <f>raw!AH164/normalized!AW$4</f>
        <v>12267686.956521738</v>
      </c>
      <c r="AX164" s="86">
        <f>raw!AI164/normalized!AX$4</f>
        <v>8745600</v>
      </c>
      <c r="AY164" s="90">
        <f>raw!AJ164/normalized!AY$4</f>
        <v>0</v>
      </c>
      <c r="AZ164" s="91">
        <f>raw!AK164/normalized!AZ$4</f>
        <v>11007845.454545455</v>
      </c>
      <c r="BA164" s="91">
        <f>raw!AL164/normalized!BA$4</f>
        <v>9420052.6315789465</v>
      </c>
      <c r="BB164" s="91">
        <f>raw!AM164/normalized!BB$4</f>
        <v>17454368</v>
      </c>
      <c r="BC164" s="92">
        <f>raw!AN164/normalized!BC$4</f>
        <v>16150005</v>
      </c>
      <c r="BD164" s="96">
        <f>raw!AO164/normalized!BD$4</f>
        <v>0</v>
      </c>
      <c r="BE164" s="97">
        <f>raw!AP164/normalized!BE$4</f>
        <v>13810520</v>
      </c>
      <c r="BF164" s="97">
        <f>raw!AQ164/normalized!BF$4</f>
        <v>25014916.666666668</v>
      </c>
      <c r="BG164" s="97">
        <f>raw!AR164/normalized!BG$4</f>
        <v>24669280</v>
      </c>
      <c r="BH164" s="98">
        <f>raw!AS164/normalized!BH$4</f>
        <v>8562870</v>
      </c>
      <c r="BI164" s="102">
        <f>raw!BI164/normalized!BI$4</f>
        <v>1475086.7999999998</v>
      </c>
      <c r="BJ164" s="103">
        <f>raw!BJ164/normalized!BJ$4</f>
        <v>1892852.3333333335</v>
      </c>
      <c r="BK164" s="103">
        <f>raw!BK164/normalized!BK$4</f>
        <v>52550.45</v>
      </c>
      <c r="BL164" s="104">
        <f>raw!BL164/normalized!BL$4</f>
        <v>0</v>
      </c>
    </row>
    <row r="165" spans="1:64" x14ac:dyDescent="0.3">
      <c r="A165" s="1" t="str">
        <f>raw!A165</f>
        <v>FMN</v>
      </c>
      <c r="B165" s="72">
        <f>raw!B165/normalized!B$4</f>
        <v>37998780.952380955</v>
      </c>
      <c r="C165" s="73">
        <f>raw!C165/normalized!C$4</f>
        <v>67077315.789473683</v>
      </c>
      <c r="D165" s="73">
        <f>raw!D165/normalized!D$4</f>
        <v>31022828.571428571</v>
      </c>
      <c r="E165" s="73">
        <f>raw!E165/normalized!E$4</f>
        <v>48875330</v>
      </c>
      <c r="F165" s="76">
        <f>raw!F165/normalized!F$4</f>
        <v>45413669.230769232</v>
      </c>
      <c r="G165" s="78">
        <f>raw!G165/normalized!G$4</f>
        <v>52629100</v>
      </c>
      <c r="H165" s="79">
        <f>raw!H165/normalized!H$4</f>
        <v>75319388.888888896</v>
      </c>
      <c r="I165" s="79">
        <f>raw!I165/normalized!I$4</f>
        <v>61399157.894736841</v>
      </c>
      <c r="J165" s="79">
        <f>raw!J165/normalized!J$4</f>
        <v>20355838.46153846</v>
      </c>
      <c r="K165" s="80">
        <f>raw!K165/normalized!K$4</f>
        <v>66678000</v>
      </c>
      <c r="L165" s="84">
        <f>raw!AT165/normalized!L$4</f>
        <v>21119944.827586208</v>
      </c>
      <c r="M165" s="85">
        <f>raw!AU165/normalized!M$4</f>
        <v>9591965.5172413792</v>
      </c>
      <c r="N165" s="85">
        <f>raw!AV165/normalized!N$4</f>
        <v>28183309.09090909</v>
      </c>
      <c r="O165" s="85">
        <f>raw!AW165/normalized!O$4</f>
        <v>32674209.09090909</v>
      </c>
      <c r="P165" s="86">
        <f>raw!AX165/normalized!P$4</f>
        <v>21631886.666666668</v>
      </c>
      <c r="Q165" s="90">
        <f>raw!AY165/normalized!Q$4</f>
        <v>105064181.81818181</v>
      </c>
      <c r="R165" s="91">
        <f>raw!AZ165/normalized!R$4</f>
        <v>18571560</v>
      </c>
      <c r="S165" s="91">
        <f>raw!BA165/normalized!S$4</f>
        <v>23647678.260869563</v>
      </c>
      <c r="T165" s="91">
        <f>raw!BB165/normalized!T$4</f>
        <v>94184615.384615377</v>
      </c>
      <c r="U165" s="96">
        <f>raw!BC165/normalized!U$4</f>
        <v>22818584.615384616</v>
      </c>
      <c r="V165" s="97">
        <f>raw!L165/normalized!V$4</f>
        <v>88787095.238095239</v>
      </c>
      <c r="W165" s="97">
        <f>raw!M165/normalized!W$4</f>
        <v>79366904.761904761</v>
      </c>
      <c r="X165" s="97">
        <f>raw!N165/normalized!X$4</f>
        <v>19099321.428571425</v>
      </c>
      <c r="Y165" s="97">
        <f>raw!O165/normalized!Y$4</f>
        <v>66915476.92307692</v>
      </c>
      <c r="Z165" s="102">
        <f>raw!P165/normalized!Z$4</f>
        <v>13675708.333333334</v>
      </c>
      <c r="AA165" s="103">
        <f>raw!BD165/normalized!AA$4</f>
        <v>16293366.666666668</v>
      </c>
      <c r="AB165" s="103">
        <f>raw!BE165/normalized!AB$4</f>
        <v>17501991.304347824</v>
      </c>
      <c r="AC165" s="103">
        <f>raw!BF165/normalized!AC$4</f>
        <v>7486073.6842105258</v>
      </c>
      <c r="AD165" s="104">
        <f>raw!BG165/normalized!AD$4</f>
        <v>171038562.5</v>
      </c>
      <c r="AE165" s="108">
        <f>raw!BH165/normalized!AE$4</f>
        <v>10686407.692307692</v>
      </c>
      <c r="AF165" s="109">
        <f>raw!Z165/normalized!AF$4</f>
        <v>92287761.90476191</v>
      </c>
      <c r="AG165" s="109">
        <f>raw!AA165/normalized!AG$4</f>
        <v>26107228.571428571</v>
      </c>
      <c r="AH165" s="109">
        <f>raw!AB165/normalized!AH$4</f>
        <v>34710057.142857142</v>
      </c>
      <c r="AI165" s="110">
        <f>raw!AC165/normalized!AI$4</f>
        <v>56290473.684210524</v>
      </c>
      <c r="AJ165" s="72">
        <f>raw!AD165/normalized!AJ$4</f>
        <v>92263722.222222224</v>
      </c>
      <c r="AK165" s="73">
        <f>raw!Q165/normalized!AK$4</f>
        <v>53780685.714285709</v>
      </c>
      <c r="AL165" s="73">
        <f>raw!R165/normalized!AL$4</f>
        <v>176947153.84615383</v>
      </c>
      <c r="AM165" s="73">
        <f>raw!S165/normalized!AM$4</f>
        <v>74175250</v>
      </c>
      <c r="AN165" s="76">
        <f>raw!T165/normalized!AN$4</f>
        <v>34592400</v>
      </c>
      <c r="AO165" s="78">
        <f>raw!U165/normalized!AO$4</f>
        <v>48857527.777777776</v>
      </c>
      <c r="AP165" s="79">
        <f>raw!V165/normalized!AP$4</f>
        <v>85535999.999999985</v>
      </c>
      <c r="AQ165" s="79">
        <f>raw!W165/normalized!AQ$4</f>
        <v>94388176.470588222</v>
      </c>
      <c r="AR165" s="79">
        <f>raw!X165/normalized!AR$4</f>
        <v>89103000</v>
      </c>
      <c r="AS165" s="80">
        <f>raw!Y165/normalized!AS$4</f>
        <v>20882892.307692308</v>
      </c>
      <c r="AT165" s="84">
        <f>raw!AE165/normalized!AT$4</f>
        <v>134547800</v>
      </c>
      <c r="AU165" s="85">
        <f>raw!AF165/normalized!AU$4</f>
        <v>73269785.714285702</v>
      </c>
      <c r="AV165" s="85">
        <f>raw!AG165/normalized!AV$4</f>
        <v>100286529.4117647</v>
      </c>
      <c r="AW165" s="85">
        <f>raw!AH165/normalized!AW$4</f>
        <v>59846782.608695649</v>
      </c>
      <c r="AX165" s="86">
        <f>raw!AI165/normalized!AX$4</f>
        <v>30805957.142857138</v>
      </c>
      <c r="AY165" s="90">
        <f>raw!AJ165/normalized!AY$4</f>
        <v>23636000</v>
      </c>
      <c r="AZ165" s="91">
        <f>raw!AK165/normalized!AZ$4</f>
        <v>43561800</v>
      </c>
      <c r="BA165" s="91">
        <f>raw!AL165/normalized!BA$4</f>
        <v>32952894.736842103</v>
      </c>
      <c r="BB165" s="91">
        <f>raw!AM165/normalized!BB$4</f>
        <v>34465056</v>
      </c>
      <c r="BC165" s="92">
        <f>raw!AN165/normalized!BC$4</f>
        <v>59501500</v>
      </c>
      <c r="BD165" s="96">
        <f>raw!AO165/normalized!BD$4</f>
        <v>178605780</v>
      </c>
      <c r="BE165" s="97">
        <f>raw!AP165/normalized!BE$4</f>
        <v>67817170</v>
      </c>
      <c r="BF165" s="97">
        <f>raw!AQ165/normalized!BF$4</f>
        <v>87230583.333333343</v>
      </c>
      <c r="BG165" s="97">
        <f>raw!AR165/normalized!BG$4</f>
        <v>75275933.333333343</v>
      </c>
      <c r="BH165" s="98">
        <f>raw!AS165/normalized!BH$4</f>
        <v>86947550</v>
      </c>
      <c r="BI165" s="102">
        <f>raw!BI165/normalized!BI$4</f>
        <v>12950238</v>
      </c>
      <c r="BJ165" s="103">
        <f>raw!BJ165/normalized!BJ$4</f>
        <v>7778766.666666667</v>
      </c>
      <c r="BK165" s="103">
        <f>raw!BK165/normalized!BK$4</f>
        <v>385050</v>
      </c>
      <c r="BL165" s="104">
        <f>raw!BL165/normalized!BL$4</f>
        <v>0</v>
      </c>
    </row>
    <row r="166" spans="1:64" x14ac:dyDescent="0.3">
      <c r="A166" s="1" t="str">
        <f>raw!A166</f>
        <v>UDP-glucose</v>
      </c>
      <c r="B166" s="72">
        <f>raw!B166/normalized!B$4</f>
        <v>419389857.14285713</v>
      </c>
      <c r="C166" s="73">
        <f>raw!C166/normalized!C$4</f>
        <v>1279192631.5789473</v>
      </c>
      <c r="D166" s="73">
        <f>raw!D166/normalized!D$4</f>
        <v>217565428.57142857</v>
      </c>
      <c r="E166" s="73">
        <f>raw!E166/normalized!E$4</f>
        <v>939181000</v>
      </c>
      <c r="F166" s="76">
        <f>raw!F166/normalized!F$4</f>
        <v>691047769.23076916</v>
      </c>
      <c r="G166" s="78">
        <f>raw!G166/normalized!G$4</f>
        <v>1077153500</v>
      </c>
      <c r="H166" s="79">
        <f>raw!H166/normalized!H$4</f>
        <v>1427465000</v>
      </c>
      <c r="I166" s="79">
        <f>raw!I166/normalized!I$4</f>
        <v>410239526.31578946</v>
      </c>
      <c r="J166" s="79">
        <f>raw!J166/normalized!J$4</f>
        <v>170924500</v>
      </c>
      <c r="K166" s="80">
        <f>raw!K166/normalized!K$4</f>
        <v>569472777.77777779</v>
      </c>
      <c r="L166" s="84">
        <f>raw!AT166/normalized!L$4</f>
        <v>435594827.58620691</v>
      </c>
      <c r="M166" s="85">
        <f>raw!AU166/normalized!M$4</f>
        <v>332621724.13793105</v>
      </c>
      <c r="N166" s="85">
        <f>raw!AV166/normalized!N$4</f>
        <v>490089545.45454544</v>
      </c>
      <c r="O166" s="85">
        <f>raw!AW166/normalized!O$4</f>
        <v>904374090.90909088</v>
      </c>
      <c r="P166" s="86">
        <f>raw!AX166/normalized!P$4</f>
        <v>127711333.33333334</v>
      </c>
      <c r="Q166" s="90">
        <f>raw!AY166/normalized!Q$4</f>
        <v>12590600</v>
      </c>
      <c r="R166" s="91">
        <f>raw!AZ166/normalized!R$4</f>
        <v>598237333.33333337</v>
      </c>
      <c r="S166" s="91">
        <f>raw!BA166/normalized!S$4</f>
        <v>3181487.8260869561</v>
      </c>
      <c r="T166" s="91">
        <f>raw!BB166/normalized!T$4</f>
        <v>414178384.61538458</v>
      </c>
      <c r="U166" s="96">
        <f>raw!BC166/normalized!U$4</f>
        <v>183016307.69230768</v>
      </c>
      <c r="V166" s="97">
        <f>raw!L166/normalized!V$4</f>
        <v>578529523.80952382</v>
      </c>
      <c r="W166" s="97">
        <f>raw!M166/normalized!W$4</f>
        <v>601807142.85714293</v>
      </c>
      <c r="X166" s="97">
        <f>raw!N166/normalized!X$4</f>
        <v>497784999.99999994</v>
      </c>
      <c r="Y166" s="97">
        <f>raw!O166/normalized!Y$4</f>
        <v>1000639230.7692307</v>
      </c>
      <c r="Z166" s="102">
        <f>raw!P166/normalized!Z$4</f>
        <v>439560833.33333337</v>
      </c>
      <c r="AA166" s="103">
        <f>raw!BD166/normalized!AA$4</f>
        <v>324902833.33333337</v>
      </c>
      <c r="AB166" s="103">
        <f>raw!BE166/normalized!AB$4</f>
        <v>294325826.0869565</v>
      </c>
      <c r="AC166" s="103">
        <f>raw!BF166/normalized!AC$4</f>
        <v>74546157.894736841</v>
      </c>
      <c r="AD166" s="104">
        <f>raw!BG166/normalized!AD$4</f>
        <v>210199375</v>
      </c>
      <c r="AE166" s="108">
        <f>raw!BH166/normalized!AE$4</f>
        <v>378135730.76923078</v>
      </c>
      <c r="AF166" s="109">
        <f>raw!Z166/normalized!AF$4</f>
        <v>103053571.42857143</v>
      </c>
      <c r="AG166" s="109">
        <f>raw!AA166/normalized!AG$4</f>
        <v>167425047.61904761</v>
      </c>
      <c r="AH166" s="109">
        <f>raw!AB166/normalized!AH$4</f>
        <v>238139095.23809525</v>
      </c>
      <c r="AI166" s="110">
        <f>raw!AC166/normalized!AI$4</f>
        <v>121913526.31578948</v>
      </c>
      <c r="AJ166" s="72">
        <f>raw!AD166/normalized!AJ$4</f>
        <v>173714222.22222224</v>
      </c>
      <c r="AK166" s="73">
        <f>raw!Q166/normalized!AK$4</f>
        <v>621390714.28571427</v>
      </c>
      <c r="AL166" s="73">
        <f>raw!R166/normalized!AL$4</f>
        <v>1164969230.7692308</v>
      </c>
      <c r="AM166" s="73">
        <f>raw!S166/normalized!AM$4</f>
        <v>173166625</v>
      </c>
      <c r="AN166" s="76">
        <f>raw!T166/normalized!AN$4</f>
        <v>306590133.33333337</v>
      </c>
      <c r="AO166" s="78">
        <f>raw!U166/normalized!AO$4</f>
        <v>73241166.666666672</v>
      </c>
      <c r="AP166" s="79">
        <f>raw!V166/normalized!AP$4</f>
        <v>103764642.85714285</v>
      </c>
      <c r="AQ166" s="79">
        <f>raw!W166/normalized!AQ$4</f>
        <v>52835929.411764704</v>
      </c>
      <c r="AR166" s="79">
        <f>raw!X166/normalized!AR$4</f>
        <v>50894666.666666672</v>
      </c>
      <c r="AS166" s="80">
        <f>raw!Y166/normalized!AS$4</f>
        <v>35831369.230769232</v>
      </c>
      <c r="AT166" s="84">
        <f>raw!AE166/normalized!AT$4</f>
        <v>647405266.66666675</v>
      </c>
      <c r="AU166" s="85">
        <f>raw!AF166/normalized!AU$4</f>
        <v>178486499.99999997</v>
      </c>
      <c r="AV166" s="85">
        <f>raw!AG166/normalized!AV$4</f>
        <v>135674529.41176468</v>
      </c>
      <c r="AW166" s="85">
        <f>raw!AH166/normalized!AW$4</f>
        <v>354134782.60869563</v>
      </c>
      <c r="AX166" s="86">
        <f>raw!AI166/normalized!AX$4</f>
        <v>389041571.4285714</v>
      </c>
      <c r="AY166" s="90">
        <f>raw!AJ166/normalized!AY$4</f>
        <v>3757816.5217391304</v>
      </c>
      <c r="AZ166" s="91">
        <f>raw!AK166/normalized!AZ$4</f>
        <v>792370727.27272725</v>
      </c>
      <c r="BA166" s="91">
        <f>raw!AL166/normalized!BA$4</f>
        <v>461472105.2631579</v>
      </c>
      <c r="BB166" s="91">
        <f>raw!AM166/normalized!BB$4</f>
        <v>834976400</v>
      </c>
      <c r="BC166" s="92">
        <f>raw!AN166/normalized!BC$4</f>
        <v>1027411000</v>
      </c>
      <c r="BD166" s="96">
        <f>raw!AO166/normalized!BD$4</f>
        <v>27683000</v>
      </c>
      <c r="BE166" s="97">
        <f>raw!AP166/normalized!BE$4</f>
        <v>562616400</v>
      </c>
      <c r="BF166" s="97">
        <f>raw!AQ166/normalized!BF$4</f>
        <v>1211612000</v>
      </c>
      <c r="BG166" s="97">
        <f>raw!AR166/normalized!BG$4</f>
        <v>1822712666.6666667</v>
      </c>
      <c r="BH166" s="98">
        <f>raw!AS166/normalized!BH$4</f>
        <v>589343000</v>
      </c>
      <c r="BI166" s="102">
        <f>raw!BI166/normalized!BI$4</f>
        <v>77126460</v>
      </c>
      <c r="BJ166" s="103">
        <f>raw!BJ166/normalized!BJ$4</f>
        <v>91727033.333333343</v>
      </c>
      <c r="BK166" s="103">
        <f>raw!BK166/normalized!BK$4</f>
        <v>58723500</v>
      </c>
      <c r="BL166" s="104">
        <f>raw!BL166/normalized!BL$4</f>
        <v>2936417.9999999995</v>
      </c>
    </row>
    <row r="167" spans="1:64" x14ac:dyDescent="0.3">
      <c r="A167" s="1" t="str">
        <f>raw!A167</f>
        <v>UDP-glucuronate</v>
      </c>
      <c r="B167" s="72">
        <f>raw!B167/normalized!B$4</f>
        <v>17281980.952380951</v>
      </c>
      <c r="C167" s="73">
        <f>raw!C167/normalized!C$4</f>
        <v>38012984.210526317</v>
      </c>
      <c r="D167" s="73">
        <f>raw!D167/normalized!D$4</f>
        <v>14766295.238095239</v>
      </c>
      <c r="E167" s="73">
        <f>raw!E167/normalized!E$4</f>
        <v>16885950</v>
      </c>
      <c r="F167" s="76">
        <f>raw!F167/normalized!F$4</f>
        <v>12111100</v>
      </c>
      <c r="G167" s="78">
        <f>raw!G167/normalized!G$4</f>
        <v>19178125</v>
      </c>
      <c r="H167" s="79">
        <f>raw!H167/normalized!H$4</f>
        <v>16483205.555555556</v>
      </c>
      <c r="I167" s="79">
        <f>raw!I167/normalized!I$4</f>
        <v>11726821.052631579</v>
      </c>
      <c r="J167" s="79">
        <f>raw!J167/normalized!J$4</f>
        <v>7177573.076923077</v>
      </c>
      <c r="K167" s="80">
        <f>raw!K167/normalized!K$4</f>
        <v>21052.283333333333</v>
      </c>
      <c r="L167" s="84">
        <f>raw!AT167/normalized!L$4</f>
        <v>72606413.793103456</v>
      </c>
      <c r="M167" s="85">
        <f>raw!AU167/normalized!M$4</f>
        <v>16281027.586206898</v>
      </c>
      <c r="N167" s="85">
        <f>raw!AV167/normalized!N$4</f>
        <v>38199890.909090906</v>
      </c>
      <c r="O167" s="85">
        <f>raw!AW167/normalized!O$4</f>
        <v>195175272.72727272</v>
      </c>
      <c r="P167" s="86">
        <f>raw!AX167/normalized!P$4</f>
        <v>162549800</v>
      </c>
      <c r="Q167" s="90">
        <f>raw!AY167/normalized!Q$4</f>
        <v>78794681.818181813</v>
      </c>
      <c r="R167" s="91">
        <f>raw!AZ167/normalized!R$4</f>
        <v>30450626.666666668</v>
      </c>
      <c r="S167" s="91">
        <f>raw!BA167/normalized!S$4</f>
        <v>1879295.6521739129</v>
      </c>
      <c r="T167" s="91">
        <f>raw!BB167/normalized!T$4</f>
        <v>271720923.07692307</v>
      </c>
      <c r="U167" s="96">
        <f>raw!BC167/normalized!U$4</f>
        <v>27392500</v>
      </c>
      <c r="V167" s="97">
        <f>raw!L167/normalized!V$4</f>
        <v>39776523.809523813</v>
      </c>
      <c r="W167" s="97">
        <f>raw!M167/normalized!W$4</f>
        <v>13118085.714285715</v>
      </c>
      <c r="X167" s="97">
        <f>raw!N167/normalized!X$4</f>
        <v>16163114.285714284</v>
      </c>
      <c r="Y167" s="97">
        <f>raw!O167/normalized!Y$4</f>
        <v>64794146.153846152</v>
      </c>
      <c r="Z167" s="102">
        <f>raw!P167/normalized!Z$4</f>
        <v>5897804.166666667</v>
      </c>
      <c r="AA167" s="103">
        <f>raw!BD167/normalized!AA$4</f>
        <v>10378233.333333334</v>
      </c>
      <c r="AB167" s="103">
        <f>raw!BE167/normalized!AB$4</f>
        <v>29797060.869565215</v>
      </c>
      <c r="AC167" s="103">
        <f>raw!BF167/normalized!AC$4</f>
        <v>11975884.210526315</v>
      </c>
      <c r="AD167" s="104">
        <f>raw!BG167/normalized!AD$4</f>
        <v>60604912.5</v>
      </c>
      <c r="AE167" s="108">
        <f>raw!BH167/normalized!AE$4</f>
        <v>31481553.846153844</v>
      </c>
      <c r="AF167" s="109">
        <f>raw!Z167/normalized!AF$4</f>
        <v>143089571.42857143</v>
      </c>
      <c r="AG167" s="109">
        <f>raw!AA167/normalized!AG$4</f>
        <v>49898666.666666672</v>
      </c>
      <c r="AH167" s="109">
        <f>raw!AB167/normalized!AH$4</f>
        <v>17704347.619047619</v>
      </c>
      <c r="AI167" s="110">
        <f>raw!AC167/normalized!AI$4</f>
        <v>95601368.421052635</v>
      </c>
      <c r="AJ167" s="72">
        <f>raw!AD167/normalized!AJ$4</f>
        <v>9513205.555555556</v>
      </c>
      <c r="AK167" s="73">
        <f>raw!Q167/normalized!AK$4</f>
        <v>55985292.857142851</v>
      </c>
      <c r="AL167" s="73">
        <f>raw!R167/normalized!AL$4</f>
        <v>155607153.84615386</v>
      </c>
      <c r="AM167" s="73">
        <f>raw!S167/normalized!AM$4</f>
        <v>44633112.5</v>
      </c>
      <c r="AN167" s="76">
        <f>raw!T167/normalized!AN$4</f>
        <v>51925093.333333336</v>
      </c>
      <c r="AO167" s="78">
        <f>raw!U167/normalized!AO$4</f>
        <v>5439243.888888889</v>
      </c>
      <c r="AP167" s="79">
        <f>raw!V167/normalized!AP$4</f>
        <v>8338971.4285714282</v>
      </c>
      <c r="AQ167" s="79">
        <f>raw!W167/normalized!AQ$4</f>
        <v>9345352.9411764704</v>
      </c>
      <c r="AR167" s="79">
        <f>raw!X167/normalized!AR$4</f>
        <v>11727191.666666668</v>
      </c>
      <c r="AS167" s="80">
        <f>raw!Y167/normalized!AS$4</f>
        <v>3352676.923076923</v>
      </c>
      <c r="AT167" s="84">
        <f>raw!AE167/normalized!AT$4</f>
        <v>140765333.33333334</v>
      </c>
      <c r="AU167" s="85">
        <f>raw!AF167/normalized!AU$4</f>
        <v>0</v>
      </c>
      <c r="AV167" s="85">
        <f>raw!AG167/normalized!AV$4</f>
        <v>15735935.294117646</v>
      </c>
      <c r="AW167" s="85">
        <f>raw!AH167/normalized!AW$4</f>
        <v>0</v>
      </c>
      <c r="AX167" s="86">
        <f>raw!AI167/normalized!AX$4</f>
        <v>274369.57142857136</v>
      </c>
      <c r="AY167" s="90">
        <f>raw!AJ167/normalized!AY$4</f>
        <v>179363304.34782609</v>
      </c>
      <c r="AZ167" s="91">
        <f>raw!AK167/normalized!AZ$4</f>
        <v>61838009.090909094</v>
      </c>
      <c r="BA167" s="91">
        <f>raw!AL167/normalized!BA$4</f>
        <v>66795894.736842103</v>
      </c>
      <c r="BB167" s="91">
        <f>raw!AM167/normalized!BB$4</f>
        <v>80677000</v>
      </c>
      <c r="BC167" s="92">
        <f>raw!AN167/normalized!BC$4</f>
        <v>300173350</v>
      </c>
      <c r="BD167" s="96">
        <f>raw!AO167/normalized!BD$4</f>
        <v>127864760</v>
      </c>
      <c r="BE167" s="97">
        <f>raw!AP167/normalized!BE$4</f>
        <v>291469600</v>
      </c>
      <c r="BF167" s="97">
        <f>raw!AQ167/normalized!BF$4</f>
        <v>234518500</v>
      </c>
      <c r="BG167" s="97">
        <f>raw!AR167/normalized!BG$4</f>
        <v>105029733.33333334</v>
      </c>
      <c r="BH167" s="98">
        <f>raw!AS167/normalized!BH$4</f>
        <v>54770000</v>
      </c>
      <c r="BI167" s="102">
        <f>raw!BI167/normalized!BI$4</f>
        <v>2306750</v>
      </c>
      <c r="BJ167" s="103">
        <f>raw!BJ167/normalized!BJ$4</f>
        <v>2647278</v>
      </c>
      <c r="BK167" s="103">
        <f>raw!BK167/normalized!BK$4</f>
        <v>1964341.9999999998</v>
      </c>
      <c r="BL167" s="104">
        <f>raw!BL167/normalized!BL$4</f>
        <v>0</v>
      </c>
    </row>
    <row r="168" spans="1:64" x14ac:dyDescent="0.3">
      <c r="A168" s="1" t="str">
        <f>raw!A168</f>
        <v>ADP-glucose</v>
      </c>
      <c r="B168" s="72">
        <f>raw!B168/normalized!B$4</f>
        <v>7608871.4285714291</v>
      </c>
      <c r="C168" s="73">
        <f>raw!C168/normalized!C$4</f>
        <v>8580226.3157894742</v>
      </c>
      <c r="D168" s="73">
        <f>raw!D168/normalized!D$4</f>
        <v>4544192.8571428573</v>
      </c>
      <c r="E168" s="73">
        <f>raw!E168/normalized!E$4</f>
        <v>8406955</v>
      </c>
      <c r="F168" s="76">
        <f>raw!F168/normalized!F$4</f>
        <v>8719953.846153846</v>
      </c>
      <c r="G168" s="78">
        <f>raw!G168/normalized!G$4</f>
        <v>11002940</v>
      </c>
      <c r="H168" s="79">
        <f>raw!H168/normalized!H$4</f>
        <v>5739122.222222222</v>
      </c>
      <c r="I168" s="79">
        <f>raw!I168/normalized!I$4</f>
        <v>7913194.7368421052</v>
      </c>
      <c r="J168" s="79">
        <f>raw!J168/normalized!J$4</f>
        <v>5509603.846153846</v>
      </c>
      <c r="K168" s="80">
        <f>raw!K168/normalized!K$4</f>
        <v>7301011.111111111</v>
      </c>
      <c r="L168" s="84">
        <f>raw!AT168/normalized!L$4</f>
        <v>8678210.3448275868</v>
      </c>
      <c r="M168" s="85">
        <f>raw!AU168/normalized!M$4</f>
        <v>5379886.2068965519</v>
      </c>
      <c r="N168" s="85">
        <f>raw!AV168/normalized!N$4</f>
        <v>18983172.727272727</v>
      </c>
      <c r="O168" s="85">
        <f>raw!AW168/normalized!O$4</f>
        <v>16482768.181818182</v>
      </c>
      <c r="P168" s="86">
        <f>raw!AX168/normalized!P$4</f>
        <v>7384826.666666667</v>
      </c>
      <c r="Q168" s="90">
        <f>raw!AY168/normalized!Q$4</f>
        <v>297746.40909090906</v>
      </c>
      <c r="R168" s="91">
        <f>raw!AZ168/normalized!R$4</f>
        <v>7593560</v>
      </c>
      <c r="S168" s="91">
        <f>raw!BA168/normalized!S$4</f>
        <v>34982.495652173915</v>
      </c>
      <c r="T168" s="91">
        <f>raw!BB168/normalized!T$4</f>
        <v>14774676.923076922</v>
      </c>
      <c r="U168" s="96">
        <f>raw!BC168/normalized!U$4</f>
        <v>5583553.846153846</v>
      </c>
      <c r="V168" s="97">
        <f>raw!L168/normalized!V$4</f>
        <v>15032338.095238095</v>
      </c>
      <c r="W168" s="97">
        <f>raw!M168/normalized!W$4</f>
        <v>9141180.9523809534</v>
      </c>
      <c r="X168" s="97">
        <f>raw!N168/normalized!X$4</f>
        <v>17449610.714285713</v>
      </c>
      <c r="Y168" s="97">
        <f>raw!O168/normalized!Y$4</f>
        <v>34522707.692307688</v>
      </c>
      <c r="Z168" s="102">
        <f>raw!P168/normalized!Z$4</f>
        <v>8544370.833333334</v>
      </c>
      <c r="AA168" s="103">
        <f>raw!BD168/normalized!AA$4</f>
        <v>6048045.833333334</v>
      </c>
      <c r="AB168" s="103">
        <f>raw!BE168/normalized!AB$4</f>
        <v>12081021.739130434</v>
      </c>
      <c r="AC168" s="103">
        <f>raw!BF168/normalized!AC$4</f>
        <v>2941943.1578947366</v>
      </c>
      <c r="AD168" s="104">
        <f>raw!BG168/normalized!AD$4</f>
        <v>405691.18749999994</v>
      </c>
      <c r="AE168" s="108">
        <f>raw!BH168/normalized!AE$4</f>
        <v>11440953.846153846</v>
      </c>
      <c r="AF168" s="109">
        <f>raw!Z168/normalized!AF$4</f>
        <v>3656265.7142857146</v>
      </c>
      <c r="AG168" s="109">
        <f>raw!AA168/normalized!AG$4</f>
        <v>233558.42857142855</v>
      </c>
      <c r="AH168" s="109">
        <f>raw!AB168/normalized!AH$4</f>
        <v>12176457.142857144</v>
      </c>
      <c r="AI168" s="110">
        <f>raw!AC168/normalized!AI$4</f>
        <v>1061884.7368421052</v>
      </c>
      <c r="AJ168" s="72">
        <f>raw!AD168/normalized!AJ$4</f>
        <v>9525894.444444444</v>
      </c>
      <c r="AK168" s="73">
        <f>raw!Q168/normalized!AK$4</f>
        <v>26670892.857142854</v>
      </c>
      <c r="AL168" s="73">
        <f>raw!R168/normalized!AL$4</f>
        <v>44807000</v>
      </c>
      <c r="AM168" s="73">
        <f>raw!S168/normalized!AM$4</f>
        <v>28686250</v>
      </c>
      <c r="AN168" s="76">
        <f>raw!T168/normalized!AN$4</f>
        <v>13291500</v>
      </c>
      <c r="AO168" s="78">
        <f>raw!U168/normalized!AO$4</f>
        <v>13453850</v>
      </c>
      <c r="AP168" s="79">
        <f>raw!V168/normalized!AP$4</f>
        <v>16076457.142857142</v>
      </c>
      <c r="AQ168" s="79">
        <f>raw!W168/normalized!AQ$4</f>
        <v>8360494.1176470583</v>
      </c>
      <c r="AR168" s="79">
        <f>raw!X168/normalized!AR$4</f>
        <v>9378487.5</v>
      </c>
      <c r="AS168" s="80">
        <f>raw!Y168/normalized!AS$4</f>
        <v>7636400</v>
      </c>
      <c r="AT168" s="84">
        <f>raw!AE168/normalized!AT$4</f>
        <v>3240038</v>
      </c>
      <c r="AU168" s="85">
        <f>raw!AF168/normalized!AU$4</f>
        <v>326522.21428571426</v>
      </c>
      <c r="AV168" s="85">
        <f>raw!AG168/normalized!AV$4</f>
        <v>313892.1176470588</v>
      </c>
      <c r="AW168" s="85">
        <f>raw!AH168/normalized!AW$4</f>
        <v>6717286.9565217393</v>
      </c>
      <c r="AX168" s="86">
        <f>raw!AI168/normalized!AX$4</f>
        <v>4478604.9999999991</v>
      </c>
      <c r="AY168" s="90">
        <f>raw!AJ168/normalized!AY$4</f>
        <v>95593.391304347824</v>
      </c>
      <c r="AZ168" s="91">
        <f>raw!AK168/normalized!AZ$4</f>
        <v>14934054.545454545</v>
      </c>
      <c r="BA168" s="91">
        <f>raw!AL168/normalized!BA$4</f>
        <v>7527510.5263157897</v>
      </c>
      <c r="BB168" s="91">
        <f>raw!AM168/normalized!BB$4</f>
        <v>10522728</v>
      </c>
      <c r="BC168" s="92">
        <f>raw!AN168/normalized!BC$4</f>
        <v>17603260</v>
      </c>
      <c r="BD168" s="96">
        <f>raw!AO168/normalized!BD$4</f>
        <v>0</v>
      </c>
      <c r="BE168" s="97">
        <f>raw!AP168/normalized!BE$4</f>
        <v>24190440</v>
      </c>
      <c r="BF168" s="97">
        <f>raw!AQ168/normalized!BF$4</f>
        <v>47873466.666666672</v>
      </c>
      <c r="BG168" s="97">
        <f>raw!AR168/normalized!BG$4</f>
        <v>45741160</v>
      </c>
      <c r="BH168" s="98">
        <f>raw!AS168/normalized!BH$4</f>
        <v>7248360</v>
      </c>
      <c r="BI168" s="102">
        <f>raw!BI168/normalized!BI$4</f>
        <v>1229432.5999999999</v>
      </c>
      <c r="BJ168" s="103">
        <f>raw!BJ168/normalized!BJ$4</f>
        <v>1574603.6666666667</v>
      </c>
      <c r="BK168" s="103">
        <f>raw!BK168/normalized!BK$4</f>
        <v>381075.25</v>
      </c>
      <c r="BL168" s="104">
        <f>raw!BL168/normalized!BL$4</f>
        <v>0</v>
      </c>
    </row>
    <row r="169" spans="1:64" x14ac:dyDescent="0.3">
      <c r="A169" s="1" t="str">
        <f>raw!A169</f>
        <v>UDP-N-acetylglucosamine</v>
      </c>
      <c r="B169" s="72">
        <f>raw!B169/normalized!B$4</f>
        <v>1387995714.2857144</v>
      </c>
      <c r="C169" s="73">
        <f>raw!C169/normalized!C$4</f>
        <v>2351389473.6842103</v>
      </c>
      <c r="D169" s="73">
        <f>raw!D169/normalized!D$4</f>
        <v>1132504761.904762</v>
      </c>
      <c r="E169" s="73">
        <f>raw!E169/normalized!E$4</f>
        <v>1673817500</v>
      </c>
      <c r="F169" s="76">
        <f>raw!F169/normalized!F$4</f>
        <v>2012890000</v>
      </c>
      <c r="G169" s="78">
        <f>raw!G169/normalized!G$4</f>
        <v>2098529500</v>
      </c>
      <c r="H169" s="79">
        <f>raw!H169/normalized!H$4</f>
        <v>2150382222.2222223</v>
      </c>
      <c r="I169" s="79">
        <f>raw!I169/normalized!I$4</f>
        <v>1422060526.3157895</v>
      </c>
      <c r="J169" s="79">
        <f>raw!J169/normalized!J$4</f>
        <v>848227307.69230771</v>
      </c>
      <c r="K169" s="80">
        <f>raw!K169/normalized!K$4</f>
        <v>2357584444.4444447</v>
      </c>
      <c r="L169" s="84">
        <f>raw!AT169/normalized!L$4</f>
        <v>550745517.24137938</v>
      </c>
      <c r="M169" s="85">
        <f>raw!AU169/normalized!M$4</f>
        <v>551634482.75862074</v>
      </c>
      <c r="N169" s="85">
        <f>raw!AV169/normalized!N$4</f>
        <v>846441363.63636363</v>
      </c>
      <c r="O169" s="85">
        <f>raw!AW169/normalized!O$4</f>
        <v>1234084545.4545455</v>
      </c>
      <c r="P169" s="86">
        <f>raw!AX169/normalized!P$4</f>
        <v>358756000</v>
      </c>
      <c r="Q169" s="90">
        <f>raw!AY169/normalized!Q$4</f>
        <v>22804445.454545453</v>
      </c>
      <c r="R169" s="91">
        <f>raw!AZ169/normalized!R$4</f>
        <v>981941333.33333337</v>
      </c>
      <c r="S169" s="91">
        <f>raw!BA169/normalized!S$4</f>
        <v>8877091.3043478262</v>
      </c>
      <c r="T169" s="91">
        <f>raw!BB169/normalized!T$4</f>
        <v>1086963076.9230769</v>
      </c>
      <c r="U169" s="96">
        <f>raw!BC169/normalized!U$4</f>
        <v>309100384.61538458</v>
      </c>
      <c r="V169" s="97">
        <f>raw!L169/normalized!V$4</f>
        <v>2087433809.5238097</v>
      </c>
      <c r="W169" s="97">
        <f>raw!M169/normalized!W$4</f>
        <v>1676719523.8095238</v>
      </c>
      <c r="X169" s="97">
        <f>raw!N169/normalized!X$4</f>
        <v>1255800357.1428571</v>
      </c>
      <c r="Y169" s="97">
        <f>raw!O169/normalized!Y$4</f>
        <v>3756193846.1538463</v>
      </c>
      <c r="Z169" s="102">
        <f>raw!P169/normalized!Z$4</f>
        <v>1313937916.6666667</v>
      </c>
      <c r="AA169" s="103">
        <f>raw!BD169/normalized!AA$4</f>
        <v>309407833.33333337</v>
      </c>
      <c r="AB169" s="103">
        <f>raw!BE169/normalized!AB$4</f>
        <v>638384347.82608688</v>
      </c>
      <c r="AC169" s="103">
        <f>raw!BF169/normalized!AC$4</f>
        <v>250988368.42105263</v>
      </c>
      <c r="AD169" s="104">
        <f>raw!BG169/normalized!AD$4</f>
        <v>130832687.5</v>
      </c>
      <c r="AE169" s="108">
        <f>raw!BH169/normalized!AE$4</f>
        <v>688045384.61538458</v>
      </c>
      <c r="AF169" s="109">
        <f>raw!Z169/normalized!AF$4</f>
        <v>1067646190.4761906</v>
      </c>
      <c r="AG169" s="109">
        <f>raw!AA169/normalized!AG$4</f>
        <v>321508333.33333337</v>
      </c>
      <c r="AH169" s="109">
        <f>raw!AB169/normalized!AH$4</f>
        <v>1053290952.3809525</v>
      </c>
      <c r="AI169" s="110">
        <f>raw!AC169/normalized!AI$4</f>
        <v>503585315.78947365</v>
      </c>
      <c r="AJ169" s="72">
        <f>raw!AD169/normalized!AJ$4</f>
        <v>1029576111.1111112</v>
      </c>
      <c r="AK169" s="73">
        <f>raw!Q169/normalized!AK$4</f>
        <v>2570510714.2857141</v>
      </c>
      <c r="AL169" s="73">
        <f>raw!R169/normalized!AL$4</f>
        <v>5280780000</v>
      </c>
      <c r="AM169" s="73">
        <f>raw!S169/normalized!AM$4</f>
        <v>2775256875</v>
      </c>
      <c r="AN169" s="76">
        <f>raw!T169/normalized!AN$4</f>
        <v>1652564000</v>
      </c>
      <c r="AO169" s="78">
        <f>raw!U169/normalized!AO$4</f>
        <v>698229444.44444442</v>
      </c>
      <c r="AP169" s="79">
        <f>raw!V169/normalized!AP$4</f>
        <v>1225290714.2857141</v>
      </c>
      <c r="AQ169" s="79">
        <f>raw!W169/normalized!AQ$4</f>
        <v>1150376470.5882351</v>
      </c>
      <c r="AR169" s="79">
        <f>raw!X169/normalized!AR$4</f>
        <v>724693333.33333337</v>
      </c>
      <c r="AS169" s="80">
        <f>raw!Y169/normalized!AS$4</f>
        <v>454506076.92307693</v>
      </c>
      <c r="AT169" s="84">
        <f>raw!AE169/normalized!AT$4</f>
        <v>844277333.33333337</v>
      </c>
      <c r="AU169" s="85">
        <f>raw!AF169/normalized!AU$4</f>
        <v>297297714.28571427</v>
      </c>
      <c r="AV169" s="85">
        <f>raw!AG169/normalized!AV$4</f>
        <v>204491882.35294116</v>
      </c>
      <c r="AW169" s="85">
        <f>raw!AH169/normalized!AW$4</f>
        <v>576873043.47826087</v>
      </c>
      <c r="AX169" s="86">
        <f>raw!AI169/normalized!AX$4</f>
        <v>655524071.42857134</v>
      </c>
      <c r="AY169" s="90">
        <f>raw!AJ169/normalized!AY$4</f>
        <v>2967673.4782608696</v>
      </c>
      <c r="AZ169" s="91">
        <f>raw!AK169/normalized!AZ$4</f>
        <v>1882411818.1818182</v>
      </c>
      <c r="BA169" s="91">
        <f>raw!AL169/normalized!BA$4</f>
        <v>997132105.26315784</v>
      </c>
      <c r="BB169" s="91">
        <f>raw!AM169/normalized!BB$4</f>
        <v>1403718400</v>
      </c>
      <c r="BC169" s="92">
        <f>raw!AN169/normalized!BC$4</f>
        <v>1468740000</v>
      </c>
      <c r="BD169" s="96">
        <f>raw!AO169/normalized!BD$4</f>
        <v>179751800</v>
      </c>
      <c r="BE169" s="97">
        <f>raw!AP169/normalized!BE$4</f>
        <v>1264042000</v>
      </c>
      <c r="BF169" s="97">
        <f>raw!AQ169/normalized!BF$4</f>
        <v>2613360000</v>
      </c>
      <c r="BG169" s="97">
        <f>raw!AR169/normalized!BG$4</f>
        <v>3211900000</v>
      </c>
      <c r="BH169" s="98">
        <f>raw!AS169/normalized!BH$4</f>
        <v>844444000</v>
      </c>
      <c r="BI169" s="102">
        <f>raw!BI169/normalized!BI$4</f>
        <v>66456260</v>
      </c>
      <c r="BJ169" s="103">
        <f>raw!BJ169/normalized!BJ$4</f>
        <v>83130866.666666672</v>
      </c>
      <c r="BK169" s="103">
        <f>raw!BK169/normalized!BK$4</f>
        <v>41297400</v>
      </c>
      <c r="BL169" s="104">
        <f>raw!BL169/normalized!BL$4</f>
        <v>3248192</v>
      </c>
    </row>
    <row r="170" spans="1:64" x14ac:dyDescent="0.3">
      <c r="A170" s="1" t="str">
        <f>raw!A170</f>
        <v>Glutathione disulfide</v>
      </c>
      <c r="B170" s="72">
        <f>raw!B170/normalized!B$4</f>
        <v>81060619.047619045</v>
      </c>
      <c r="C170" s="73">
        <f>raw!C170/normalized!C$4</f>
        <v>180346736.84210527</v>
      </c>
      <c r="D170" s="73">
        <f>raw!D170/normalized!D$4</f>
        <v>36882704.761904761</v>
      </c>
      <c r="E170" s="73">
        <f>raw!E170/normalized!E$4</f>
        <v>97426900</v>
      </c>
      <c r="F170" s="76">
        <f>raw!F170/normalized!F$4</f>
        <v>128725923.07692307</v>
      </c>
      <c r="G170" s="78">
        <f>raw!G170/normalized!G$4</f>
        <v>196258850</v>
      </c>
      <c r="H170" s="79">
        <f>raw!H170/normalized!H$4</f>
        <v>1021124444.4444445</v>
      </c>
      <c r="I170" s="79">
        <f>raw!I170/normalized!I$4</f>
        <v>71121105.263157889</v>
      </c>
      <c r="J170" s="79">
        <f>raw!J170/normalized!J$4</f>
        <v>13147484.615384614</v>
      </c>
      <c r="K170" s="80">
        <f>raw!K170/normalized!K$4</f>
        <v>174328722.22222224</v>
      </c>
      <c r="L170" s="84">
        <f>raw!AT170/normalized!L$4</f>
        <v>60251103.448275864</v>
      </c>
      <c r="M170" s="85">
        <f>raw!AU170/normalized!M$4</f>
        <v>57591689.655172415</v>
      </c>
      <c r="N170" s="85">
        <f>raw!AV170/normalized!N$4</f>
        <v>121767909.09090909</v>
      </c>
      <c r="O170" s="85">
        <f>raw!AW170/normalized!O$4</f>
        <v>31651086.363636363</v>
      </c>
      <c r="P170" s="86">
        <f>raw!AX170/normalized!P$4</f>
        <v>67207333.333333343</v>
      </c>
      <c r="Q170" s="90">
        <f>raw!AY170/normalized!Q$4</f>
        <v>73471727.272727266</v>
      </c>
      <c r="R170" s="91">
        <f>raw!AZ170/normalized!R$4</f>
        <v>47952260</v>
      </c>
      <c r="S170" s="91">
        <f>raw!BA170/normalized!S$4</f>
        <v>16572.82608695652</v>
      </c>
      <c r="T170" s="91">
        <f>raw!BB170/normalized!T$4</f>
        <v>88714923.076923072</v>
      </c>
      <c r="U170" s="96">
        <f>raw!BC170/normalized!U$4</f>
        <v>41716692.307692304</v>
      </c>
      <c r="V170" s="97">
        <f>raw!L170/normalized!V$4</f>
        <v>26103938.095238097</v>
      </c>
      <c r="W170" s="97">
        <f>raw!M170/normalized!W$4</f>
        <v>89241476.190476194</v>
      </c>
      <c r="X170" s="97">
        <f>raw!N170/normalized!X$4</f>
        <v>116997249.99999999</v>
      </c>
      <c r="Y170" s="97">
        <f>raw!O170/normalized!Y$4</f>
        <v>309201076.92307693</v>
      </c>
      <c r="Z170" s="102">
        <f>raw!P170/normalized!Z$4</f>
        <v>192006541.66666669</v>
      </c>
      <c r="AA170" s="103">
        <f>raw!BD170/normalized!AA$4</f>
        <v>63981266.666666672</v>
      </c>
      <c r="AB170" s="103">
        <f>raw!BE170/normalized!AB$4</f>
        <v>20184104.347826086</v>
      </c>
      <c r="AC170" s="103">
        <f>raw!BF170/normalized!AC$4</f>
        <v>25256231.578947369</v>
      </c>
      <c r="AD170" s="104">
        <f>raw!BG170/normalized!AD$4</f>
        <v>19261425</v>
      </c>
      <c r="AE170" s="108">
        <f>raw!BH170/normalized!AE$4</f>
        <v>93089115.384615377</v>
      </c>
      <c r="AF170" s="109">
        <f>raw!Z170/normalized!AF$4</f>
        <v>6619600</v>
      </c>
      <c r="AG170" s="109">
        <f>raw!AA170/normalized!AG$4</f>
        <v>4521129.5238095233</v>
      </c>
      <c r="AH170" s="109">
        <f>raw!AB170/normalized!AH$4</f>
        <v>67607857.142857149</v>
      </c>
      <c r="AI170" s="110">
        <f>raw!AC170/normalized!AI$4</f>
        <v>11836189.47368421</v>
      </c>
      <c r="AJ170" s="72">
        <f>raw!AD170/normalized!AJ$4</f>
        <v>37782088.888888888</v>
      </c>
      <c r="AK170" s="73">
        <f>raw!Q170/normalized!AK$4</f>
        <v>393775714.28571427</v>
      </c>
      <c r="AL170" s="73">
        <f>raw!R170/normalized!AL$4</f>
        <v>6692687.692307692</v>
      </c>
      <c r="AM170" s="73">
        <f>raw!S170/normalized!AM$4</f>
        <v>75402187.5</v>
      </c>
      <c r="AN170" s="76">
        <f>raw!T170/normalized!AN$4</f>
        <v>56939566.666666672</v>
      </c>
      <c r="AO170" s="78">
        <f>raw!U170/normalized!AO$4</f>
        <v>117112166.66666667</v>
      </c>
      <c r="AP170" s="79">
        <f>raw!V170/normalized!AP$4</f>
        <v>182485214.28571427</v>
      </c>
      <c r="AQ170" s="79">
        <f>raw!W170/normalized!AQ$4</f>
        <v>291893294.11764705</v>
      </c>
      <c r="AR170" s="79">
        <f>raw!X170/normalized!AR$4</f>
        <v>55095958.333333336</v>
      </c>
      <c r="AS170" s="80">
        <f>raw!Y170/normalized!AS$4</f>
        <v>266474461.53846154</v>
      </c>
      <c r="AT170" s="84">
        <f>raw!AE170/normalized!AT$4</f>
        <v>99408466.666666672</v>
      </c>
      <c r="AU170" s="85">
        <f>raw!AF170/normalized!AU$4</f>
        <v>239865285.7142857</v>
      </c>
      <c r="AV170" s="85">
        <f>raw!AG170/normalized!AV$4</f>
        <v>79692764.705882341</v>
      </c>
      <c r="AW170" s="85">
        <f>raw!AH170/normalized!AW$4</f>
        <v>85795826.086956516</v>
      </c>
      <c r="AX170" s="86">
        <f>raw!AI170/normalized!AX$4</f>
        <v>19891964.285714284</v>
      </c>
      <c r="AY170" s="90">
        <f>raw!AJ170/normalized!AY$4</f>
        <v>30727717.391304348</v>
      </c>
      <c r="AZ170" s="91">
        <f>raw!AK170/normalized!AZ$4</f>
        <v>89302718.181818187</v>
      </c>
      <c r="BA170" s="91">
        <f>raw!AL170/normalized!BA$4</f>
        <v>7211468.4210526319</v>
      </c>
      <c r="BB170" s="91">
        <f>raw!AM170/normalized!BB$4</f>
        <v>85797040</v>
      </c>
      <c r="BC170" s="92">
        <f>raw!AN170/normalized!BC$4</f>
        <v>25485355</v>
      </c>
      <c r="BD170" s="96">
        <f>raw!AO170/normalized!BD$4</f>
        <v>780281800</v>
      </c>
      <c r="BE170" s="97">
        <f>raw!AP170/normalized!BE$4</f>
        <v>94560160</v>
      </c>
      <c r="BF170" s="97">
        <f>raw!AQ170/normalized!BF$4</f>
        <v>146807700</v>
      </c>
      <c r="BG170" s="97">
        <f>raw!AR170/normalized!BG$4</f>
        <v>202126000</v>
      </c>
      <c r="BH170" s="98">
        <f>raw!AS170/normalized!BH$4</f>
        <v>14611010</v>
      </c>
      <c r="BI170" s="102">
        <f>raw!BI170/normalized!BI$4</f>
        <v>16606443.999999998</v>
      </c>
      <c r="BJ170" s="103">
        <f>raw!BJ170/normalized!BJ$4</f>
        <v>14951956.666666668</v>
      </c>
      <c r="BK170" s="103">
        <f>raw!BK170/normalized!BK$4</f>
        <v>26753350</v>
      </c>
      <c r="BL170" s="104">
        <f>raw!BL170/normalized!BL$4</f>
        <v>61860.919999999991</v>
      </c>
    </row>
    <row r="171" spans="1:64" x14ac:dyDescent="0.3">
      <c r="A171" s="1" t="str">
        <f>raw!A171</f>
        <v>NAD+</v>
      </c>
      <c r="B171" s="72">
        <f>raw!B171/normalized!B$4</f>
        <v>194834952.38095239</v>
      </c>
      <c r="C171" s="73">
        <f>raw!C171/normalized!C$4</f>
        <v>544736315.78947365</v>
      </c>
      <c r="D171" s="73">
        <f>raw!D171/normalized!D$4</f>
        <v>206526047.61904761</v>
      </c>
      <c r="E171" s="73">
        <f>raw!E171/normalized!E$4</f>
        <v>336632900</v>
      </c>
      <c r="F171" s="76">
        <f>raw!F171/normalized!F$4</f>
        <v>410558769.23076922</v>
      </c>
      <c r="G171" s="78">
        <f>raw!G171/normalized!G$4</f>
        <v>500435000</v>
      </c>
      <c r="H171" s="79">
        <f>raw!H171/normalized!H$4</f>
        <v>675483333.33333337</v>
      </c>
      <c r="I171" s="79">
        <f>raw!I171/normalized!I$4</f>
        <v>286350368.42105263</v>
      </c>
      <c r="J171" s="79">
        <f>raw!J171/normalized!J$4</f>
        <v>145668807.69230768</v>
      </c>
      <c r="K171" s="80">
        <f>raw!K171/normalized!K$4</f>
        <v>351451444.44444448</v>
      </c>
      <c r="L171" s="84">
        <f>raw!AT171/normalized!L$4</f>
        <v>35853931.034482762</v>
      </c>
      <c r="M171" s="85">
        <f>raw!AU171/normalized!M$4</f>
        <v>35774551.724137932</v>
      </c>
      <c r="N171" s="85">
        <f>raw!AV171/normalized!N$4</f>
        <v>56414045.454545453</v>
      </c>
      <c r="O171" s="85">
        <f>raw!AW171/normalized!O$4</f>
        <v>55525227.272727273</v>
      </c>
      <c r="P171" s="86">
        <f>raw!AX171/normalized!P$4</f>
        <v>29909133.333333336</v>
      </c>
      <c r="Q171" s="90">
        <f>raw!AY171/normalized!Q$4</f>
        <v>26044090.90909091</v>
      </c>
      <c r="R171" s="91">
        <f>raw!AZ171/normalized!R$4</f>
        <v>19492053.333333336</v>
      </c>
      <c r="S171" s="91">
        <f>raw!BA171/normalized!S$4</f>
        <v>11082495.652173912</v>
      </c>
      <c r="T171" s="91">
        <f>raw!BB171/normalized!T$4</f>
        <v>17296569.230769232</v>
      </c>
      <c r="U171" s="96">
        <f>raw!BC171/normalized!U$4</f>
        <v>27326734.615384616</v>
      </c>
      <c r="V171" s="97">
        <f>raw!L171/normalized!V$4</f>
        <v>253950476.19047621</v>
      </c>
      <c r="W171" s="97">
        <f>raw!M171/normalized!W$4</f>
        <v>374580666.66666669</v>
      </c>
      <c r="X171" s="97">
        <f>raw!N171/normalized!X$4</f>
        <v>256126642.85714284</v>
      </c>
      <c r="Y171" s="97">
        <f>raw!O171/normalized!Y$4</f>
        <v>412915230.76923078</v>
      </c>
      <c r="Z171" s="102">
        <f>raw!P171/normalized!Z$4</f>
        <v>336264000</v>
      </c>
      <c r="AA171" s="103">
        <f>raw!BD171/normalized!AA$4</f>
        <v>58776050</v>
      </c>
      <c r="AB171" s="103">
        <f>raw!BE171/normalized!AB$4</f>
        <v>21226408.695652172</v>
      </c>
      <c r="AC171" s="103">
        <f>raw!BF171/normalized!AC$4</f>
        <v>11360842.105263159</v>
      </c>
      <c r="AD171" s="104">
        <f>raw!BG171/normalized!AD$4</f>
        <v>12870531.25</v>
      </c>
      <c r="AE171" s="108">
        <f>raw!BH171/normalized!AE$4</f>
        <v>25593503.846153844</v>
      </c>
      <c r="AF171" s="109">
        <f>raw!Z171/normalized!AF$4</f>
        <v>71388571.428571433</v>
      </c>
      <c r="AG171" s="109">
        <f>raw!AA171/normalized!AG$4</f>
        <v>41239466.666666672</v>
      </c>
      <c r="AH171" s="109">
        <f>raw!AB171/normalized!AH$4</f>
        <v>201843666.66666669</v>
      </c>
      <c r="AI171" s="110">
        <f>raw!AC171/normalized!AI$4</f>
        <v>38177947.368421055</v>
      </c>
      <c r="AJ171" s="72">
        <f>raw!AD171/normalized!AJ$4</f>
        <v>147279111.1111111</v>
      </c>
      <c r="AK171" s="73">
        <f>raw!Q171/normalized!AK$4</f>
        <v>412035714.28571427</v>
      </c>
      <c r="AL171" s="73">
        <f>raw!R171/normalized!AL$4</f>
        <v>349478307.69230765</v>
      </c>
      <c r="AM171" s="73">
        <f>raw!S171/normalized!AM$4</f>
        <v>523181500</v>
      </c>
      <c r="AN171" s="76">
        <f>raw!T171/normalized!AN$4</f>
        <v>219380666.66666669</v>
      </c>
      <c r="AO171" s="78">
        <f>raw!U171/normalized!AO$4</f>
        <v>235490000</v>
      </c>
      <c r="AP171" s="79">
        <f>raw!V171/normalized!AP$4</f>
        <v>365727571.4285714</v>
      </c>
      <c r="AQ171" s="79">
        <f>raw!W171/normalized!AQ$4</f>
        <v>534411647.05882347</v>
      </c>
      <c r="AR171" s="79">
        <f>raw!X171/normalized!AR$4</f>
        <v>109116541.66666667</v>
      </c>
      <c r="AS171" s="80">
        <f>raw!Y171/normalized!AS$4</f>
        <v>105346307.6923077</v>
      </c>
      <c r="AT171" s="84">
        <f>raw!AE171/normalized!AT$4</f>
        <v>95793866.666666672</v>
      </c>
      <c r="AU171" s="85">
        <f>raw!AF171/normalized!AU$4</f>
        <v>129464499.99999999</v>
      </c>
      <c r="AV171" s="85">
        <f>raw!AG171/normalized!AV$4</f>
        <v>39951764.705882348</v>
      </c>
      <c r="AW171" s="85">
        <f>raw!AH171/normalized!AW$4</f>
        <v>116642695.65217391</v>
      </c>
      <c r="AX171" s="86">
        <f>raw!AI171/normalized!AX$4</f>
        <v>49187178.571428567</v>
      </c>
      <c r="AY171" s="90">
        <f>raw!AJ171/normalized!AY$4</f>
        <v>67466086.956521735</v>
      </c>
      <c r="AZ171" s="91">
        <f>raw!AK171/normalized!AZ$4</f>
        <v>127372363.63636364</v>
      </c>
      <c r="BA171" s="91">
        <f>raw!AL171/normalized!BA$4</f>
        <v>18824068.421052631</v>
      </c>
      <c r="BB171" s="91">
        <f>raw!AM171/normalized!BB$4</f>
        <v>153142200</v>
      </c>
      <c r="BC171" s="92">
        <f>raw!AN171/normalized!BC$4</f>
        <v>56451800</v>
      </c>
      <c r="BD171" s="96">
        <f>raw!AO171/normalized!BD$4</f>
        <v>297258000</v>
      </c>
      <c r="BE171" s="97">
        <f>raw!AP171/normalized!BE$4</f>
        <v>97239610</v>
      </c>
      <c r="BF171" s="97">
        <f>raw!AQ171/normalized!BF$4</f>
        <v>168306166.66666669</v>
      </c>
      <c r="BG171" s="97">
        <f>raw!AR171/normalized!BG$4</f>
        <v>77665733.333333343</v>
      </c>
      <c r="BH171" s="98">
        <f>raw!AS171/normalized!BH$4</f>
        <v>5030660</v>
      </c>
      <c r="BI171" s="102">
        <f>raw!BI171/normalized!BI$4</f>
        <v>25952240</v>
      </c>
      <c r="BJ171" s="103">
        <f>raw!BJ171/normalized!BJ$4</f>
        <v>29764193.333333336</v>
      </c>
      <c r="BK171" s="103">
        <f>raw!BK171/normalized!BK$4</f>
        <v>6789589.9999999991</v>
      </c>
      <c r="BL171" s="104">
        <f>raw!BL171/normalized!BL$4</f>
        <v>1292494.3999999999</v>
      </c>
    </row>
    <row r="172" spans="1:64" x14ac:dyDescent="0.3">
      <c r="A172" s="1" t="str">
        <f>raw!A172</f>
        <v>NADH</v>
      </c>
      <c r="B172" s="72">
        <f>raw!B172/normalized!B$4</f>
        <v>10715971.428571429</v>
      </c>
      <c r="C172" s="73">
        <f>raw!C172/normalized!C$4</f>
        <v>7781215.7894736845</v>
      </c>
      <c r="D172" s="73">
        <f>raw!D172/normalized!D$4</f>
        <v>15160123.80952381</v>
      </c>
      <c r="E172" s="73">
        <f>raw!E172/normalized!E$4</f>
        <v>25378755</v>
      </c>
      <c r="F172" s="76">
        <f>raw!F172/normalized!F$4</f>
        <v>49441646.153846152</v>
      </c>
      <c r="G172" s="78">
        <f>raw!G172/normalized!G$4</f>
        <v>12737135</v>
      </c>
      <c r="H172" s="79">
        <f>raw!H172/normalized!H$4</f>
        <v>4922240</v>
      </c>
      <c r="I172" s="79">
        <f>raw!I172/normalized!I$4</f>
        <v>21713115.789473683</v>
      </c>
      <c r="J172" s="79">
        <f>raw!J172/normalized!J$4</f>
        <v>14640719.23076923</v>
      </c>
      <c r="K172" s="80">
        <f>raw!K172/normalized!K$4</f>
        <v>36156433.333333336</v>
      </c>
      <c r="L172" s="84">
        <f>raw!AT172/normalized!L$4</f>
        <v>168630.72413793107</v>
      </c>
      <c r="M172" s="85">
        <f>raw!AU172/normalized!M$4</f>
        <v>0</v>
      </c>
      <c r="N172" s="85">
        <f>raw!AV172/normalized!N$4</f>
        <v>30396.00909090909</v>
      </c>
      <c r="O172" s="85">
        <f>raw!AW172/normalized!O$4</f>
        <v>0</v>
      </c>
      <c r="P172" s="86">
        <f>raw!AX172/normalized!P$4</f>
        <v>291799.73333333334</v>
      </c>
      <c r="Q172" s="90">
        <f>raw!AY172/normalized!Q$4</f>
        <v>1423364.0909090908</v>
      </c>
      <c r="R172" s="91">
        <f>raw!AZ172/normalized!R$4</f>
        <v>0</v>
      </c>
      <c r="S172" s="91">
        <f>raw!BA172/normalized!S$4</f>
        <v>827307.82608695643</v>
      </c>
      <c r="T172" s="91">
        <f>raw!BB172/normalized!T$4</f>
        <v>1871842.3076923075</v>
      </c>
      <c r="U172" s="96">
        <f>raw!BC172/normalized!U$4</f>
        <v>377476.03846153844</v>
      </c>
      <c r="V172" s="97">
        <f>raw!L172/normalized!V$4</f>
        <v>11760966.666666668</v>
      </c>
      <c r="W172" s="97">
        <f>raw!M172/normalized!W$4</f>
        <v>22628142.857142858</v>
      </c>
      <c r="X172" s="97">
        <f>raw!N172/normalized!X$4</f>
        <v>22438749.999999996</v>
      </c>
      <c r="Y172" s="97">
        <f>raw!O172/normalized!Y$4</f>
        <v>52480446.153846152</v>
      </c>
      <c r="Z172" s="102">
        <f>raw!P172/normalized!Z$4</f>
        <v>15053850</v>
      </c>
      <c r="AA172" s="103">
        <f>raw!BD172/normalized!AA$4</f>
        <v>866970.83333333337</v>
      </c>
      <c r="AB172" s="103">
        <f>raw!BE172/normalized!AB$4</f>
        <v>31634.873913043477</v>
      </c>
      <c r="AC172" s="103">
        <f>raw!BF172/normalized!AC$4</f>
        <v>38654.389473684212</v>
      </c>
      <c r="AD172" s="104">
        <f>raw!BG172/normalized!AD$4</f>
        <v>132888.1875</v>
      </c>
      <c r="AE172" s="108">
        <f>raw!BH172/normalized!AE$4</f>
        <v>48930.38461538461</v>
      </c>
      <c r="AF172" s="109">
        <f>raw!Z172/normalized!AF$4</f>
        <v>160983.23809523811</v>
      </c>
      <c r="AG172" s="109">
        <f>raw!AA172/normalized!AG$4</f>
        <v>61179.238095238092</v>
      </c>
      <c r="AH172" s="109">
        <f>raw!AB172/normalized!AH$4</f>
        <v>13263295.238095239</v>
      </c>
      <c r="AI172" s="110">
        <f>raw!AC172/normalized!AI$4</f>
        <v>158354.78947368421</v>
      </c>
      <c r="AJ172" s="72">
        <f>raw!AD172/normalized!AJ$4</f>
        <v>10222411.111111112</v>
      </c>
      <c r="AK172" s="73">
        <f>raw!Q172/normalized!AK$4</f>
        <v>12557492.857142856</v>
      </c>
      <c r="AL172" s="73">
        <f>raw!R172/normalized!AL$4</f>
        <v>679410.61538461538</v>
      </c>
      <c r="AM172" s="73">
        <f>raw!S172/normalized!AM$4</f>
        <v>53581393.75</v>
      </c>
      <c r="AN172" s="76">
        <f>raw!T172/normalized!AN$4</f>
        <v>485994.60000000003</v>
      </c>
      <c r="AO172" s="78">
        <f>raw!U172/normalized!AO$4</f>
        <v>54544261.111111112</v>
      </c>
      <c r="AP172" s="79">
        <f>raw!V172/normalized!AP$4</f>
        <v>17248435.714285713</v>
      </c>
      <c r="AQ172" s="79">
        <f>raw!W172/normalized!AQ$4</f>
        <v>118132352.94117646</v>
      </c>
      <c r="AR172" s="79">
        <f>raw!X172/normalized!AR$4</f>
        <v>29708037.5</v>
      </c>
      <c r="AS172" s="80">
        <f>raw!Y172/normalized!AS$4</f>
        <v>63353615.384615384</v>
      </c>
      <c r="AT172" s="84">
        <f>raw!AE172/normalized!AT$4</f>
        <v>1183398.0000000002</v>
      </c>
      <c r="AU172" s="85">
        <f>raw!AF172/normalized!AU$4</f>
        <v>1445572.857142857</v>
      </c>
      <c r="AV172" s="85">
        <f>raw!AG172/normalized!AV$4</f>
        <v>878401.76470588217</v>
      </c>
      <c r="AW172" s="85">
        <f>raw!AH172/normalized!AW$4</f>
        <v>142858.91304347827</v>
      </c>
      <c r="AX172" s="86">
        <f>raw!AI172/normalized!AX$4</f>
        <v>84170.214285714275</v>
      </c>
      <c r="AY172" s="90">
        <f>raw!AJ172/normalized!AY$4</f>
        <v>764612.17391304334</v>
      </c>
      <c r="AZ172" s="91">
        <f>raw!AK172/normalized!AZ$4</f>
        <v>1367829.0909090911</v>
      </c>
      <c r="BA172" s="91">
        <f>raw!AL172/normalized!BA$4</f>
        <v>53446.631578947374</v>
      </c>
      <c r="BB172" s="91">
        <f>raw!AM172/normalized!BB$4</f>
        <v>545584.80000000005</v>
      </c>
      <c r="BC172" s="92">
        <f>raw!AN172/normalized!BC$4</f>
        <v>951291</v>
      </c>
      <c r="BD172" s="96">
        <f>raw!AO172/normalized!BD$4</f>
        <v>23677840</v>
      </c>
      <c r="BE172" s="97">
        <f>raw!AP172/normalized!BE$4</f>
        <v>184974.39999999997</v>
      </c>
      <c r="BF172" s="97">
        <f>raw!AQ172/normalized!BF$4</f>
        <v>286742.83333333331</v>
      </c>
      <c r="BG172" s="97">
        <f>raw!AR172/normalized!BG$4</f>
        <v>145730.73333333334</v>
      </c>
      <c r="BH172" s="98">
        <f>raw!AS172/normalized!BH$4</f>
        <v>165494.59999999998</v>
      </c>
      <c r="BI172" s="102">
        <f>raw!BI172/normalized!BI$4</f>
        <v>6871000</v>
      </c>
      <c r="BJ172" s="103">
        <f>raw!BJ172/normalized!BJ$4</f>
        <v>6848143.333333333</v>
      </c>
      <c r="BK172" s="103">
        <f>raw!BK172/normalized!BK$4</f>
        <v>0</v>
      </c>
      <c r="BL172" s="104">
        <f>raw!BL172/normalized!BL$4</f>
        <v>0</v>
      </c>
    </row>
    <row r="173" spans="1:64" x14ac:dyDescent="0.3">
      <c r="A173" s="1" t="str">
        <f>raw!A173</f>
        <v>Dephospho-CoA</v>
      </c>
      <c r="B173" s="72">
        <f>raw!B173/normalized!B$4</f>
        <v>4544638.0952380951</v>
      </c>
      <c r="C173" s="73">
        <f>raw!C173/normalized!C$4</f>
        <v>10828005.263157895</v>
      </c>
      <c r="D173" s="73">
        <f>raw!D173/normalized!D$4</f>
        <v>3494469.5238095238</v>
      </c>
      <c r="E173" s="73">
        <f>raw!E173/normalized!E$4</f>
        <v>10486055</v>
      </c>
      <c r="F173" s="76">
        <f>raw!F173/normalized!F$4</f>
        <v>15626030.769230768</v>
      </c>
      <c r="G173" s="78">
        <f>raw!G173/normalized!G$4</f>
        <v>6853290</v>
      </c>
      <c r="H173" s="79">
        <f>raw!H173/normalized!H$4</f>
        <v>4214254.444444445</v>
      </c>
      <c r="I173" s="79">
        <f>raw!I173/normalized!I$4</f>
        <v>14434900</v>
      </c>
      <c r="J173" s="79">
        <f>raw!J173/normalized!J$4</f>
        <v>4139953.846153846</v>
      </c>
      <c r="K173" s="80">
        <f>raw!K173/normalized!K$4</f>
        <v>9556650</v>
      </c>
      <c r="L173" s="84">
        <f>raw!AT173/normalized!L$4</f>
        <v>2597930.3448275863</v>
      </c>
      <c r="M173" s="85">
        <f>raw!AU173/normalized!M$4</f>
        <v>3367822.0689655175</v>
      </c>
      <c r="N173" s="85">
        <f>raw!AV173/normalized!N$4</f>
        <v>1193681.8181818181</v>
      </c>
      <c r="O173" s="85">
        <f>raw!AW173/normalized!O$4</f>
        <v>11078272.727272727</v>
      </c>
      <c r="P173" s="86">
        <f>raw!AX173/normalized!P$4</f>
        <v>1582326.6666666667</v>
      </c>
      <c r="Q173" s="90">
        <f>raw!AY173/normalized!Q$4</f>
        <v>1190646.8181818181</v>
      </c>
      <c r="R173" s="91">
        <f>raw!AZ173/normalized!R$4</f>
        <v>5657097.333333333</v>
      </c>
      <c r="S173" s="91">
        <f>raw!BA173/normalized!S$4</f>
        <v>51978.782608695656</v>
      </c>
      <c r="T173" s="91">
        <f>raw!BB173/normalized!T$4</f>
        <v>4979751.538461538</v>
      </c>
      <c r="U173" s="96">
        <f>raw!BC173/normalized!U$4</f>
        <v>801669.23076923075</v>
      </c>
      <c r="V173" s="97">
        <f>raw!L173/normalized!V$4</f>
        <v>15301728.571428573</v>
      </c>
      <c r="W173" s="97">
        <f>raw!M173/normalized!W$4</f>
        <v>8262371.4285714291</v>
      </c>
      <c r="X173" s="97">
        <f>raw!N173/normalized!X$4</f>
        <v>4253557.1428571427</v>
      </c>
      <c r="Y173" s="97">
        <f>raw!O173/normalized!Y$4</f>
        <v>15641446.153846154</v>
      </c>
      <c r="Z173" s="102">
        <f>raw!P173/normalized!Z$4</f>
        <v>4588441.666666667</v>
      </c>
      <c r="AA173" s="103">
        <f>raw!BD173/normalized!AA$4</f>
        <v>4611923.333333334</v>
      </c>
      <c r="AB173" s="103">
        <f>raw!BE173/normalized!AB$4</f>
        <v>2250197.8260869565</v>
      </c>
      <c r="AC173" s="103">
        <f>raw!BF173/normalized!AC$4</f>
        <v>305059.63157894736</v>
      </c>
      <c r="AD173" s="104">
        <f>raw!BG173/normalized!AD$4</f>
        <v>32934.75</v>
      </c>
      <c r="AE173" s="108">
        <f>raw!BH173/normalized!AE$4</f>
        <v>1635174.2307692308</v>
      </c>
      <c r="AF173" s="109">
        <f>raw!Z173/normalized!AF$4</f>
        <v>1640765.7142857143</v>
      </c>
      <c r="AG173" s="109">
        <f>raw!AA173/normalized!AG$4</f>
        <v>441673.42857142858</v>
      </c>
      <c r="AH173" s="109">
        <f>raw!AB173/normalized!AH$4</f>
        <v>1296690.0000000002</v>
      </c>
      <c r="AI173" s="110">
        <f>raw!AC173/normalized!AI$4</f>
        <v>541781.05263157887</v>
      </c>
      <c r="AJ173" s="72">
        <f>raw!AD173/normalized!AJ$4</f>
        <v>3235126.666666667</v>
      </c>
      <c r="AK173" s="73">
        <f>raw!Q173/normalized!AK$4</f>
        <v>4421036.4285714282</v>
      </c>
      <c r="AL173" s="73">
        <f>raw!R173/normalized!AL$4</f>
        <v>2220532.3076923075</v>
      </c>
      <c r="AM173" s="73">
        <f>raw!S173/normalized!AM$4</f>
        <v>6597643.75</v>
      </c>
      <c r="AN173" s="76">
        <f>raw!T173/normalized!AN$4</f>
        <v>480098.8666666667</v>
      </c>
      <c r="AO173" s="78">
        <f>raw!U173/normalized!AO$4</f>
        <v>1147961.1111111112</v>
      </c>
      <c r="AP173" s="79">
        <f>raw!V173/normalized!AP$4</f>
        <v>3271657.1428571427</v>
      </c>
      <c r="AQ173" s="79">
        <f>raw!W173/normalized!AQ$4</f>
        <v>13171199.999999998</v>
      </c>
      <c r="AR173" s="79">
        <f>raw!X173/normalized!AR$4</f>
        <v>2690168.3333333335</v>
      </c>
      <c r="AS173" s="80">
        <f>raw!Y173/normalized!AS$4</f>
        <v>1536906.923076923</v>
      </c>
      <c r="AT173" s="84">
        <f>raw!AE173/normalized!AT$4</f>
        <v>5657567.333333333</v>
      </c>
      <c r="AU173" s="85">
        <f>raw!AF173/normalized!AU$4</f>
        <v>877674.99999999988</v>
      </c>
      <c r="AV173" s="85">
        <f>raw!AG173/normalized!AV$4</f>
        <v>8279405.8823529407</v>
      </c>
      <c r="AW173" s="85">
        <f>raw!AH173/normalized!AW$4</f>
        <v>5314052.173913043</v>
      </c>
      <c r="AX173" s="86">
        <f>raw!AI173/normalized!AX$4</f>
        <v>5059514.9999999991</v>
      </c>
      <c r="AY173" s="90">
        <f>raw!AJ173/normalized!AY$4</f>
        <v>1196901.7391304348</v>
      </c>
      <c r="AZ173" s="91">
        <f>raw!AK173/normalized!AZ$4</f>
        <v>10711027.272727273</v>
      </c>
      <c r="BA173" s="91">
        <f>raw!AL173/normalized!BA$4</f>
        <v>13201836.842105264</v>
      </c>
      <c r="BB173" s="91">
        <f>raw!AM173/normalized!BB$4</f>
        <v>6582624</v>
      </c>
      <c r="BC173" s="92">
        <f>raw!AN173/normalized!BC$4</f>
        <v>16627595</v>
      </c>
      <c r="BD173" s="96">
        <f>raw!AO173/normalized!BD$4</f>
        <v>6298838</v>
      </c>
      <c r="BE173" s="97">
        <f>raw!AP173/normalized!BE$4</f>
        <v>11968950</v>
      </c>
      <c r="BF173" s="97">
        <f>raw!AQ173/normalized!BF$4</f>
        <v>11119486.666666666</v>
      </c>
      <c r="BG173" s="97">
        <f>raw!AR173/normalized!BG$4</f>
        <v>35361373.333333336</v>
      </c>
      <c r="BH173" s="98">
        <f>raw!AS173/normalized!BH$4</f>
        <v>3735344.5</v>
      </c>
      <c r="BI173" s="102">
        <f>raw!BI173/normalized!BI$4</f>
        <v>1671623.4</v>
      </c>
      <c r="BJ173" s="103">
        <f>raw!BJ173/normalized!BJ$4</f>
        <v>789349.00000000012</v>
      </c>
      <c r="BK173" s="103">
        <f>raw!BK173/normalized!BK$4</f>
        <v>274335.25</v>
      </c>
      <c r="BL173" s="104">
        <f>raw!BL173/normalized!BL$4</f>
        <v>107806.42</v>
      </c>
    </row>
    <row r="174" spans="1:64" x14ac:dyDescent="0.3">
      <c r="A174" s="1" t="str">
        <f>raw!A174</f>
        <v>NADP+</v>
      </c>
      <c r="B174" s="72">
        <f>raw!B174/normalized!B$4</f>
        <v>24809714.285714287</v>
      </c>
      <c r="C174" s="73">
        <f>raw!C174/normalized!C$4</f>
        <v>65402894.736842103</v>
      </c>
      <c r="D174" s="73">
        <f>raw!D174/normalized!D$4</f>
        <v>32635923.80952381</v>
      </c>
      <c r="E174" s="73">
        <f>raw!E174/normalized!E$4</f>
        <v>20719730</v>
      </c>
      <c r="F174" s="76">
        <f>raw!F174/normalized!F$4</f>
        <v>25786630.769230768</v>
      </c>
      <c r="G174" s="78">
        <f>raw!G174/normalized!G$4</f>
        <v>56893200</v>
      </c>
      <c r="H174" s="79">
        <f>raw!H174/normalized!H$4</f>
        <v>45786138.888888888</v>
      </c>
      <c r="I174" s="79">
        <f>raw!I174/normalized!I$4</f>
        <v>29502294.736842103</v>
      </c>
      <c r="J174" s="79">
        <f>raw!J174/normalized!J$4</f>
        <v>18394834.615384616</v>
      </c>
      <c r="K174" s="80">
        <f>raw!K174/normalized!K$4</f>
        <v>30582450</v>
      </c>
      <c r="L174" s="84">
        <f>raw!AT174/normalized!L$4</f>
        <v>32825906.896551728</v>
      </c>
      <c r="M174" s="85">
        <f>raw!AU174/normalized!M$4</f>
        <v>11095631.034482758</v>
      </c>
      <c r="N174" s="85">
        <f>raw!AV174/normalized!N$4</f>
        <v>35928331.81818182</v>
      </c>
      <c r="O174" s="85">
        <f>raw!AW174/normalized!O$4</f>
        <v>64339954.545454547</v>
      </c>
      <c r="P174" s="86">
        <f>raw!AX174/normalized!P$4</f>
        <v>34813920</v>
      </c>
      <c r="Q174" s="90">
        <f>raw!AY174/normalized!Q$4</f>
        <v>54329818.18181818</v>
      </c>
      <c r="R174" s="91">
        <f>raw!AZ174/normalized!R$4</f>
        <v>24724106.666666668</v>
      </c>
      <c r="S174" s="91">
        <f>raw!BA174/normalized!S$4</f>
        <v>13688869.565217391</v>
      </c>
      <c r="T174" s="91">
        <f>raw!BB174/normalized!T$4</f>
        <v>13678661.538461538</v>
      </c>
      <c r="U174" s="96">
        <f>raw!BC174/normalized!U$4</f>
        <v>29286576.923076924</v>
      </c>
      <c r="V174" s="97">
        <f>raw!L174/normalized!V$4</f>
        <v>53799142.857142858</v>
      </c>
      <c r="W174" s="97">
        <f>raw!M174/normalized!W$4</f>
        <v>25626152.380952381</v>
      </c>
      <c r="X174" s="97">
        <f>raw!N174/normalized!X$4</f>
        <v>20046728.571428571</v>
      </c>
      <c r="Y174" s="97">
        <f>raw!O174/normalized!Y$4</f>
        <v>63387230.769230768</v>
      </c>
      <c r="Z174" s="102">
        <f>raw!P174/normalized!Z$4</f>
        <v>28643545.833333336</v>
      </c>
      <c r="AA174" s="103">
        <f>raw!BD174/normalized!AA$4</f>
        <v>13556016.666666668</v>
      </c>
      <c r="AB174" s="103">
        <f>raw!BE174/normalized!AB$4</f>
        <v>28167417.391304348</v>
      </c>
      <c r="AC174" s="103">
        <f>raw!BF174/normalized!AC$4</f>
        <v>6037542.1052631577</v>
      </c>
      <c r="AD174" s="104">
        <f>raw!BG174/normalized!AD$4</f>
        <v>5716614.375</v>
      </c>
      <c r="AE174" s="108">
        <f>raw!BH174/normalized!AE$4</f>
        <v>21652723.076923076</v>
      </c>
      <c r="AF174" s="109">
        <f>raw!Z174/normalized!AF$4</f>
        <v>143515809.52380952</v>
      </c>
      <c r="AG174" s="109">
        <f>raw!AA174/normalized!AG$4</f>
        <v>47879571.428571433</v>
      </c>
      <c r="AH174" s="109">
        <f>raw!AB174/normalized!AH$4</f>
        <v>66291333.333333336</v>
      </c>
      <c r="AI174" s="110">
        <f>raw!AC174/normalized!AI$4</f>
        <v>95568315.789473683</v>
      </c>
      <c r="AJ174" s="72">
        <f>raw!AD174/normalized!AJ$4</f>
        <v>40433638.888888888</v>
      </c>
      <c r="AK174" s="73">
        <f>raw!Q174/normalized!AK$4</f>
        <v>121934785.7142857</v>
      </c>
      <c r="AL174" s="73">
        <f>raw!R174/normalized!AL$4</f>
        <v>179780846.15384614</v>
      </c>
      <c r="AM174" s="73">
        <f>raw!S174/normalized!AM$4</f>
        <v>86909062.5</v>
      </c>
      <c r="AN174" s="76">
        <f>raw!T174/normalized!AN$4</f>
        <v>98812666.666666672</v>
      </c>
      <c r="AO174" s="78">
        <f>raw!U174/normalized!AO$4</f>
        <v>25194944.444444444</v>
      </c>
      <c r="AP174" s="79">
        <f>raw!V174/normalized!AP$4</f>
        <v>89807428.571428567</v>
      </c>
      <c r="AQ174" s="79">
        <f>raw!W174/normalized!AQ$4</f>
        <v>41901788.235294111</v>
      </c>
      <c r="AR174" s="79">
        <f>raw!X174/normalized!AR$4</f>
        <v>28454650</v>
      </c>
      <c r="AS174" s="80">
        <f>raw!Y174/normalized!AS$4</f>
        <v>19182915.384615384</v>
      </c>
      <c r="AT174" s="84">
        <f>raw!AE174/normalized!AT$4</f>
        <v>104120933.33333334</v>
      </c>
      <c r="AU174" s="85">
        <f>raw!AF174/normalized!AU$4</f>
        <v>70834278.571428567</v>
      </c>
      <c r="AV174" s="85">
        <f>raw!AG174/normalized!AV$4</f>
        <v>26151723.529411763</v>
      </c>
      <c r="AW174" s="85">
        <f>raw!AH174/normalized!AW$4</f>
        <v>108681826.08695652</v>
      </c>
      <c r="AX174" s="86">
        <f>raw!AI174/normalized!AX$4</f>
        <v>45767414.285714284</v>
      </c>
      <c r="AY174" s="90">
        <f>raw!AJ174/normalized!AY$4</f>
        <v>138576434.78260869</v>
      </c>
      <c r="AZ174" s="91">
        <f>raw!AK174/normalized!AZ$4</f>
        <v>55653200</v>
      </c>
      <c r="BA174" s="91">
        <f>raw!AL174/normalized!BA$4</f>
        <v>12726431.578947369</v>
      </c>
      <c r="BB174" s="91">
        <f>raw!AM174/normalized!BB$4</f>
        <v>70115680</v>
      </c>
      <c r="BC174" s="92">
        <f>raw!AN174/normalized!BC$4</f>
        <v>43954585</v>
      </c>
      <c r="BD174" s="96">
        <f>raw!AO174/normalized!BD$4</f>
        <v>112453120</v>
      </c>
      <c r="BE174" s="97">
        <f>raw!AP174/normalized!BE$4</f>
        <v>77775820</v>
      </c>
      <c r="BF174" s="97">
        <f>raw!AQ174/normalized!BF$4</f>
        <v>84140083.333333343</v>
      </c>
      <c r="BG174" s="97">
        <f>raw!AR174/normalized!BG$4</f>
        <v>74329533.333333343</v>
      </c>
      <c r="BH174" s="98">
        <f>raw!AS174/normalized!BH$4</f>
        <v>2297164</v>
      </c>
      <c r="BI174" s="102">
        <f>raw!BI174/normalized!BI$4</f>
        <v>890707.59999999986</v>
      </c>
      <c r="BJ174" s="103">
        <f>raw!BJ174/normalized!BJ$4</f>
        <v>770080.33333333337</v>
      </c>
      <c r="BK174" s="103">
        <f>raw!BK174/normalized!BK$4</f>
        <v>2132710.5</v>
      </c>
      <c r="BL174" s="104">
        <f>raw!BL174/normalized!BL$4</f>
        <v>0</v>
      </c>
    </row>
    <row r="175" spans="1:64" x14ac:dyDescent="0.3">
      <c r="A175" s="1" t="str">
        <f>raw!A175</f>
        <v>FAD</v>
      </c>
      <c r="B175" s="72">
        <f>raw!B175/normalized!B$4</f>
        <v>4253573.333333334</v>
      </c>
      <c r="C175" s="73">
        <f>raw!C175/normalized!C$4</f>
        <v>34286073.684210524</v>
      </c>
      <c r="D175" s="73">
        <f>raw!D175/normalized!D$4</f>
        <v>2538954.7619047621</v>
      </c>
      <c r="E175" s="73">
        <f>raw!E175/normalized!E$4</f>
        <v>3968243.4999999995</v>
      </c>
      <c r="F175" s="76">
        <f>raw!F175/normalized!F$4</f>
        <v>20053884.615384616</v>
      </c>
      <c r="G175" s="78">
        <f>raw!G175/normalized!G$4</f>
        <v>24860100</v>
      </c>
      <c r="H175" s="79">
        <f>raw!H175/normalized!H$4</f>
        <v>17196633.333333336</v>
      </c>
      <c r="I175" s="79">
        <f>raw!I175/normalized!I$4</f>
        <v>7111442.1052631577</v>
      </c>
      <c r="J175" s="79">
        <f>raw!J175/normalized!J$4</f>
        <v>1887276.1538461538</v>
      </c>
      <c r="K175" s="80">
        <f>raw!K175/normalized!K$4</f>
        <v>17933438.888888888</v>
      </c>
      <c r="L175" s="84">
        <f>raw!AT175/normalized!L$4</f>
        <v>13500996.55172414</v>
      </c>
      <c r="M175" s="85">
        <f>raw!AU175/normalized!M$4</f>
        <v>7831562.0689655179</v>
      </c>
      <c r="N175" s="85">
        <f>raw!AV175/normalized!N$4</f>
        <v>15317213.636363637</v>
      </c>
      <c r="O175" s="85">
        <f>raw!AW175/normalized!O$4</f>
        <v>18714718.181818184</v>
      </c>
      <c r="P175" s="86">
        <f>raw!AX175/normalized!P$4</f>
        <v>10606186.666666668</v>
      </c>
      <c r="Q175" s="90">
        <f>raw!AY175/normalized!Q$4</f>
        <v>109657318.18181819</v>
      </c>
      <c r="R175" s="91">
        <f>raw!AZ175/normalized!R$4</f>
        <v>4269386</v>
      </c>
      <c r="S175" s="91">
        <f>raw!BA175/normalized!S$4</f>
        <v>15315926.086956521</v>
      </c>
      <c r="T175" s="91">
        <f>raw!BB175/normalized!T$4</f>
        <v>52728053.846153848</v>
      </c>
      <c r="U175" s="96">
        <f>raw!BC175/normalized!U$4</f>
        <v>13378807.692307692</v>
      </c>
      <c r="V175" s="97">
        <f>raw!L175/normalized!V$4</f>
        <v>7948538.0952380951</v>
      </c>
      <c r="W175" s="97">
        <f>raw!M175/normalized!W$4</f>
        <v>13851447.619047619</v>
      </c>
      <c r="X175" s="97">
        <f>raw!N175/normalized!X$4</f>
        <v>7161496.4285714282</v>
      </c>
      <c r="Y175" s="97">
        <f>raw!O175/normalized!Y$4</f>
        <v>8413000</v>
      </c>
      <c r="Z175" s="102">
        <f>raw!P175/normalized!Z$4</f>
        <v>12142787.5</v>
      </c>
      <c r="AA175" s="103">
        <f>raw!BD175/normalized!AA$4</f>
        <v>12184000</v>
      </c>
      <c r="AB175" s="103">
        <f>raw!BE175/normalized!AB$4</f>
        <v>11858947.826086955</v>
      </c>
      <c r="AC175" s="103">
        <f>raw!BF175/normalized!AC$4</f>
        <v>7757142.1052631577</v>
      </c>
      <c r="AD175" s="104">
        <f>raw!BG175/normalized!AD$4</f>
        <v>68570500</v>
      </c>
      <c r="AE175" s="108">
        <f>raw!BH175/normalized!AE$4</f>
        <v>9453703.846153846</v>
      </c>
      <c r="AF175" s="109">
        <f>raw!Z175/normalized!AF$4</f>
        <v>23142190.476190478</v>
      </c>
      <c r="AG175" s="109">
        <f>raw!AA175/normalized!AG$4</f>
        <v>5976761.9047619049</v>
      </c>
      <c r="AH175" s="109">
        <f>raw!AB175/normalized!AH$4</f>
        <v>13341695.238095239</v>
      </c>
      <c r="AI175" s="110">
        <f>raw!AC175/normalized!AI$4</f>
        <v>14235947.368421052</v>
      </c>
      <c r="AJ175" s="72">
        <f>raw!AD175/normalized!AJ$4</f>
        <v>8598400</v>
      </c>
      <c r="AK175" s="73">
        <f>raw!Q175/normalized!AK$4</f>
        <v>28024892.857142854</v>
      </c>
      <c r="AL175" s="73">
        <f>raw!R175/normalized!AL$4</f>
        <v>6547523.846153846</v>
      </c>
      <c r="AM175" s="73">
        <f>raw!S175/normalized!AM$4</f>
        <v>28292700</v>
      </c>
      <c r="AN175" s="76">
        <f>raw!T175/normalized!AN$4</f>
        <v>4699802.666666667</v>
      </c>
      <c r="AO175" s="78">
        <f>raw!U175/normalized!AO$4</f>
        <v>15855244.444444446</v>
      </c>
      <c r="AP175" s="79">
        <f>raw!V175/normalized!AP$4</f>
        <v>30071699.999999996</v>
      </c>
      <c r="AQ175" s="79">
        <f>raw!W175/normalized!AQ$4</f>
        <v>9651405.8823529407</v>
      </c>
      <c r="AR175" s="79">
        <f>raw!X175/normalized!AR$4</f>
        <v>351818.83333333337</v>
      </c>
      <c r="AS175" s="80">
        <f>raw!Y175/normalized!AS$4</f>
        <v>13994615.384615384</v>
      </c>
      <c r="AT175" s="84">
        <f>raw!AE175/normalized!AT$4</f>
        <v>33901826.666666672</v>
      </c>
      <c r="AU175" s="85">
        <f>raw!AF175/normalized!AU$4</f>
        <v>14521692.857142856</v>
      </c>
      <c r="AV175" s="85">
        <f>raw!AG175/normalized!AV$4</f>
        <v>17986723.529411763</v>
      </c>
      <c r="AW175" s="85">
        <f>raw!AH175/normalized!AW$4</f>
        <v>39909669.565217391</v>
      </c>
      <c r="AX175" s="86">
        <f>raw!AI175/normalized!AX$4</f>
        <v>10591185.714285713</v>
      </c>
      <c r="AY175" s="90">
        <f>raw!AJ175/normalized!AY$4</f>
        <v>28779934.782608695</v>
      </c>
      <c r="AZ175" s="91">
        <f>raw!AK175/normalized!AZ$4</f>
        <v>20366463.636363637</v>
      </c>
      <c r="BA175" s="91">
        <f>raw!AL175/normalized!BA$4</f>
        <v>20100663.157894738</v>
      </c>
      <c r="BB175" s="91">
        <f>raw!AM175/normalized!BB$4</f>
        <v>14322524</v>
      </c>
      <c r="BC175" s="92">
        <f>raw!AN175/normalized!BC$4</f>
        <v>41267865</v>
      </c>
      <c r="BD175" s="96">
        <f>raw!AO175/normalized!BD$4</f>
        <v>26599100</v>
      </c>
      <c r="BE175" s="97">
        <f>raw!AP175/normalized!BE$4</f>
        <v>24469110</v>
      </c>
      <c r="BF175" s="97">
        <f>raw!AQ175/normalized!BF$4</f>
        <v>29183516.666666668</v>
      </c>
      <c r="BG175" s="97">
        <f>raw!AR175/normalized!BG$4</f>
        <v>50956780</v>
      </c>
      <c r="BH175" s="98">
        <f>raw!AS175/normalized!BH$4</f>
        <v>34667720</v>
      </c>
      <c r="BI175" s="102">
        <f>raw!BI175/normalized!BI$4</f>
        <v>2434060</v>
      </c>
      <c r="BJ175" s="103">
        <f>raw!BJ175/normalized!BJ$4</f>
        <v>2000025.6666666667</v>
      </c>
      <c r="BK175" s="103">
        <f>raw!BK175/normalized!BK$4</f>
        <v>1038188.9999999999</v>
      </c>
      <c r="BL175" s="104">
        <f>raw!BL175/normalized!BL$4</f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6406-8C56-4026-912A-A7344171EA1E}">
  <dimension ref="A1:BD175"/>
  <sheetViews>
    <sheetView workbookViewId="0">
      <pane xSplit="1" ySplit="5" topLeftCell="B57" activePane="bottomRight" state="frozen"/>
      <selection pane="topRight" activeCell="B1" sqref="B1"/>
      <selection pane="bottomLeft" activeCell="A6" sqref="A6"/>
      <selection pane="bottomRight" activeCell="N51" sqref="N51"/>
    </sheetView>
  </sheetViews>
  <sheetFormatPr defaultRowHeight="14.4" x14ac:dyDescent="0.3"/>
  <cols>
    <col min="1" max="1" width="32.21875" bestFit="1" customWidth="1"/>
    <col min="2" max="14" width="10.44140625" customWidth="1"/>
    <col min="16" max="28" width="10.44140625" customWidth="1"/>
    <col min="30" max="42" width="10.77734375" customWidth="1"/>
    <col min="44" max="56" width="10.77734375" customWidth="1"/>
  </cols>
  <sheetData>
    <row r="1" spans="1:56" ht="15.6" customHeight="1" x14ac:dyDescent="0.3">
      <c r="A1" s="69" t="str">
        <f>raw!A1</f>
        <v>Sample Name</v>
      </c>
      <c r="B1" s="175" t="str">
        <f>raw!B1</f>
        <v>Uninfected</v>
      </c>
      <c r="C1" s="177" t="str">
        <f>raw!G1</f>
        <v>1 hour post infection</v>
      </c>
      <c r="D1" s="179" t="str">
        <f>raw!L1</f>
        <v>12 hours alive</v>
      </c>
      <c r="E1" s="181" t="str">
        <f>raw!Q1</f>
        <v>24 hours alive</v>
      </c>
      <c r="F1" s="183" t="str">
        <f>raw!U1</f>
        <v>24 hours dead</v>
      </c>
      <c r="G1" s="170" t="str">
        <f>raw!Z1</f>
        <v>2 days</v>
      </c>
      <c r="H1" s="184" t="str">
        <f>raw!AE1</f>
        <v>4 days</v>
      </c>
      <c r="I1" s="175" t="str">
        <f>raw!AJ1</f>
        <v>6 days</v>
      </c>
      <c r="J1" s="177" t="str">
        <f>raw!AO1</f>
        <v>8 days</v>
      </c>
      <c r="K1" s="179" t="str">
        <f>raw!AT1</f>
        <v>10 days</v>
      </c>
      <c r="L1" s="181" t="str">
        <f>raw!AY1</f>
        <v>12 days</v>
      </c>
      <c r="M1" s="186" t="str">
        <f>raw!BD1</f>
        <v>16 days</v>
      </c>
      <c r="N1" s="170" t="str">
        <f>raw!BI1</f>
        <v>Nematode</v>
      </c>
      <c r="P1" s="175" t="s">
        <v>178</v>
      </c>
      <c r="Q1" s="177" t="s">
        <v>181</v>
      </c>
      <c r="R1" s="179" t="s">
        <v>174</v>
      </c>
      <c r="S1" s="181" t="s">
        <v>182</v>
      </c>
      <c r="T1" s="183" t="s">
        <v>180</v>
      </c>
      <c r="U1" s="170" t="s">
        <v>179</v>
      </c>
      <c r="V1" s="184" t="s">
        <v>177</v>
      </c>
      <c r="W1" s="175" t="s">
        <v>183</v>
      </c>
      <c r="X1" s="177" t="s">
        <v>175</v>
      </c>
      <c r="Y1" s="179" t="s">
        <v>176</v>
      </c>
      <c r="Z1" s="181" t="s">
        <v>173</v>
      </c>
      <c r="AA1" s="186" t="s">
        <v>172</v>
      </c>
      <c r="AB1" s="170" t="s">
        <v>184</v>
      </c>
      <c r="AD1" s="175" t="s">
        <v>178</v>
      </c>
      <c r="AE1" s="177" t="s">
        <v>181</v>
      </c>
      <c r="AF1" s="179" t="s">
        <v>174</v>
      </c>
      <c r="AG1" s="181" t="s">
        <v>182</v>
      </c>
      <c r="AH1" s="183" t="s">
        <v>180</v>
      </c>
      <c r="AI1" s="170" t="s">
        <v>179</v>
      </c>
      <c r="AJ1" s="184" t="s">
        <v>177</v>
      </c>
      <c r="AK1" s="175" t="s">
        <v>183</v>
      </c>
      <c r="AL1" s="177" t="s">
        <v>175</v>
      </c>
      <c r="AM1" s="179" t="s">
        <v>176</v>
      </c>
      <c r="AN1" s="181" t="s">
        <v>173</v>
      </c>
      <c r="AO1" s="186" t="s">
        <v>172</v>
      </c>
      <c r="AP1" s="170" t="s">
        <v>184</v>
      </c>
      <c r="AR1" s="175" t="s">
        <v>178</v>
      </c>
      <c r="AS1" s="177" t="s">
        <v>181</v>
      </c>
      <c r="AT1" s="179" t="s">
        <v>174</v>
      </c>
      <c r="AU1" s="181" t="s">
        <v>182</v>
      </c>
      <c r="AV1" s="183" t="s">
        <v>180</v>
      </c>
      <c r="AW1" s="170" t="s">
        <v>179</v>
      </c>
      <c r="AX1" s="184" t="s">
        <v>177</v>
      </c>
      <c r="AY1" s="175" t="s">
        <v>183</v>
      </c>
      <c r="AZ1" s="177" t="s">
        <v>175</v>
      </c>
      <c r="BA1" s="179" t="s">
        <v>176</v>
      </c>
      <c r="BB1" s="181" t="s">
        <v>173</v>
      </c>
      <c r="BC1" s="186" t="s">
        <v>172</v>
      </c>
      <c r="BD1" s="170" t="s">
        <v>184</v>
      </c>
    </row>
    <row r="2" spans="1:56" ht="15.6" x14ac:dyDescent="0.3">
      <c r="A2" s="70"/>
      <c r="B2" s="176"/>
      <c r="C2" s="178"/>
      <c r="D2" s="180"/>
      <c r="E2" s="182"/>
      <c r="F2" s="183"/>
      <c r="G2" s="171"/>
      <c r="H2" s="185"/>
      <c r="I2" s="176"/>
      <c r="J2" s="178"/>
      <c r="K2" s="180"/>
      <c r="L2" s="182"/>
      <c r="M2" s="183"/>
      <c r="N2" s="171"/>
      <c r="P2" s="176"/>
      <c r="Q2" s="178"/>
      <c r="R2" s="180"/>
      <c r="S2" s="182"/>
      <c r="T2" s="183"/>
      <c r="U2" s="171"/>
      <c r="V2" s="185"/>
      <c r="W2" s="176"/>
      <c r="X2" s="178"/>
      <c r="Y2" s="180"/>
      <c r="Z2" s="182"/>
      <c r="AA2" s="183"/>
      <c r="AB2" s="171"/>
      <c r="AD2" s="176"/>
      <c r="AE2" s="178"/>
      <c r="AF2" s="180"/>
      <c r="AG2" s="182"/>
      <c r="AH2" s="183"/>
      <c r="AI2" s="171"/>
      <c r="AJ2" s="185"/>
      <c r="AK2" s="176"/>
      <c r="AL2" s="178"/>
      <c r="AM2" s="180"/>
      <c r="AN2" s="182"/>
      <c r="AO2" s="183"/>
      <c r="AP2" s="171"/>
      <c r="AR2" s="176"/>
      <c r="AS2" s="178"/>
      <c r="AT2" s="180"/>
      <c r="AU2" s="182"/>
      <c r="AV2" s="183"/>
      <c r="AW2" s="171"/>
      <c r="AX2" s="185"/>
      <c r="AY2" s="176"/>
      <c r="AZ2" s="178"/>
      <c r="BA2" s="180"/>
      <c r="BB2" s="182"/>
      <c r="BC2" s="183"/>
      <c r="BD2" s="171"/>
    </row>
    <row r="3" spans="1:56" ht="15.6" x14ac:dyDescent="0.3">
      <c r="A3" s="70" t="s">
        <v>251</v>
      </c>
      <c r="B3" s="125">
        <f>COUNTA(normalized!$B3:$F3)</f>
        <v>5</v>
      </c>
      <c r="C3" s="126">
        <f>COUNTA(normalized!$G3:$K3)</f>
        <v>5</v>
      </c>
      <c r="D3" s="127">
        <f>COUNTA(normalized!$L3:$P3)</f>
        <v>5</v>
      </c>
      <c r="E3" s="128">
        <f>COUNTA(normalized!$Q3:$T3)</f>
        <v>4</v>
      </c>
      <c r="F3" s="129">
        <f>COUNTA(normalized!$U3:$Y3)</f>
        <v>5</v>
      </c>
      <c r="G3" s="130">
        <f>COUNTA(normalized!$Z3:$AD3)</f>
        <v>5</v>
      </c>
      <c r="H3" s="131">
        <f>COUNTA(normalized!$AE3:$AI3)</f>
        <v>5</v>
      </c>
      <c r="I3" s="125">
        <f>COUNTA(normalized!$AJ3:$AN3)</f>
        <v>5</v>
      </c>
      <c r="J3" s="126">
        <f>COUNTA(normalized!$AO3:$AS3)</f>
        <v>5</v>
      </c>
      <c r="K3" s="127">
        <f>COUNTA(normalized!$AT3:$AX3)</f>
        <v>5</v>
      </c>
      <c r="L3" s="128">
        <f>COUNTA(normalized!$AY3:$BC3)</f>
        <v>5</v>
      </c>
      <c r="M3" s="129">
        <f>COUNTA(normalized!$BD3:$BH3)</f>
        <v>5</v>
      </c>
      <c r="N3" s="132">
        <f>COUNTA(normalized!$BI3:$BL3)</f>
        <v>4</v>
      </c>
      <c r="P3" s="125">
        <f>COUNTA(normalized!$B3:$F3)</f>
        <v>5</v>
      </c>
      <c r="Q3" s="126">
        <f>COUNTA(normalized!$G3:$K3)</f>
        <v>5</v>
      </c>
      <c r="R3" s="127">
        <f>COUNTA(normalized!$L3:$P3)</f>
        <v>5</v>
      </c>
      <c r="S3" s="128">
        <f>COUNTA(normalized!$Q3:$T3)</f>
        <v>4</v>
      </c>
      <c r="T3" s="129">
        <f>COUNTA(normalized!$U3:$Y3)</f>
        <v>5</v>
      </c>
      <c r="U3" s="130">
        <f>COUNTA(normalized!$Z3:$AD3)</f>
        <v>5</v>
      </c>
      <c r="V3" s="131">
        <f>COUNTA(normalized!$AE3:$AI3)</f>
        <v>5</v>
      </c>
      <c r="W3" s="125">
        <f>COUNTA(normalized!$AJ3:$AN3)</f>
        <v>5</v>
      </c>
      <c r="X3" s="126">
        <f>COUNTA(normalized!$AO3:$AS3)</f>
        <v>5</v>
      </c>
      <c r="Y3" s="127">
        <f>COUNTA(normalized!$AT3:$AX3)</f>
        <v>5</v>
      </c>
      <c r="Z3" s="128">
        <f>COUNTA(normalized!$AY3:$BC3)</f>
        <v>5</v>
      </c>
      <c r="AA3" s="129">
        <f>COUNTA(normalized!$BD3:$BH3)</f>
        <v>5</v>
      </c>
      <c r="AB3" s="132">
        <f>COUNTA(normalized!$BI3:$BL3)</f>
        <v>4</v>
      </c>
      <c r="AD3" s="125">
        <f>COUNTA(normalized!$B3:$F3)</f>
        <v>5</v>
      </c>
      <c r="AE3" s="126">
        <f>COUNTA(normalized!$G3:$K3)</f>
        <v>5</v>
      </c>
      <c r="AF3" s="127">
        <f>COUNTA(normalized!$L3:$P3)</f>
        <v>5</v>
      </c>
      <c r="AG3" s="128">
        <f>COUNTA(normalized!$Q3:$T3)</f>
        <v>4</v>
      </c>
      <c r="AH3" s="129">
        <f>COUNTA(normalized!$U3:$Y3)</f>
        <v>5</v>
      </c>
      <c r="AI3" s="130">
        <f>COUNTA(normalized!$Z3:$AD3)</f>
        <v>5</v>
      </c>
      <c r="AJ3" s="131">
        <f>COUNTA(normalized!$AE3:$AI3)</f>
        <v>5</v>
      </c>
      <c r="AK3" s="125">
        <f>COUNTA(normalized!$AJ3:$AN3)</f>
        <v>5</v>
      </c>
      <c r="AL3" s="126">
        <f>COUNTA(normalized!$AO3:$AS3)</f>
        <v>5</v>
      </c>
      <c r="AM3" s="127">
        <f>COUNTA(normalized!$AT3:$AX3)</f>
        <v>5</v>
      </c>
      <c r="AN3" s="128">
        <f>COUNTA(normalized!$AY3:$BC3)</f>
        <v>5</v>
      </c>
      <c r="AO3" s="129">
        <f>COUNTA(normalized!$BD3:$BH3)</f>
        <v>5</v>
      </c>
      <c r="AP3" s="132">
        <f>COUNTA(normalized!$BI3:$BL3)</f>
        <v>4</v>
      </c>
      <c r="AR3" s="125">
        <f>COUNTA(normalized!$B3:$F3)</f>
        <v>5</v>
      </c>
      <c r="AS3" s="126">
        <f>COUNTA(normalized!$G3:$K3)</f>
        <v>5</v>
      </c>
      <c r="AT3" s="127">
        <f>COUNTA(normalized!$L3:$P3)</f>
        <v>5</v>
      </c>
      <c r="AU3" s="128">
        <f>COUNTA(normalized!$Q3:$T3)</f>
        <v>4</v>
      </c>
      <c r="AV3" s="129">
        <f>COUNTA(normalized!$U3:$Y3)</f>
        <v>5</v>
      </c>
      <c r="AW3" s="130">
        <f>COUNTA(normalized!$Z3:$AD3)</f>
        <v>5</v>
      </c>
      <c r="AX3" s="131">
        <f>COUNTA(normalized!$AE3:$AI3)</f>
        <v>5</v>
      </c>
      <c r="AY3" s="125">
        <f>COUNTA(normalized!$AJ3:$AN3)</f>
        <v>5</v>
      </c>
      <c r="AZ3" s="126">
        <f>COUNTA(normalized!$AO3:$AS3)</f>
        <v>5</v>
      </c>
      <c r="BA3" s="127">
        <f>COUNTA(normalized!$AT3:$AX3)</f>
        <v>5</v>
      </c>
      <c r="BB3" s="128">
        <f>COUNTA(normalized!$AY3:$BC3)</f>
        <v>5</v>
      </c>
      <c r="BC3" s="129">
        <f>COUNTA(normalized!$BD3:$BH3)</f>
        <v>5</v>
      </c>
      <c r="BD3" s="132">
        <f>COUNTA(normalized!$BI3:$BL3)</f>
        <v>4</v>
      </c>
    </row>
    <row r="4" spans="1:56" ht="15.6" x14ac:dyDescent="0.3">
      <c r="A4" s="70" t="str">
        <f>raw!A4</f>
        <v>Mass (g)</v>
      </c>
      <c r="B4" s="52">
        <f>AVERAGE(normalized!$B4:$F4)</f>
        <v>0.188</v>
      </c>
      <c r="C4" s="6">
        <f>AVERAGE(normalized!$G4:$K4)</f>
        <v>0.20200000000000001</v>
      </c>
      <c r="D4" s="25">
        <f>AVERAGE(normalized!$L4:$P4)</f>
        <v>0.23399999999999999</v>
      </c>
      <c r="E4" s="15">
        <f>AVERAGE(normalized!$Q4:$T4)</f>
        <v>0.1825</v>
      </c>
      <c r="F4" s="119">
        <f>AVERAGE(normalized!$U4:$Y4)</f>
        <v>0.21799999999999997</v>
      </c>
      <c r="G4" s="118">
        <f>AVERAGE(normalized!$Z4:$AD4)</f>
        <v>0.188</v>
      </c>
      <c r="H4" s="63">
        <f>AVERAGE(normalized!$AE4:$AI4)</f>
        <v>0.21599999999999997</v>
      </c>
      <c r="I4" s="52">
        <f>AVERAGE(normalized!$AJ4:$AN4)</f>
        <v>0.152</v>
      </c>
      <c r="J4" s="6">
        <f>AVERAGE(normalized!$AO4:$AS4)</f>
        <v>0.17199999999999999</v>
      </c>
      <c r="K4" s="25">
        <f>AVERAGE(normalized!$AT4:$AX4)</f>
        <v>0.16600000000000001</v>
      </c>
      <c r="L4" s="15">
        <f>AVERAGE(normalized!$AY4:$BC4)</f>
        <v>0.19600000000000001</v>
      </c>
      <c r="M4" s="43">
        <f>AVERAGE(normalized!$BD4:$BH4)</f>
        <v>0.11200000000000002</v>
      </c>
      <c r="N4" s="116">
        <f>AVERAGE(normalized!$BI4:$BL4)</f>
        <v>4.2499999999999996E-2</v>
      </c>
      <c r="P4" s="120">
        <f>STDEV(normalized!$B4:$F4)</f>
        <v>3.3466401061362859E-2</v>
      </c>
      <c r="Q4" s="121">
        <f>STDEV(normalized!$G4:$K4)</f>
        <v>3.3466401061363067E-2</v>
      </c>
      <c r="R4" s="122">
        <f>STDEV(normalized!$L4:$P4)</f>
        <v>5.8566201857385425E-2</v>
      </c>
      <c r="S4" s="123">
        <f>STDEV(normalized!$Q4:$T4)</f>
        <v>4.9916597106239823E-2</v>
      </c>
      <c r="T4" s="119">
        <f>STDEV(normalized!$U4:$Y4)</f>
        <v>5.8051701094800193E-2</v>
      </c>
      <c r="U4" s="118">
        <f>STDEV(normalized!$Z4:$AD4)</f>
        <v>4.9699094559156637E-2</v>
      </c>
      <c r="V4" s="124">
        <f>STDEV(normalized!$AE4:$AI4)</f>
        <v>2.607680962081086E-2</v>
      </c>
      <c r="W4" s="120">
        <f>STDEV(normalized!$AJ4:$AN4)</f>
        <v>1.9235384061671315E-2</v>
      </c>
      <c r="X4" s="121">
        <f>STDEV(normalized!$AO4:$AS4)</f>
        <v>4.3243496620879347E-2</v>
      </c>
      <c r="Y4" s="122">
        <f>STDEV(normalized!$AT4:$AX4)</f>
        <v>3.7815340802378083E-2</v>
      </c>
      <c r="Z4" s="123">
        <f>STDEV(normalized!$AY4:$BC4)</f>
        <v>5.3665631459995027E-2</v>
      </c>
      <c r="AA4" s="119">
        <f>STDEV(normalized!$BD4:$BH4)</f>
        <v>6.3007936008093443E-2</v>
      </c>
      <c r="AB4" s="117">
        <f>STDEV(normalized!$BI4:$BL4)</f>
        <v>9.5742710775634128E-3</v>
      </c>
      <c r="AD4" s="120">
        <f>STDEV(normalized!$B4:$F4)</f>
        <v>3.3466401061362859E-2</v>
      </c>
      <c r="AE4" s="121">
        <f>STDEV(normalized!$G4:$K4)</f>
        <v>3.3466401061363067E-2</v>
      </c>
      <c r="AF4" s="122">
        <f>STDEV(normalized!$L4:$P4)</f>
        <v>5.8566201857385425E-2</v>
      </c>
      <c r="AG4" s="123">
        <f>STDEV(normalized!$Q4:$T4)</f>
        <v>4.9916597106239823E-2</v>
      </c>
      <c r="AH4" s="119">
        <f>STDEV(normalized!$U4:$Y4)</f>
        <v>5.8051701094800193E-2</v>
      </c>
      <c r="AI4" s="118">
        <f>STDEV(normalized!$Z4:$AD4)</f>
        <v>4.9699094559156637E-2</v>
      </c>
      <c r="AJ4" s="124">
        <f>STDEV(normalized!$AE4:$AI4)</f>
        <v>2.607680962081086E-2</v>
      </c>
      <c r="AK4" s="120">
        <f>STDEV(normalized!$AJ4:$AN4)</f>
        <v>1.9235384061671315E-2</v>
      </c>
      <c r="AL4" s="121">
        <f>STDEV(normalized!$AO4:$AS4)</f>
        <v>4.3243496620879347E-2</v>
      </c>
      <c r="AM4" s="122">
        <f>STDEV(normalized!$AT4:$AX4)</f>
        <v>3.7815340802378083E-2</v>
      </c>
      <c r="AN4" s="123">
        <f>STDEV(normalized!$AY4:$BC4)</f>
        <v>5.3665631459995027E-2</v>
      </c>
      <c r="AO4" s="119">
        <f>STDEV(normalized!$BD4:$BH4)</f>
        <v>6.3007936008093443E-2</v>
      </c>
      <c r="AP4" s="117">
        <f>STDEV(normalized!$BI4:$BL4)</f>
        <v>9.5742710775634128E-3</v>
      </c>
      <c r="AR4" s="120">
        <f>STDEV(normalized!$B4:$F4)</f>
        <v>3.3466401061362859E-2</v>
      </c>
      <c r="AS4" s="121">
        <f>STDEV(normalized!$G4:$K4)</f>
        <v>3.3466401061363067E-2</v>
      </c>
      <c r="AT4" s="122">
        <f>STDEV(normalized!$L4:$P4)</f>
        <v>5.8566201857385425E-2</v>
      </c>
      <c r="AU4" s="123">
        <f>STDEV(normalized!$Q4:$T4)</f>
        <v>4.9916597106239823E-2</v>
      </c>
      <c r="AV4" s="119">
        <f>STDEV(normalized!$U4:$Y4)</f>
        <v>5.8051701094800193E-2</v>
      </c>
      <c r="AW4" s="118">
        <f>STDEV(normalized!$Z4:$AD4)</f>
        <v>4.9699094559156637E-2</v>
      </c>
      <c r="AX4" s="124">
        <f>STDEV(normalized!$AE4:$AI4)</f>
        <v>2.607680962081086E-2</v>
      </c>
      <c r="AY4" s="120">
        <f>STDEV(normalized!$AJ4:$AN4)</f>
        <v>1.9235384061671315E-2</v>
      </c>
      <c r="AZ4" s="121">
        <f>STDEV(normalized!$AO4:$AS4)</f>
        <v>4.3243496620879347E-2</v>
      </c>
      <c r="BA4" s="122">
        <f>STDEV(normalized!$AT4:$AX4)</f>
        <v>3.7815340802378083E-2</v>
      </c>
      <c r="BB4" s="123">
        <f>STDEV(normalized!$AY4:$BC4)</f>
        <v>5.3665631459995027E-2</v>
      </c>
      <c r="BC4" s="119">
        <f>STDEV(normalized!$BD4:$BH4)</f>
        <v>6.3007936008093443E-2</v>
      </c>
      <c r="BD4" s="117">
        <f>STDEV(normalized!$BI4:$BL4)</f>
        <v>9.5742710775634128E-3</v>
      </c>
    </row>
    <row r="5" spans="1:56" s="115" customFormat="1" ht="15.6" x14ac:dyDescent="0.3">
      <c r="A5" s="71"/>
      <c r="B5" s="172" t="s">
        <v>248</v>
      </c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4"/>
      <c r="P5" s="172" t="s">
        <v>249</v>
      </c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4"/>
      <c r="AD5" s="172" t="s">
        <v>250</v>
      </c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4"/>
      <c r="AR5" s="172" t="s">
        <v>252</v>
      </c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4"/>
    </row>
    <row r="6" spans="1:56" x14ac:dyDescent="0.3">
      <c r="A6" t="str">
        <f>normalized!A6</f>
        <v>aminoisobutyric acid</v>
      </c>
      <c r="B6" s="148">
        <f>AVERAGE(normalized!$B6:$F6)</f>
        <v>137471571.55774051</v>
      </c>
      <c r="C6" s="148">
        <f>AVERAGE(normalized!$G6:$K6)</f>
        <v>83659096.175888449</v>
      </c>
      <c r="D6" s="148">
        <f>AVERAGE(normalized!$L6:$P6)</f>
        <v>1071480947.4399166</v>
      </c>
      <c r="E6" s="148">
        <f>AVERAGE(normalized!$Q6:$T6)</f>
        <v>558287315.37954795</v>
      </c>
      <c r="F6" s="148">
        <f>AVERAGE(normalized!$U6:$Y6)</f>
        <v>1439411007.3260074</v>
      </c>
      <c r="G6" s="148">
        <f>AVERAGE(normalized!$Z6:$AD6)</f>
        <v>252210978.42028984</v>
      </c>
      <c r="H6" s="148">
        <f>AVERAGE(normalized!$AE6:$AI6)</f>
        <v>626857021.28397918</v>
      </c>
      <c r="I6" s="148">
        <f>AVERAGE(normalized!$AJ6:$AN6)</f>
        <v>229632728.85241145</v>
      </c>
      <c r="J6" s="148">
        <f>AVERAGE(normalized!$AO6:$AS6)</f>
        <v>317436884.75184941</v>
      </c>
      <c r="K6" s="148">
        <f>AVERAGE(normalized!$AT6:$AX6)</f>
        <v>307531192.08744365</v>
      </c>
      <c r="L6" s="148">
        <f>AVERAGE(normalized!$AY6:$BC6)</f>
        <v>349600951.7382983</v>
      </c>
      <c r="M6" s="148">
        <f>AVERAGE(normalized!$BD6:$BH6)</f>
        <v>1373127980</v>
      </c>
      <c r="N6" s="149">
        <f>AVERAGE(normalized!$BI6:$BL6)</f>
        <v>219227022.08333334</v>
      </c>
      <c r="O6" s="133"/>
      <c r="P6" s="148">
        <f>STDEV(normalized!$B6:$F6)</f>
        <v>185452480.26139626</v>
      </c>
      <c r="Q6" s="148">
        <f>STDEV(normalized!$G6:$K6)</f>
        <v>68667117.685264707</v>
      </c>
      <c r="R6" s="148">
        <f>STDEV(normalized!$L6:$P6)</f>
        <v>1895851440.9494326</v>
      </c>
      <c r="S6" s="148">
        <f>STDEV(normalized!$Q6:$T6)</f>
        <v>220352831.56192809</v>
      </c>
      <c r="T6" s="148">
        <f>STDEV(normalized!$U6:$Y6)</f>
        <v>2852804145.4106784</v>
      </c>
      <c r="U6" s="148">
        <f>STDEV(normalized!$Z6:$AD6)</f>
        <v>340286415.04723078</v>
      </c>
      <c r="V6" s="148">
        <f>STDEV(normalized!$AE6:$AI6)</f>
        <v>1001630437.0455961</v>
      </c>
      <c r="W6" s="148">
        <f>STDEV(normalized!$AJ6:$AN6)</f>
        <v>303388616.31846249</v>
      </c>
      <c r="X6" s="148">
        <f>STDEV(normalized!$AO6:$AS6)</f>
        <v>294960243.00956249</v>
      </c>
      <c r="Y6" s="148">
        <f>STDEV(normalized!$AT6:$AX6)</f>
        <v>354855645.75985092</v>
      </c>
      <c r="Z6" s="148">
        <f>STDEV(normalized!$AY6:$BC6)</f>
        <v>196808664.33655024</v>
      </c>
      <c r="AA6" s="148">
        <f>STDEV(normalized!$BD6:$BH6)</f>
        <v>1260795683.9929199</v>
      </c>
      <c r="AB6" s="149">
        <f>STDEV(normalized!$BI6:$BL6)</f>
        <v>125706484.32530423</v>
      </c>
      <c r="AC6" s="133"/>
      <c r="AD6" s="148">
        <f>P6/(SQRT(AD$3))</f>
        <v>82936870.492083997</v>
      </c>
      <c r="AE6" s="148">
        <f t="shared" ref="AE6:AP6" si="0">Q6/(SQRT(AE$3))</f>
        <v>30708868.592645977</v>
      </c>
      <c r="AF6" s="148">
        <f t="shared" si="0"/>
        <v>847850539.44077194</v>
      </c>
      <c r="AG6" s="148">
        <f t="shared" si="0"/>
        <v>110176415.78096405</v>
      </c>
      <c r="AH6" s="148">
        <f t="shared" si="0"/>
        <v>1275812799.1262941</v>
      </c>
      <c r="AI6" s="148">
        <f t="shared" si="0"/>
        <v>152180711.17306307</v>
      </c>
      <c r="AJ6" s="148">
        <f t="shared" si="0"/>
        <v>447942749.11335528</v>
      </c>
      <c r="AK6" s="148">
        <f t="shared" si="0"/>
        <v>135679513.93753681</v>
      </c>
      <c r="AL6" s="148">
        <f t="shared" si="0"/>
        <v>131910230.80584776</v>
      </c>
      <c r="AM6" s="148">
        <f t="shared" si="0"/>
        <v>158696269.22372234</v>
      </c>
      <c r="AN6" s="148">
        <f t="shared" si="0"/>
        <v>88015510.403492972</v>
      </c>
      <c r="AO6" s="148">
        <f t="shared" si="0"/>
        <v>563844971.02930248</v>
      </c>
      <c r="AP6" s="149">
        <f t="shared" si="0"/>
        <v>62853242.162652113</v>
      </c>
      <c r="AQ6" s="133"/>
      <c r="AR6" s="150">
        <f>P6/B6</f>
        <v>1.3490242248631232</v>
      </c>
      <c r="AS6" s="150">
        <f t="shared" ref="AS6:BD6" si="1">Q6/C6</f>
        <v>0.82079679107333448</v>
      </c>
      <c r="AT6" s="150">
        <f t="shared" si="1"/>
        <v>1.7693748502753874</v>
      </c>
      <c r="AU6" s="150">
        <f t="shared" si="1"/>
        <v>0.39469431866300358</v>
      </c>
      <c r="AV6" s="150">
        <f t="shared" si="1"/>
        <v>1.9819246420175223</v>
      </c>
      <c r="AW6" s="150">
        <f t="shared" si="1"/>
        <v>1.3492133339262105</v>
      </c>
      <c r="AX6" s="150">
        <f t="shared" si="1"/>
        <v>1.5978610800178576</v>
      </c>
      <c r="AY6" s="150">
        <f t="shared" si="1"/>
        <v>1.3211906588169977</v>
      </c>
      <c r="AZ6" s="150">
        <f t="shared" si="1"/>
        <v>0.92919335205844888</v>
      </c>
      <c r="BA6" s="150">
        <f t="shared" si="1"/>
        <v>1.1538850526061466</v>
      </c>
      <c r="BB6" s="150">
        <f t="shared" si="1"/>
        <v>0.56295231279540625</v>
      </c>
      <c r="BC6" s="150">
        <f t="shared" si="1"/>
        <v>0.91819240621177922</v>
      </c>
      <c r="BD6" s="151">
        <f t="shared" si="1"/>
        <v>0.57340779950712573</v>
      </c>
    </row>
    <row r="7" spans="1:56" x14ac:dyDescent="0.3">
      <c r="A7" t="str">
        <f>normalized!A7</f>
        <v>Serine</v>
      </c>
      <c r="B7" s="148">
        <f>AVERAGE(normalized!$B7:$F7)</f>
        <v>235076389.83420092</v>
      </c>
      <c r="C7" s="148">
        <f>AVERAGE(normalized!$G7:$K7)</f>
        <v>301614272.95546561</v>
      </c>
      <c r="D7" s="148">
        <f>AVERAGE(normalized!$L7:$P7)</f>
        <v>171280228.44305119</v>
      </c>
      <c r="E7" s="148">
        <f>AVERAGE(normalized!$Q7:$T7)</f>
        <v>153782855.65774804</v>
      </c>
      <c r="F7" s="148">
        <f>AVERAGE(normalized!$U7:$Y7)</f>
        <v>549593746.15384614</v>
      </c>
      <c r="G7" s="148">
        <f>AVERAGE(normalized!$Z7:$AD7)</f>
        <v>124213928.42677346</v>
      </c>
      <c r="H7" s="148">
        <f>AVERAGE(normalized!$AE7:$AI7)</f>
        <v>206467229.11625215</v>
      </c>
      <c r="I7" s="148">
        <f>AVERAGE(normalized!$AJ7:$AN7)</f>
        <v>469869005.01439255</v>
      </c>
      <c r="J7" s="148">
        <f>AVERAGE(normalized!$AO7:$AS7)</f>
        <v>424599878.44358253</v>
      </c>
      <c r="K7" s="148">
        <f>AVERAGE(normalized!$AT7:$AX7)</f>
        <v>245936173.55985871</v>
      </c>
      <c r="L7" s="148">
        <f>AVERAGE(normalized!$AY7:$BC7)</f>
        <v>157784485.56750572</v>
      </c>
      <c r="M7" s="148">
        <f>AVERAGE(normalized!$BD7:$BH7)</f>
        <v>428673463.33333337</v>
      </c>
      <c r="N7" s="149">
        <f>AVERAGE(normalized!$BI7:$BL7)</f>
        <v>273721923.33333337</v>
      </c>
      <c r="O7" s="133"/>
      <c r="P7" s="148">
        <f>STDEV(normalized!$B7:$F7)</f>
        <v>318936509.87358469</v>
      </c>
      <c r="Q7" s="148">
        <f>STDEV(normalized!$G7:$K7)</f>
        <v>159083238.68261436</v>
      </c>
      <c r="R7" s="148">
        <f>STDEV(normalized!$L7:$P7)</f>
        <v>101743871.03586543</v>
      </c>
      <c r="S7" s="148">
        <f>STDEV(normalized!$Q7:$T7)</f>
        <v>151619837.45902374</v>
      </c>
      <c r="T7" s="148">
        <f>STDEV(normalized!$U7:$Y7)</f>
        <v>450554890.97956187</v>
      </c>
      <c r="U7" s="148">
        <f>STDEV(normalized!$Z7:$AD7)</f>
        <v>98374093.498256132</v>
      </c>
      <c r="V7" s="148">
        <f>STDEV(normalized!$AE7:$AI7)</f>
        <v>145876205.59306246</v>
      </c>
      <c r="W7" s="148">
        <f>STDEV(normalized!$AJ7:$AN7)</f>
        <v>727136772.26167142</v>
      </c>
      <c r="X7" s="148">
        <f>STDEV(normalized!$AO7:$AS7)</f>
        <v>523660308.78493184</v>
      </c>
      <c r="Y7" s="148">
        <f>STDEV(normalized!$AT7:$AX7)</f>
        <v>148438743.19712681</v>
      </c>
      <c r="Z7" s="148">
        <f>STDEV(normalized!$AY7:$BC7)</f>
        <v>116287793.69504461</v>
      </c>
      <c r="AA7" s="148">
        <f>STDEV(normalized!$BD7:$BH7)</f>
        <v>270902407.02509826</v>
      </c>
      <c r="AB7" s="149">
        <f>STDEV(normalized!$BI7:$BL7)</f>
        <v>132789265.81425317</v>
      </c>
      <c r="AC7" s="133"/>
      <c r="AD7" s="148">
        <f t="shared" ref="AD7:AD70" si="2">P7/(SQRT(AD$3))</f>
        <v>142632743.31677362</v>
      </c>
      <c r="AE7" s="148">
        <f t="shared" ref="AE7:AE70" si="3">Q7/(SQRT(AE$3))</f>
        <v>71144187.155029953</v>
      </c>
      <c r="AF7" s="148">
        <f t="shared" ref="AF7:AF70" si="4">R7/(SQRT(AF$3))</f>
        <v>45501242.386033408</v>
      </c>
      <c r="AG7" s="148">
        <f t="shared" ref="AG7:AG70" si="5">S7/(SQRT(AG$3))</f>
        <v>75809918.729511872</v>
      </c>
      <c r="AH7" s="148">
        <f t="shared" ref="AH7:AH70" si="6">T7/(SQRT(AH$3))</f>
        <v>201494272.76506141</v>
      </c>
      <c r="AI7" s="148">
        <f t="shared" ref="AI7:AI70" si="7">U7/(SQRT(AI$3))</f>
        <v>43994232.05740416</v>
      </c>
      <c r="AJ7" s="148">
        <f t="shared" ref="AJ7:AJ70" si="8">V7/(SQRT(AJ$3))</f>
        <v>65237822.401164532</v>
      </c>
      <c r="AK7" s="148">
        <f t="shared" ref="AK7:AK70" si="9">W7/(SQRT(AK$3))</f>
        <v>325185450.34337616</v>
      </c>
      <c r="AL7" s="148">
        <f t="shared" ref="AL7:AL70" si="10">X7/(SQRT(AL$3))</f>
        <v>234188009.51232758</v>
      </c>
      <c r="AM7" s="148">
        <f t="shared" ref="AM7:AM70" si="11">Y7/(SQRT(AM$3))</f>
        <v>66383824.056681998</v>
      </c>
      <c r="AN7" s="148">
        <f t="shared" ref="AN7:AN70" si="12">Z7/(SQRT(AN$3))</f>
        <v>52005482.331118234</v>
      </c>
      <c r="AO7" s="148">
        <f t="shared" ref="AO7:AO70" si="13">AA7/(SQRT(AO$3))</f>
        <v>121151239.47528726</v>
      </c>
      <c r="AP7" s="149">
        <f t="shared" ref="AP7:AP70" si="14">AB7/(SQRT(AP$3))</f>
        <v>66394632.907126583</v>
      </c>
      <c r="AQ7" s="133"/>
      <c r="AR7" s="150">
        <f t="shared" ref="AR7:AR70" si="15">P7/B7</f>
        <v>1.3567356130427655</v>
      </c>
      <c r="AS7" s="150">
        <f t="shared" ref="AS7:AS70" si="16">Q7/C7</f>
        <v>0.52743935863440905</v>
      </c>
      <c r="AT7" s="150">
        <f t="shared" ref="AT7:AT70" si="17">R7/D7</f>
        <v>0.59401994007553627</v>
      </c>
      <c r="AU7" s="150">
        <f t="shared" ref="AU7:AU70" si="18">S7/E7</f>
        <v>0.98593459466289135</v>
      </c>
      <c r="AV7" s="150">
        <f t="shared" ref="AV7:AV70" si="19">T7/F7</f>
        <v>0.81979624792426109</v>
      </c>
      <c r="AW7" s="150">
        <f t="shared" ref="AW7:AW70" si="20">U7/G7</f>
        <v>0.79197312849057488</v>
      </c>
      <c r="AX7" s="150">
        <f t="shared" ref="AX7:AX70" si="21">V7/H7</f>
        <v>0.70653442784823883</v>
      </c>
      <c r="AY7" s="150">
        <f t="shared" ref="AY7:AY70" si="22">W7/I7</f>
        <v>1.547530832001567</v>
      </c>
      <c r="AZ7" s="150">
        <f t="shared" ref="AZ7:AZ70" si="23">X7/J7</f>
        <v>1.2333030115422223</v>
      </c>
      <c r="BA7" s="150">
        <f t="shared" ref="BA7:BA70" si="24">Y7/K7</f>
        <v>0.60356612469209669</v>
      </c>
      <c r="BB7" s="150">
        <f t="shared" ref="BB7:BB70" si="25">Z7/L7</f>
        <v>0.7370039790464229</v>
      </c>
      <c r="BC7" s="150">
        <f t="shared" ref="BC7:BC70" si="26">AA7/M7</f>
        <v>0.63195515980527706</v>
      </c>
      <c r="BD7" s="151">
        <f t="shared" ref="BD7:BD70" si="27">AB7/N7</f>
        <v>0.48512469953875381</v>
      </c>
    </row>
    <row r="8" spans="1:56" x14ac:dyDescent="0.3">
      <c r="A8" t="str">
        <f>normalized!A8</f>
        <v>Histamine</v>
      </c>
      <c r="B8" s="148">
        <f>AVERAGE(normalized!$B8:$F8)</f>
        <v>1545004.5979757085</v>
      </c>
      <c r="C8" s="148">
        <f>AVERAGE(normalized!$G8:$K8)</f>
        <v>1809470.5627980207</v>
      </c>
      <c r="D8" s="148">
        <f>AVERAGE(normalized!$L8:$P8)</f>
        <v>26381716.002089866</v>
      </c>
      <c r="E8" s="148">
        <f>AVERAGE(normalized!$Q8:$T8)</f>
        <v>19027361.512617815</v>
      </c>
      <c r="F8" s="148">
        <f>AVERAGE(normalized!$U8:$Y8)</f>
        <v>9294613.9798534792</v>
      </c>
      <c r="G8" s="148">
        <f>AVERAGE(normalized!$Z8:$AD8)</f>
        <v>12857096.112967201</v>
      </c>
      <c r="H8" s="148">
        <f>AVERAGE(normalized!$AE8:$AI8)</f>
        <v>2787312.5657219971</v>
      </c>
      <c r="I8" s="148">
        <f>AVERAGE(normalized!$AJ8:$AN8)</f>
        <v>2514262.806043956</v>
      </c>
      <c r="J8" s="148">
        <f>AVERAGE(normalized!$AO8:$AS8)</f>
        <v>2005087.9919916682</v>
      </c>
      <c r="K8" s="148">
        <f>AVERAGE(normalized!$AT8:$AX8)</f>
        <v>3616758.8863475821</v>
      </c>
      <c r="L8" s="148">
        <f>AVERAGE(normalized!$AY8:$BC8)</f>
        <v>24578483.490160182</v>
      </c>
      <c r="M8" s="148">
        <f>AVERAGE(normalized!$BD8:$BH8)</f>
        <v>25050653.666666668</v>
      </c>
      <c r="N8" s="149">
        <f>AVERAGE(normalized!$BI8:$BL8)</f>
        <v>469962.55500000005</v>
      </c>
      <c r="O8" s="133"/>
      <c r="P8" s="148">
        <f>STDEV(normalized!$B8:$F8)</f>
        <v>486499.76786622882</v>
      </c>
      <c r="Q8" s="148">
        <f>STDEV(normalized!$G8:$K8)</f>
        <v>670989.60466097773</v>
      </c>
      <c r="R8" s="148">
        <f>STDEV(normalized!$L8:$P8)</f>
        <v>22060993.706791271</v>
      </c>
      <c r="S8" s="148">
        <f>STDEV(normalized!$Q8:$T8)</f>
        <v>21351618.354711682</v>
      </c>
      <c r="T8" s="148">
        <f>STDEV(normalized!$U8:$Y8)</f>
        <v>16732381.112677563</v>
      </c>
      <c r="U8" s="148">
        <f>STDEV(normalized!$Z8:$AD8)</f>
        <v>19711816.479287356</v>
      </c>
      <c r="V8" s="148">
        <f>STDEV(normalized!$AE8:$AI8)</f>
        <v>4842200.3715805206</v>
      </c>
      <c r="W8" s="148">
        <f>STDEV(normalized!$AJ8:$AN8)</f>
        <v>834691.02428295487</v>
      </c>
      <c r="X8" s="148">
        <f>STDEV(normalized!$AO8:$AS8)</f>
        <v>679126.01272335206</v>
      </c>
      <c r="Y8" s="148">
        <f>STDEV(normalized!$AT8:$AX8)</f>
        <v>3981454.2929321295</v>
      </c>
      <c r="Z8" s="148">
        <f>STDEV(normalized!$AY8:$BC8)</f>
        <v>20143289.769095197</v>
      </c>
      <c r="AA8" s="148">
        <f>STDEV(normalized!$BD8:$BH8)</f>
        <v>16372118.547999026</v>
      </c>
      <c r="AB8" s="149">
        <f>STDEV(normalized!$BI8:$BL8)</f>
        <v>456541.17548469472</v>
      </c>
      <c r="AC8" s="133"/>
      <c r="AD8" s="148">
        <f t="shared" si="2"/>
        <v>217569.31039735107</v>
      </c>
      <c r="AE8" s="148">
        <f t="shared" si="3"/>
        <v>300075.67364353116</v>
      </c>
      <c r="AF8" s="148">
        <f t="shared" si="4"/>
        <v>9865976.3159160689</v>
      </c>
      <c r="AG8" s="148">
        <f t="shared" si="5"/>
        <v>10675809.177355841</v>
      </c>
      <c r="AH8" s="148">
        <f t="shared" si="6"/>
        <v>7482948.3186761197</v>
      </c>
      <c r="AI8" s="148">
        <f t="shared" si="7"/>
        <v>8815392.3215374202</v>
      </c>
      <c r="AJ8" s="148">
        <f t="shared" si="8"/>
        <v>2165497.8383057569</v>
      </c>
      <c r="AK8" s="148">
        <f t="shared" si="9"/>
        <v>373285.17410112295</v>
      </c>
      <c r="AL8" s="148">
        <f t="shared" si="10"/>
        <v>303714.38594756043</v>
      </c>
      <c r="AM8" s="148">
        <f t="shared" si="11"/>
        <v>1780560.4896609203</v>
      </c>
      <c r="AN8" s="148">
        <f t="shared" si="12"/>
        <v>9008353.0428345799</v>
      </c>
      <c r="AO8" s="148">
        <f t="shared" si="13"/>
        <v>7321834.0018021949</v>
      </c>
      <c r="AP8" s="149">
        <f t="shared" si="14"/>
        <v>228270.58774234736</v>
      </c>
      <c r="AQ8" s="133"/>
      <c r="AR8" s="150">
        <f t="shared" si="15"/>
        <v>0.31488564403215963</v>
      </c>
      <c r="AS8" s="150">
        <f t="shared" si="16"/>
        <v>0.37082095639257762</v>
      </c>
      <c r="AT8" s="150">
        <f t="shared" si="17"/>
        <v>0.83622284862151031</v>
      </c>
      <c r="AU8" s="150">
        <f t="shared" si="18"/>
        <v>1.1221533968623321</v>
      </c>
      <c r="AV8" s="150">
        <f t="shared" si="19"/>
        <v>1.8002233496674311</v>
      </c>
      <c r="AW8" s="150">
        <f t="shared" si="20"/>
        <v>1.5331468557201446</v>
      </c>
      <c r="AX8" s="150">
        <f t="shared" si="21"/>
        <v>1.7372290539386444</v>
      </c>
      <c r="AY8" s="150">
        <f t="shared" si="22"/>
        <v>0.33198240942691742</v>
      </c>
      <c r="AZ8" s="150">
        <f t="shared" si="23"/>
        <v>0.33870135147972802</v>
      </c>
      <c r="BA8" s="150">
        <f t="shared" si="24"/>
        <v>1.100834868467784</v>
      </c>
      <c r="BB8" s="150">
        <f t="shared" si="25"/>
        <v>0.81954974061599106</v>
      </c>
      <c r="BC8" s="150">
        <f t="shared" si="26"/>
        <v>0.65356053242572176</v>
      </c>
      <c r="BD8" s="151">
        <f t="shared" si="27"/>
        <v>0.97144159811773656</v>
      </c>
    </row>
    <row r="9" spans="1:56" x14ac:dyDescent="0.3">
      <c r="A9" t="str">
        <f>normalized!A9</f>
        <v>Uracil</v>
      </c>
      <c r="B9" s="148">
        <f>AVERAGE(normalized!$B9:$F9)</f>
        <v>156110401.94524774</v>
      </c>
      <c r="C9" s="148">
        <f>AVERAGE(normalized!$G9:$K9)</f>
        <v>101160974.74134055</v>
      </c>
      <c r="D9" s="148">
        <f>AVERAGE(normalized!$L9:$P9)</f>
        <v>10715629049.111809</v>
      </c>
      <c r="E9" s="148">
        <f>AVERAGE(normalized!$Q9:$T9)</f>
        <v>9503717339.3128605</v>
      </c>
      <c r="F9" s="148">
        <f>AVERAGE(normalized!$U9:$Y9)</f>
        <v>1851541750</v>
      </c>
      <c r="G9" s="148">
        <f>AVERAGE(normalized!$Z9:$AD9)</f>
        <v>2310701570.7856598</v>
      </c>
      <c r="H9" s="148">
        <f>AVERAGE(normalized!$AE9:$AI9)</f>
        <v>1037270465.9649124</v>
      </c>
      <c r="I9" s="148">
        <f>AVERAGE(normalized!$AJ9:$AN9)</f>
        <v>256333432.91514039</v>
      </c>
      <c r="J9" s="148">
        <f>AVERAGE(normalized!$AO9:$AS9)</f>
        <v>358292830.3813833</v>
      </c>
      <c r="K9" s="148">
        <f>AVERAGE(normalized!$AT9:$AX9)</f>
        <v>2554460992.2299356</v>
      </c>
      <c r="L9" s="148">
        <f>AVERAGE(normalized!$AY9:$BC9)</f>
        <v>10601999500.894527</v>
      </c>
      <c r="M9" s="148">
        <f>AVERAGE(normalized!$BD9:$BH9)</f>
        <v>24827740666.666664</v>
      </c>
      <c r="N9" s="149">
        <f>AVERAGE(normalized!$BI9:$BL9)</f>
        <v>183901229.16666669</v>
      </c>
      <c r="O9" s="133"/>
      <c r="P9" s="148">
        <f>STDEV(normalized!$B9:$F9)</f>
        <v>91250557.833871856</v>
      </c>
      <c r="Q9" s="148">
        <f>STDEV(normalized!$G9:$K9)</f>
        <v>37318390.601651646</v>
      </c>
      <c r="R9" s="148">
        <f>STDEV(normalized!$L9:$P9)</f>
        <v>4995122105.8345556</v>
      </c>
      <c r="S9" s="148">
        <f>STDEV(normalized!$Q9:$T9)</f>
        <v>11750552639.366909</v>
      </c>
      <c r="T9" s="148">
        <f>STDEV(normalized!$U9:$Y9)</f>
        <v>3703979605.0860014</v>
      </c>
      <c r="U9" s="148">
        <f>STDEV(normalized!$Z9:$AD9)</f>
        <v>3105886912.9904761</v>
      </c>
      <c r="V9" s="148">
        <f>STDEV(normalized!$AE9:$AI9)</f>
        <v>1175293943.7805526</v>
      </c>
      <c r="W9" s="148">
        <f>STDEV(normalized!$AJ9:$AN9)</f>
        <v>68145380.655675381</v>
      </c>
      <c r="X9" s="148">
        <f>STDEV(normalized!$AO9:$AS9)</f>
        <v>298937174.12869567</v>
      </c>
      <c r="Y9" s="148">
        <f>STDEV(normalized!$AT9:$AX9)</f>
        <v>1953407824.5294023</v>
      </c>
      <c r="Z9" s="148">
        <f>STDEV(normalized!$AY9:$BC9)</f>
        <v>6619144717.8856287</v>
      </c>
      <c r="AA9" s="148">
        <f>STDEV(normalized!$BD9:$BH9)</f>
        <v>21457333867.387524</v>
      </c>
      <c r="AB9" s="149">
        <f>STDEV(normalized!$BI9:$BL9)</f>
        <v>49559957.627000235</v>
      </c>
      <c r="AC9" s="133"/>
      <c r="AD9" s="148">
        <f t="shared" si="2"/>
        <v>40808490.060262688</v>
      </c>
      <c r="AE9" s="148">
        <f t="shared" si="3"/>
        <v>16689291.639236471</v>
      </c>
      <c r="AF9" s="148">
        <f t="shared" si="4"/>
        <v>2233886516.911593</v>
      </c>
      <c r="AG9" s="148">
        <f t="shared" si="5"/>
        <v>5875276319.6834545</v>
      </c>
      <c r="AH9" s="148">
        <f t="shared" si="6"/>
        <v>1656470036.849025</v>
      </c>
      <c r="AI9" s="148">
        <f t="shared" si="7"/>
        <v>1388994853.5747359</v>
      </c>
      <c r="AJ9" s="148">
        <f t="shared" si="8"/>
        <v>525607430.36742634</v>
      </c>
      <c r="AK9" s="148">
        <f t="shared" si="9"/>
        <v>30475540.699737865</v>
      </c>
      <c r="AL9" s="148">
        <f t="shared" si="10"/>
        <v>133688768.470691</v>
      </c>
      <c r="AM9" s="148">
        <f t="shared" si="11"/>
        <v>873590536.68554485</v>
      </c>
      <c r="AN9" s="148">
        <f t="shared" si="12"/>
        <v>2960171508.4201865</v>
      </c>
      <c r="AO9" s="148">
        <f t="shared" si="13"/>
        <v>9596011428.6773911</v>
      </c>
      <c r="AP9" s="149">
        <f t="shared" si="14"/>
        <v>24779978.813500118</v>
      </c>
      <c r="AQ9" s="133"/>
      <c r="AR9" s="150">
        <f t="shared" si="15"/>
        <v>0.58452580159185019</v>
      </c>
      <c r="AS9" s="150">
        <f t="shared" si="16"/>
        <v>0.3689010579136015</v>
      </c>
      <c r="AT9" s="150">
        <f t="shared" si="17"/>
        <v>0.46615295125847872</v>
      </c>
      <c r="AU9" s="150">
        <f t="shared" si="18"/>
        <v>1.2364164694545197</v>
      </c>
      <c r="AV9" s="150">
        <f t="shared" si="19"/>
        <v>2.0004839777909416</v>
      </c>
      <c r="AW9" s="150">
        <f t="shared" si="20"/>
        <v>1.3441315625775274</v>
      </c>
      <c r="AX9" s="150">
        <f t="shared" si="21"/>
        <v>1.1330641162015975</v>
      </c>
      <c r="AY9" s="150">
        <f t="shared" si="22"/>
        <v>0.26584663530111979</v>
      </c>
      <c r="AZ9" s="150">
        <f t="shared" si="23"/>
        <v>0.83433758306157912</v>
      </c>
      <c r="BA9" s="150">
        <f t="shared" si="24"/>
        <v>0.76470450340451679</v>
      </c>
      <c r="BB9" s="150">
        <f t="shared" si="25"/>
        <v>0.62432984620751475</v>
      </c>
      <c r="BC9" s="150">
        <f t="shared" si="26"/>
        <v>0.86424834846917042</v>
      </c>
      <c r="BD9" s="151">
        <f t="shared" si="27"/>
        <v>0.26949225870635618</v>
      </c>
    </row>
    <row r="10" spans="1:56" x14ac:dyDescent="0.3">
      <c r="A10" t="str">
        <f>normalized!A10</f>
        <v>Proline</v>
      </c>
      <c r="B10" s="148">
        <f>AVERAGE(normalized!$B10:$F10)</f>
        <v>51962223436.475807</v>
      </c>
      <c r="C10" s="148">
        <f>AVERAGE(normalized!$G10:$K10)</f>
        <v>61208978722.447144</v>
      </c>
      <c r="D10" s="148">
        <f>AVERAGE(normalized!$L10:$P10)</f>
        <v>48661340156.739815</v>
      </c>
      <c r="E10" s="148">
        <f>AVERAGE(normalized!$Q10:$T10)</f>
        <v>23685060572.109051</v>
      </c>
      <c r="F10" s="148">
        <f>AVERAGE(normalized!$U10:$Y10)</f>
        <v>70582247216.117218</v>
      </c>
      <c r="G10" s="148">
        <f>AVERAGE(normalized!$Z10:$AD10)</f>
        <v>24140973594.679634</v>
      </c>
      <c r="H10" s="148">
        <f>AVERAGE(normalized!$AE10:$AI10)</f>
        <v>23528596481.203011</v>
      </c>
      <c r="I10" s="148">
        <f>AVERAGE(normalized!$AJ10:$AN10)</f>
        <v>86968802507.326004</v>
      </c>
      <c r="J10" s="148">
        <f>AVERAGE(normalized!$AO10:$AS10)</f>
        <v>78186961268.763916</v>
      </c>
      <c r="K10" s="148">
        <f>AVERAGE(normalized!$AT10:$AX10)</f>
        <v>7455634494.9458036</v>
      </c>
      <c r="L10" s="148">
        <f>AVERAGE(normalized!$AY10:$BC10)</f>
        <v>36256784433.992096</v>
      </c>
      <c r="M10" s="148">
        <f>AVERAGE(normalized!$BD10:$BH10)</f>
        <v>106927291666.66667</v>
      </c>
      <c r="N10" s="149">
        <f>AVERAGE(normalized!$BI10:$BL10)</f>
        <v>3383775458.3333335</v>
      </c>
      <c r="O10" s="133"/>
      <c r="P10" s="148">
        <f>STDEV(normalized!$B10:$F10)</f>
        <v>27503398034.172508</v>
      </c>
      <c r="Q10" s="148">
        <f>STDEV(normalized!$G10:$K10)</f>
        <v>26961848820.248154</v>
      </c>
      <c r="R10" s="148">
        <f>STDEV(normalized!$L10:$P10)</f>
        <v>32013215625.848728</v>
      </c>
      <c r="S10" s="148">
        <f>STDEV(normalized!$Q10:$T10)</f>
        <v>21088674505.020836</v>
      </c>
      <c r="T10" s="148">
        <f>STDEV(normalized!$U10:$Y10)</f>
        <v>41210112332.979584</v>
      </c>
      <c r="U10" s="148">
        <f>STDEV(normalized!$Z10:$AD10)</f>
        <v>24634362248.214546</v>
      </c>
      <c r="V10" s="148">
        <f>STDEV(normalized!$AE10:$AI10)</f>
        <v>33173721440.336578</v>
      </c>
      <c r="W10" s="148">
        <f>STDEV(normalized!$AJ10:$AN10)</f>
        <v>50795439894.481415</v>
      </c>
      <c r="X10" s="148">
        <f>STDEV(normalized!$AO10:$AS10)</f>
        <v>44223617542.4571</v>
      </c>
      <c r="Y10" s="148">
        <f>STDEV(normalized!$AT10:$AX10)</f>
        <v>6459227089.1962337</v>
      </c>
      <c r="Z10" s="148">
        <f>STDEV(normalized!$AY10:$BC10)</f>
        <v>26686335849.192539</v>
      </c>
      <c r="AA10" s="148">
        <f>STDEV(normalized!$BD10:$BH10)</f>
        <v>106726111633.11505</v>
      </c>
      <c r="AB10" s="149">
        <f>STDEV(normalized!$BI10:$BL10)</f>
        <v>673222646.72894621</v>
      </c>
      <c r="AC10" s="133"/>
      <c r="AD10" s="148">
        <f t="shared" si="2"/>
        <v>12299893523.328762</v>
      </c>
      <c r="AE10" s="148">
        <f t="shared" si="3"/>
        <v>12057705352.229475</v>
      </c>
      <c r="AF10" s="148">
        <f t="shared" si="4"/>
        <v>14316745263.551245</v>
      </c>
      <c r="AG10" s="148">
        <f t="shared" si="5"/>
        <v>10544337252.510418</v>
      </c>
      <c r="AH10" s="148">
        <f t="shared" si="6"/>
        <v>18429722507.388958</v>
      </c>
      <c r="AI10" s="148">
        <f t="shared" si="7"/>
        <v>11016821713.872454</v>
      </c>
      <c r="AJ10" s="148">
        <f t="shared" si="8"/>
        <v>14835739241.446964</v>
      </c>
      <c r="AK10" s="148">
        <f t="shared" si="9"/>
        <v>22716411310.213036</v>
      </c>
      <c r="AL10" s="148">
        <f t="shared" si="10"/>
        <v>19777403007.177254</v>
      </c>
      <c r="AM10" s="148">
        <f t="shared" si="11"/>
        <v>2888654170.710175</v>
      </c>
      <c r="AN10" s="148">
        <f t="shared" si="12"/>
        <v>11934492205.836819</v>
      </c>
      <c r="AO10" s="148">
        <f t="shared" si="13"/>
        <v>47729368117.17527</v>
      </c>
      <c r="AP10" s="149">
        <f t="shared" si="14"/>
        <v>336611323.3644731</v>
      </c>
      <c r="AQ10" s="133"/>
      <c r="AR10" s="150">
        <f t="shared" si="15"/>
        <v>0.5292960195938422</v>
      </c>
      <c r="AS10" s="150">
        <f t="shared" si="16"/>
        <v>0.4404884607290539</v>
      </c>
      <c r="AT10" s="150">
        <f t="shared" si="17"/>
        <v>0.65787780448982869</v>
      </c>
      <c r="AU10" s="150">
        <f t="shared" si="18"/>
        <v>0.89037874489771596</v>
      </c>
      <c r="AV10" s="150">
        <f t="shared" si="19"/>
        <v>0.58385945415987539</v>
      </c>
      <c r="AW10" s="150">
        <f t="shared" si="20"/>
        <v>1.0204378109109753</v>
      </c>
      <c r="AX10" s="150">
        <f t="shared" si="21"/>
        <v>1.4099320147225549</v>
      </c>
      <c r="AY10" s="150">
        <f t="shared" si="22"/>
        <v>0.58406507195729818</v>
      </c>
      <c r="AZ10" s="150">
        <f t="shared" si="23"/>
        <v>0.56561371390864701</v>
      </c>
      <c r="BA10" s="150">
        <f t="shared" si="24"/>
        <v>0.86635511619768413</v>
      </c>
      <c r="BB10" s="150">
        <f t="shared" si="25"/>
        <v>0.73603702771206314</v>
      </c>
      <c r="BC10" s="150">
        <f t="shared" si="26"/>
        <v>0.99811853428235353</v>
      </c>
      <c r="BD10" s="151">
        <f t="shared" si="27"/>
        <v>0.19895606402339108</v>
      </c>
    </row>
    <row r="11" spans="1:56" x14ac:dyDescent="0.3">
      <c r="A11" t="str">
        <f>normalized!A11</f>
        <v>Fumarate</v>
      </c>
      <c r="B11" s="148">
        <f>AVERAGE(normalized!$B11:$F11)</f>
        <v>803574032.73568535</v>
      </c>
      <c r="C11" s="148">
        <f>AVERAGE(normalized!$G11:$K11)</f>
        <v>896355289.33873153</v>
      </c>
      <c r="D11" s="148">
        <f>AVERAGE(normalized!$L11:$P11)</f>
        <v>235202642.11076277</v>
      </c>
      <c r="E11" s="148">
        <f>AVERAGE(normalized!$Q11:$T11)</f>
        <v>101639178.66119388</v>
      </c>
      <c r="F11" s="148">
        <f>AVERAGE(normalized!$U11:$Y11)</f>
        <v>809602647.61904764</v>
      </c>
      <c r="G11" s="148">
        <f>AVERAGE(normalized!$Z11:$AD11)</f>
        <v>400286234.51182306</v>
      </c>
      <c r="H11" s="148">
        <f>AVERAGE(normalized!$AE11:$AI11)</f>
        <v>350283593.69577795</v>
      </c>
      <c r="I11" s="148">
        <f>AVERAGE(normalized!$AJ11:$AN11)</f>
        <v>1700695349.3589742</v>
      </c>
      <c r="J11" s="148">
        <f>AVERAGE(normalized!$AO11:$AS11)</f>
        <v>1378269912.1884651</v>
      </c>
      <c r="K11" s="148">
        <f>AVERAGE(normalized!$AT11:$AX11)</f>
        <v>116474904.51223966</v>
      </c>
      <c r="L11" s="148">
        <f>AVERAGE(normalized!$AY11:$BC11)</f>
        <v>322828877.68878716</v>
      </c>
      <c r="M11" s="148">
        <f>AVERAGE(normalized!$BD11:$BH11)</f>
        <v>382261808</v>
      </c>
      <c r="N11" s="149">
        <f>AVERAGE(normalized!$BI11:$BL11)</f>
        <v>76233974.166666672</v>
      </c>
      <c r="O11" s="133"/>
      <c r="P11" s="148">
        <f>STDEV(normalized!$B11:$F11)</f>
        <v>337583234.50912005</v>
      </c>
      <c r="Q11" s="148">
        <f>STDEV(normalized!$G11:$K11)</f>
        <v>431105805.15754414</v>
      </c>
      <c r="R11" s="148">
        <f>STDEV(normalized!$L11:$P11)</f>
        <v>207753401.45240042</v>
      </c>
      <c r="S11" s="148">
        <f>STDEV(normalized!$Q11:$T11)</f>
        <v>78244925.558851197</v>
      </c>
      <c r="T11" s="148">
        <f>STDEV(normalized!$U11:$Y11)</f>
        <v>644980331.80610716</v>
      </c>
      <c r="U11" s="148">
        <f>STDEV(normalized!$Z11:$AD11)</f>
        <v>578869933.07706797</v>
      </c>
      <c r="V11" s="148">
        <f>STDEV(normalized!$AE11:$AI11)</f>
        <v>687506406.47144639</v>
      </c>
      <c r="W11" s="148">
        <f>STDEV(normalized!$AJ11:$AN11)</f>
        <v>1315835790.1556776</v>
      </c>
      <c r="X11" s="148">
        <f>STDEV(normalized!$AO11:$AS11)</f>
        <v>878972605.19419885</v>
      </c>
      <c r="Y11" s="148">
        <f>STDEV(normalized!$AT11:$AX11)</f>
        <v>56582418.971238159</v>
      </c>
      <c r="Z11" s="148">
        <f>STDEV(normalized!$AY11:$BC11)</f>
        <v>206617860.004197</v>
      </c>
      <c r="AA11" s="148">
        <f>STDEV(normalized!$BD11:$BH11)</f>
        <v>261887135.29521707</v>
      </c>
      <c r="AB11" s="149">
        <f>STDEV(normalized!$BI11:$BL11)</f>
        <v>47295437.619478717</v>
      </c>
      <c r="AC11" s="133"/>
      <c r="AD11" s="148">
        <f t="shared" si="2"/>
        <v>150971812.08532906</v>
      </c>
      <c r="AE11" s="148">
        <f t="shared" si="3"/>
        <v>192796377.16540962</v>
      </c>
      <c r="AF11" s="148">
        <f t="shared" si="4"/>
        <v>92910145.640874162</v>
      </c>
      <c r="AG11" s="148">
        <f t="shared" si="5"/>
        <v>39122462.779425599</v>
      </c>
      <c r="AH11" s="148">
        <f t="shared" si="6"/>
        <v>288443973.21376503</v>
      </c>
      <c r="AI11" s="148">
        <f t="shared" si="7"/>
        <v>258878504.09821558</v>
      </c>
      <c r="AJ11" s="148">
        <f t="shared" si="8"/>
        <v>307462211.96735108</v>
      </c>
      <c r="AK11" s="148">
        <f t="shared" si="9"/>
        <v>588459654.80304873</v>
      </c>
      <c r="AL11" s="148">
        <f t="shared" si="10"/>
        <v>393088499.11486268</v>
      </c>
      <c r="AM11" s="148">
        <f t="shared" si="11"/>
        <v>25304427.030212447</v>
      </c>
      <c r="AN11" s="148">
        <f t="shared" si="12"/>
        <v>92402316.066983894</v>
      </c>
      <c r="AO11" s="148">
        <f t="shared" si="13"/>
        <v>117119487.39055796</v>
      </c>
      <c r="AP11" s="149">
        <f t="shared" si="14"/>
        <v>23647718.809739359</v>
      </c>
      <c r="AQ11" s="133"/>
      <c r="AR11" s="150">
        <f t="shared" si="15"/>
        <v>0.42010221928134306</v>
      </c>
      <c r="AS11" s="150">
        <f t="shared" si="16"/>
        <v>0.48095415990191115</v>
      </c>
      <c r="AT11" s="150">
        <f t="shared" si="17"/>
        <v>0.88329535581732188</v>
      </c>
      <c r="AU11" s="150">
        <f t="shared" si="18"/>
        <v>0.7698303605903235</v>
      </c>
      <c r="AV11" s="150">
        <f t="shared" si="19"/>
        <v>0.79666282429155022</v>
      </c>
      <c r="AW11" s="150">
        <f t="shared" si="20"/>
        <v>1.4461399947541043</v>
      </c>
      <c r="AX11" s="150">
        <f t="shared" si="21"/>
        <v>1.9627136949740991</v>
      </c>
      <c r="AY11" s="150">
        <f t="shared" si="22"/>
        <v>0.77370458539305242</v>
      </c>
      <c r="AZ11" s="150">
        <f t="shared" si="23"/>
        <v>0.63773619188895692</v>
      </c>
      <c r="BA11" s="150">
        <f t="shared" si="24"/>
        <v>0.48579064484480639</v>
      </c>
      <c r="BB11" s="150">
        <f t="shared" si="25"/>
        <v>0.64002285509098822</v>
      </c>
      <c r="BC11" s="150">
        <f t="shared" si="26"/>
        <v>0.68509887677614156</v>
      </c>
      <c r="BD11" s="151">
        <f t="shared" si="27"/>
        <v>0.62039842650835675</v>
      </c>
    </row>
    <row r="12" spans="1:56" x14ac:dyDescent="0.3">
      <c r="A12" t="str">
        <f>normalized!A12</f>
        <v>2-Oxoisovalerate</v>
      </c>
      <c r="B12" s="148">
        <f>AVERAGE(normalized!$B12:$F12)</f>
        <v>127594593.65336418</v>
      </c>
      <c r="C12" s="148">
        <f>AVERAGE(normalized!$G12:$K12)</f>
        <v>112404718.43904634</v>
      </c>
      <c r="D12" s="148">
        <f>AVERAGE(normalized!$L12:$P12)</f>
        <v>1422001335.4231973</v>
      </c>
      <c r="E12" s="148">
        <f>AVERAGE(normalized!$Q12:$T12)</f>
        <v>456279553.00496602</v>
      </c>
      <c r="F12" s="148">
        <f>AVERAGE(normalized!$U12:$Y12)</f>
        <v>855468765.20146525</v>
      </c>
      <c r="G12" s="148">
        <f>AVERAGE(normalized!$Z12:$AD12)</f>
        <v>417443399.18001521</v>
      </c>
      <c r="H12" s="148">
        <f>AVERAGE(normalized!$AE12:$AI12)</f>
        <v>413952557.50915754</v>
      </c>
      <c r="I12" s="148">
        <f>AVERAGE(normalized!$AJ12:$AN12)</f>
        <v>217378204.23076925</v>
      </c>
      <c r="J12" s="148">
        <f>AVERAGE(normalized!$AO12:$AS12)</f>
        <v>159883553.50140053</v>
      </c>
      <c r="K12" s="148">
        <f>AVERAGE(normalized!$AT12:$AX12)</f>
        <v>464061602.4844721</v>
      </c>
      <c r="L12" s="148">
        <f>AVERAGE(normalized!$AY12:$BC12)</f>
        <v>2947315988.8146453</v>
      </c>
      <c r="M12" s="148">
        <f>AVERAGE(normalized!$BD12:$BH12)</f>
        <v>828533153.33333337</v>
      </c>
      <c r="N12" s="149">
        <f>AVERAGE(normalized!$BI12:$BL12)</f>
        <v>808624129.16666675</v>
      </c>
      <c r="O12" s="133"/>
      <c r="P12" s="148">
        <f>STDEV(normalized!$B12:$F12)</f>
        <v>30778666.995903835</v>
      </c>
      <c r="Q12" s="148">
        <f>STDEV(normalized!$G12:$K12)</f>
        <v>35067961.870020106</v>
      </c>
      <c r="R12" s="148">
        <f>STDEV(normalized!$L12:$P12)</f>
        <v>1304906909.7519441</v>
      </c>
      <c r="S12" s="148">
        <f>STDEV(normalized!$Q12:$T12)</f>
        <v>469023273.04610187</v>
      </c>
      <c r="T12" s="148">
        <f>STDEV(normalized!$U12:$Y12)</f>
        <v>1625913826.4793873</v>
      </c>
      <c r="U12" s="148">
        <f>STDEV(normalized!$Z12:$AD12)</f>
        <v>378971879.33479244</v>
      </c>
      <c r="V12" s="148">
        <f>STDEV(normalized!$AE12:$AI12)</f>
        <v>284354475.20663083</v>
      </c>
      <c r="W12" s="148">
        <f>STDEV(normalized!$AJ12:$AN12)</f>
        <v>34194396.275634989</v>
      </c>
      <c r="X12" s="148">
        <f>STDEV(normalized!$AO12:$AS12)</f>
        <v>52044804.666301362</v>
      </c>
      <c r="Y12" s="148">
        <f>STDEV(normalized!$AT12:$AX12)</f>
        <v>226739347.08474696</v>
      </c>
      <c r="Z12" s="148">
        <f>STDEV(normalized!$AY12:$BC12)</f>
        <v>5292803057.4013538</v>
      </c>
      <c r="AA12" s="148">
        <f>STDEV(normalized!$BD12:$BH12)</f>
        <v>626690378.97974694</v>
      </c>
      <c r="AB12" s="149">
        <f>STDEV(normalized!$BI12:$BL12)</f>
        <v>229747528.50096112</v>
      </c>
      <c r="AC12" s="133"/>
      <c r="AD12" s="148">
        <f t="shared" si="2"/>
        <v>13764638.331934042</v>
      </c>
      <c r="AE12" s="148">
        <f t="shared" si="3"/>
        <v>15682869.314747119</v>
      </c>
      <c r="AF12" s="148">
        <f t="shared" si="4"/>
        <v>583572110.90290606</v>
      </c>
      <c r="AG12" s="148">
        <f t="shared" si="5"/>
        <v>234511636.52305093</v>
      </c>
      <c r="AH12" s="148">
        <f t="shared" si="6"/>
        <v>727130768.31294143</v>
      </c>
      <c r="AI12" s="148">
        <f t="shared" si="7"/>
        <v>169481376.75068873</v>
      </c>
      <c r="AJ12" s="148">
        <f t="shared" si="8"/>
        <v>127167187.25366101</v>
      </c>
      <c r="AK12" s="148">
        <f t="shared" si="9"/>
        <v>15292198.904377094</v>
      </c>
      <c r="AL12" s="148">
        <f t="shared" si="10"/>
        <v>23275144.22190962</v>
      </c>
      <c r="AM12" s="148">
        <f t="shared" si="11"/>
        <v>101400918.65108259</v>
      </c>
      <c r="AN12" s="148">
        <f t="shared" si="12"/>
        <v>2367013485.5736294</v>
      </c>
      <c r="AO12" s="148">
        <f t="shared" si="13"/>
        <v>280264457.6487639</v>
      </c>
      <c r="AP12" s="149">
        <f t="shared" si="14"/>
        <v>114873764.25048056</v>
      </c>
      <c r="AQ12" s="133"/>
      <c r="AR12" s="150">
        <f t="shared" si="15"/>
        <v>0.24122234425950789</v>
      </c>
      <c r="AS12" s="150">
        <f t="shared" si="16"/>
        <v>0.31197944674392292</v>
      </c>
      <c r="AT12" s="150">
        <f t="shared" si="17"/>
        <v>0.91765519289304665</v>
      </c>
      <c r="AU12" s="150">
        <f t="shared" si="18"/>
        <v>1.0279296320801761</v>
      </c>
      <c r="AV12" s="150">
        <f t="shared" si="19"/>
        <v>1.9006115624764863</v>
      </c>
      <c r="AW12" s="150">
        <f t="shared" si="20"/>
        <v>0.90784015289068543</v>
      </c>
      <c r="AX12" s="150">
        <f t="shared" si="21"/>
        <v>0.68692527693910987</v>
      </c>
      <c r="AY12" s="150">
        <f t="shared" si="22"/>
        <v>0.15730370207370989</v>
      </c>
      <c r="AZ12" s="150">
        <f t="shared" si="23"/>
        <v>0.32551693733680659</v>
      </c>
      <c r="BA12" s="150">
        <f t="shared" si="24"/>
        <v>0.48859751780979088</v>
      </c>
      <c r="BB12" s="150">
        <f t="shared" si="25"/>
        <v>1.7958044123833559</v>
      </c>
      <c r="BC12" s="150">
        <f t="shared" si="26"/>
        <v>0.756385398047697</v>
      </c>
      <c r="BD12" s="151">
        <f t="shared" si="27"/>
        <v>0.28412153460932343</v>
      </c>
    </row>
    <row r="13" spans="1:56" x14ac:dyDescent="0.3">
      <c r="A13" t="str">
        <f>normalized!A13</f>
        <v>Indole</v>
      </c>
      <c r="B13" s="148">
        <f>AVERAGE(normalized!$B13:$F13)</f>
        <v>13887394.382880276</v>
      </c>
      <c r="C13" s="148">
        <f>AVERAGE(normalized!$G13:$K13)</f>
        <v>18266836.290598292</v>
      </c>
      <c r="D13" s="148">
        <f>AVERAGE(normalized!$L13:$P13)</f>
        <v>7118408.6123301983</v>
      </c>
      <c r="E13" s="148">
        <f>AVERAGE(normalized!$Q13:$T13)</f>
        <v>12644045.442459716</v>
      </c>
      <c r="F13" s="148">
        <f>AVERAGE(normalized!$U13:$Y13)</f>
        <v>13913892.124542123</v>
      </c>
      <c r="G13" s="148">
        <f>AVERAGE(normalized!$Z13:$AD13)</f>
        <v>4700565.1909801681</v>
      </c>
      <c r="H13" s="148">
        <f>AVERAGE(normalized!$AE13:$AI13)</f>
        <v>4354314.8787353002</v>
      </c>
      <c r="I13" s="148">
        <f>AVERAGE(normalized!$AJ13:$AN13)</f>
        <v>26457954.177350424</v>
      </c>
      <c r="J13" s="148">
        <f>AVERAGE(normalized!$AO13:$AS13)</f>
        <v>18462905.54891187</v>
      </c>
      <c r="K13" s="148">
        <f>AVERAGE(normalized!$AT13:$AX13)</f>
        <v>6074404.9479478747</v>
      </c>
      <c r="L13" s="148">
        <f>AVERAGE(normalized!$AY13:$BC13)</f>
        <v>8641297.1826835871</v>
      </c>
      <c r="M13" s="148">
        <f>AVERAGE(normalized!$BD13:$BH13)</f>
        <v>52433464.100000001</v>
      </c>
      <c r="N13" s="149">
        <f>AVERAGE(normalized!$BI13:$BL13)</f>
        <v>77067.599999999991</v>
      </c>
      <c r="O13" s="133"/>
      <c r="P13" s="148">
        <f>STDEV(normalized!$B13:$F13)</f>
        <v>9291708.3541364279</v>
      </c>
      <c r="Q13" s="148">
        <f>STDEV(normalized!$G13:$K13)</f>
        <v>9447079.2171588931</v>
      </c>
      <c r="R13" s="148">
        <f>STDEV(normalized!$L13:$P13)</f>
        <v>10378038.247414002</v>
      </c>
      <c r="S13" s="148">
        <f>STDEV(normalized!$Q13:$T13)</f>
        <v>12472113.73344117</v>
      </c>
      <c r="T13" s="148">
        <f>STDEV(normalized!$U13:$Y13)</f>
        <v>12900404.598558284</v>
      </c>
      <c r="U13" s="148">
        <f>STDEV(normalized!$Z13:$AD13)</f>
        <v>4317336.3092009649</v>
      </c>
      <c r="V13" s="148">
        <f>STDEV(normalized!$AE13:$AI13)</f>
        <v>5584126.3782805391</v>
      </c>
      <c r="W13" s="148">
        <f>STDEV(normalized!$AJ13:$AN13)</f>
        <v>13318944.4662477</v>
      </c>
      <c r="X13" s="148">
        <f>STDEV(normalized!$AO13:$AS13)</f>
        <v>11418600.035137396</v>
      </c>
      <c r="Y13" s="148">
        <f>STDEV(normalized!$AT13:$AX13)</f>
        <v>2631450.7740371921</v>
      </c>
      <c r="Z13" s="148">
        <f>STDEV(normalized!$AY13:$BC13)</f>
        <v>7042384.0323617999</v>
      </c>
      <c r="AA13" s="148">
        <f>STDEV(normalized!$BD13:$BH13)</f>
        <v>101033832.9783188</v>
      </c>
      <c r="AB13" s="149">
        <f>STDEV(normalized!$BI13:$BL13)</f>
        <v>154135.19999999998</v>
      </c>
      <c r="AC13" s="133"/>
      <c r="AD13" s="148">
        <f t="shared" si="2"/>
        <v>4155378.301390348</v>
      </c>
      <c r="AE13" s="148">
        <f t="shared" si="3"/>
        <v>4224862.2636785563</v>
      </c>
      <c r="AF13" s="148">
        <f t="shared" si="4"/>
        <v>4641199.7988620978</v>
      </c>
      <c r="AG13" s="148">
        <f t="shared" si="5"/>
        <v>6236056.8667205852</v>
      </c>
      <c r="AH13" s="148">
        <f t="shared" si="6"/>
        <v>5769236.3239254411</v>
      </c>
      <c r="AI13" s="148">
        <f t="shared" si="7"/>
        <v>1930771.4938202815</v>
      </c>
      <c r="AJ13" s="148">
        <f t="shared" si="8"/>
        <v>2497297.2353569982</v>
      </c>
      <c r="AK13" s="148">
        <f t="shared" si="9"/>
        <v>5956413.0430149017</v>
      </c>
      <c r="AL13" s="148">
        <f t="shared" si="10"/>
        <v>5106553.1772897411</v>
      </c>
      <c r="AM13" s="148">
        <f t="shared" si="11"/>
        <v>1176820.5620383199</v>
      </c>
      <c r="AN13" s="148">
        <f t="shared" si="12"/>
        <v>3149449.8840040127</v>
      </c>
      <c r="AO13" s="148">
        <f t="shared" si="13"/>
        <v>45183703.713376172</v>
      </c>
      <c r="AP13" s="149">
        <f t="shared" si="14"/>
        <v>77067.599999999991</v>
      </c>
      <c r="AQ13" s="133"/>
      <c r="AR13" s="150">
        <f t="shared" si="15"/>
        <v>0.66907499693324812</v>
      </c>
      <c r="AS13" s="150">
        <f t="shared" si="16"/>
        <v>0.51717106711145078</v>
      </c>
      <c r="AT13" s="150">
        <f t="shared" si="17"/>
        <v>1.4579154994611598</v>
      </c>
      <c r="AU13" s="150">
        <f t="shared" si="18"/>
        <v>0.98640215983080981</v>
      </c>
      <c r="AV13" s="150">
        <f t="shared" si="19"/>
        <v>0.92716002704978639</v>
      </c>
      <c r="AW13" s="150">
        <f t="shared" si="20"/>
        <v>0.91847174409694932</v>
      </c>
      <c r="AX13" s="150">
        <f t="shared" si="21"/>
        <v>1.2824351324593306</v>
      </c>
      <c r="AY13" s="150">
        <f t="shared" si="22"/>
        <v>0.50340039055814467</v>
      </c>
      <c r="AZ13" s="150">
        <f t="shared" si="23"/>
        <v>0.61846170446397386</v>
      </c>
      <c r="BA13" s="150">
        <f t="shared" si="24"/>
        <v>0.43320305389356351</v>
      </c>
      <c r="BB13" s="150">
        <f t="shared" si="25"/>
        <v>0.81496838767148627</v>
      </c>
      <c r="BC13" s="150">
        <f t="shared" si="26"/>
        <v>1.9268960140727913</v>
      </c>
      <c r="BD13" s="151">
        <f t="shared" si="27"/>
        <v>2</v>
      </c>
    </row>
    <row r="14" spans="1:56" x14ac:dyDescent="0.3">
      <c r="A14" t="str">
        <f>normalized!A14</f>
        <v>Valine/betaine</v>
      </c>
      <c r="B14" s="148">
        <f>AVERAGE(normalized!$B14:$F14)</f>
        <v>4786932209.5623674</v>
      </c>
      <c r="C14" s="148">
        <f>AVERAGE(normalized!$G14:$K14)</f>
        <v>4620665086.5946913</v>
      </c>
      <c r="D14" s="148">
        <f>AVERAGE(normalized!$L14:$P14)</f>
        <v>8947024424.2424259</v>
      </c>
      <c r="E14" s="148">
        <f>AVERAGE(normalized!$Q14:$T14)</f>
        <v>11495153637.883854</v>
      </c>
      <c r="F14" s="148">
        <f>AVERAGE(normalized!$U14:$Y14)</f>
        <v>6476438413.9194136</v>
      </c>
      <c r="G14" s="148">
        <f>AVERAGE(normalized!$Z14:$AD14)</f>
        <v>3662080328.6422577</v>
      </c>
      <c r="H14" s="148">
        <f>AVERAGE(normalized!$AE14:$AI14)</f>
        <v>4358226344.7079229</v>
      </c>
      <c r="I14" s="148">
        <f>AVERAGE(normalized!$AJ14:$AN14)</f>
        <v>6793560846.7948713</v>
      </c>
      <c r="J14" s="148">
        <f>AVERAGE(normalized!$AO14:$AS14)</f>
        <v>8314630400.7038698</v>
      </c>
      <c r="K14" s="148">
        <f>AVERAGE(normalized!$AT14:$AX14)</f>
        <v>3043393731.6283035</v>
      </c>
      <c r="L14" s="148">
        <f>AVERAGE(normalized!$AY14:$BC14)</f>
        <v>15207649012.897858</v>
      </c>
      <c r="M14" s="148">
        <f>AVERAGE(normalized!$BD14:$BH14)</f>
        <v>41425416366.666672</v>
      </c>
      <c r="N14" s="149">
        <f>AVERAGE(normalized!$BI14:$BL14)</f>
        <v>269317496.66666669</v>
      </c>
      <c r="O14" s="133"/>
      <c r="P14" s="148">
        <f>STDEV(normalized!$B14:$F14)</f>
        <v>2056149913.4107952</v>
      </c>
      <c r="Q14" s="148">
        <f>STDEV(normalized!$G14:$K14)</f>
        <v>1495417541.0772753</v>
      </c>
      <c r="R14" s="148">
        <f>STDEV(normalized!$L14:$P14)</f>
        <v>15533230334.295937</v>
      </c>
      <c r="S14" s="148">
        <f>STDEV(normalized!$Q14:$T14)</f>
        <v>10560583344.22307</v>
      </c>
      <c r="T14" s="148">
        <f>STDEV(normalized!$U14:$Y14)</f>
        <v>2715105786.8827853</v>
      </c>
      <c r="U14" s="148">
        <f>STDEV(normalized!$Z14:$AD14)</f>
        <v>4747056159.1864824</v>
      </c>
      <c r="V14" s="148">
        <f>STDEV(normalized!$AE14:$AI14)</f>
        <v>3506033910.1547408</v>
      </c>
      <c r="W14" s="148">
        <f>STDEV(normalized!$AJ14:$AN14)</f>
        <v>4098887641.7641153</v>
      </c>
      <c r="X14" s="148">
        <f>STDEV(normalized!$AO14:$AS14)</f>
        <v>2941744275.595561</v>
      </c>
      <c r="Y14" s="148">
        <f>STDEV(normalized!$AT14:$AX14)</f>
        <v>1581376469.4869246</v>
      </c>
      <c r="Z14" s="148">
        <f>STDEV(normalized!$AY14:$BC14)</f>
        <v>16046727771.623474</v>
      </c>
      <c r="AA14" s="148">
        <f>STDEV(normalized!$BD14:$BH14)</f>
        <v>83642051221.423416</v>
      </c>
      <c r="AB14" s="149">
        <f>STDEV(normalized!$BI14:$BL14)</f>
        <v>90564167.114490569</v>
      </c>
      <c r="AC14" s="133"/>
      <c r="AD14" s="148">
        <f t="shared" si="2"/>
        <v>919538195.66336882</v>
      </c>
      <c r="AE14" s="148">
        <f t="shared" si="3"/>
        <v>668771055.31887424</v>
      </c>
      <c r="AF14" s="148">
        <f t="shared" si="4"/>
        <v>6946671787.5294991</v>
      </c>
      <c r="AG14" s="148">
        <f t="shared" si="5"/>
        <v>5280291672.1115351</v>
      </c>
      <c r="AH14" s="148">
        <f t="shared" si="6"/>
        <v>1214232221.1145928</v>
      </c>
      <c r="AI14" s="148">
        <f t="shared" si="7"/>
        <v>2122948052.9900074</v>
      </c>
      <c r="AJ14" s="148">
        <f t="shared" si="8"/>
        <v>1567946030.9050782</v>
      </c>
      <c r="AK14" s="148">
        <f t="shared" si="9"/>
        <v>1833078279.8236735</v>
      </c>
      <c r="AL14" s="148">
        <f t="shared" si="10"/>
        <v>1315588034.5305099</v>
      </c>
      <c r="AM14" s="148">
        <f t="shared" si="11"/>
        <v>707213056.75827706</v>
      </c>
      <c r="AN14" s="148">
        <f t="shared" si="12"/>
        <v>7176314822.7567616</v>
      </c>
      <c r="AO14" s="148">
        <f t="shared" si="13"/>
        <v>37405862461.724411</v>
      </c>
      <c r="AP14" s="149">
        <f t="shared" si="14"/>
        <v>45282083.557245284</v>
      </c>
      <c r="AQ14" s="133"/>
      <c r="AR14" s="150">
        <f t="shared" si="15"/>
        <v>0.4295339527272673</v>
      </c>
      <c r="AS14" s="150">
        <f t="shared" si="16"/>
        <v>0.32363686029003214</v>
      </c>
      <c r="AT14" s="150">
        <f t="shared" si="17"/>
        <v>1.7361336683297572</v>
      </c>
      <c r="AU14" s="150">
        <f t="shared" si="18"/>
        <v>0.91869875574513604</v>
      </c>
      <c r="AV14" s="150">
        <f t="shared" si="19"/>
        <v>0.41922822597175852</v>
      </c>
      <c r="AW14" s="150">
        <f t="shared" si="20"/>
        <v>1.2962730833778535</v>
      </c>
      <c r="AX14" s="150">
        <f t="shared" si="21"/>
        <v>0.80446347501249527</v>
      </c>
      <c r="AY14" s="150">
        <f t="shared" si="22"/>
        <v>0.6033489261670375</v>
      </c>
      <c r="AZ14" s="150">
        <f t="shared" si="23"/>
        <v>0.35380337234791936</v>
      </c>
      <c r="BA14" s="150">
        <f t="shared" si="24"/>
        <v>0.51960955726909597</v>
      </c>
      <c r="BB14" s="150">
        <f t="shared" si="25"/>
        <v>1.0551747846109534</v>
      </c>
      <c r="BC14" s="150">
        <f t="shared" si="26"/>
        <v>2.0190998318782558</v>
      </c>
      <c r="BD14" s="151">
        <f t="shared" si="27"/>
        <v>0.33627286840030862</v>
      </c>
    </row>
    <row r="15" spans="1:56" x14ac:dyDescent="0.3">
      <c r="A15" t="str">
        <f>normalized!A15</f>
        <v>Succinate/Methylmalonate</v>
      </c>
      <c r="B15" s="148">
        <f>AVERAGE(normalized!$B15:$F15)</f>
        <v>8515471224.5999603</v>
      </c>
      <c r="C15" s="148">
        <f>AVERAGE(normalized!$G15:$K15)</f>
        <v>10794577775.978409</v>
      </c>
      <c r="D15" s="148">
        <f>AVERAGE(normalized!$L15:$P15)</f>
        <v>7982715011.4942532</v>
      </c>
      <c r="E15" s="148">
        <f>AVERAGE(normalized!$Q15:$T15)</f>
        <v>50523905840.427689</v>
      </c>
      <c r="F15" s="148">
        <f>AVERAGE(normalized!$U15:$Y15)</f>
        <v>11563277271.062269</v>
      </c>
      <c r="G15" s="148">
        <f>AVERAGE(normalized!$Z15:$AD15)</f>
        <v>6740406871.6628523</v>
      </c>
      <c r="H15" s="148">
        <f>AVERAGE(normalized!$AE15:$AI15)</f>
        <v>7180943836.7071533</v>
      </c>
      <c r="I15" s="148">
        <f>AVERAGE(normalized!$AJ15:$AN15)</f>
        <v>18720569423.076923</v>
      </c>
      <c r="J15" s="148">
        <f>AVERAGE(normalized!$AO15:$AS15)</f>
        <v>43219751233.929474</v>
      </c>
      <c r="K15" s="148">
        <f>AVERAGE(normalized!$AT15:$AX15)</f>
        <v>11482139472.658628</v>
      </c>
      <c r="L15" s="148">
        <f>AVERAGE(normalized!$AY15:$BC15)</f>
        <v>53459281779.654671</v>
      </c>
      <c r="M15" s="148">
        <f>AVERAGE(normalized!$BD15:$BH15)</f>
        <v>344033052666.66663</v>
      </c>
      <c r="N15" s="149">
        <f>AVERAGE(normalized!$BI15:$BL15)</f>
        <v>1909741241.6666667</v>
      </c>
      <c r="O15" s="133"/>
      <c r="P15" s="148">
        <f>STDEV(normalized!$B15:$F15)</f>
        <v>5050635349.0953369</v>
      </c>
      <c r="Q15" s="148">
        <f>STDEV(normalized!$G15:$K15)</f>
        <v>7414186092.4044027</v>
      </c>
      <c r="R15" s="148">
        <f>STDEV(normalized!$L15:$P15)</f>
        <v>11326614563.969055</v>
      </c>
      <c r="S15" s="148">
        <f>STDEV(normalized!$Q15:$T15)</f>
        <v>44250572396.458038</v>
      </c>
      <c r="T15" s="148">
        <f>STDEV(normalized!$U15:$Y15)</f>
        <v>8361428988.2932358</v>
      </c>
      <c r="U15" s="148">
        <f>STDEV(normalized!$Z15:$AD15)</f>
        <v>5830815609.2381659</v>
      </c>
      <c r="V15" s="148">
        <f>STDEV(normalized!$AE15:$AI15)</f>
        <v>5480439617.3938417</v>
      </c>
      <c r="W15" s="148">
        <f>STDEV(normalized!$AJ15:$AN15)</f>
        <v>11556168522.870729</v>
      </c>
      <c r="X15" s="148">
        <f>STDEV(normalized!$AO15:$AS15)</f>
        <v>28895730977.472614</v>
      </c>
      <c r="Y15" s="148">
        <f>STDEV(normalized!$AT15:$AX15)</f>
        <v>6397220026.5722265</v>
      </c>
      <c r="Z15" s="148">
        <f>STDEV(normalized!$AY15:$BC15)</f>
        <v>48093740243.497078</v>
      </c>
      <c r="AA15" s="148">
        <f>STDEV(normalized!$BD15:$BH15)</f>
        <v>723641276176.21118</v>
      </c>
      <c r="AB15" s="149">
        <f>STDEV(normalized!$BI15:$BL15)</f>
        <v>866182874.7579875</v>
      </c>
      <c r="AC15" s="133"/>
      <c r="AD15" s="148">
        <f t="shared" si="2"/>
        <v>2258712794.028111</v>
      </c>
      <c r="AE15" s="148">
        <f t="shared" si="3"/>
        <v>3315724820.0899563</v>
      </c>
      <c r="AF15" s="148">
        <f t="shared" si="4"/>
        <v>5065416023.9947891</v>
      </c>
      <c r="AG15" s="148">
        <f t="shared" si="5"/>
        <v>22125286198.229019</v>
      </c>
      <c r="AH15" s="148">
        <f t="shared" si="6"/>
        <v>3739344721.3721933</v>
      </c>
      <c r="AI15" s="148">
        <f t="shared" si="7"/>
        <v>2607620013.304678</v>
      </c>
      <c r="AJ15" s="148">
        <f t="shared" si="8"/>
        <v>2450927106.2151136</v>
      </c>
      <c r="AK15" s="148">
        <f t="shared" si="9"/>
        <v>5168075675.3164568</v>
      </c>
      <c r="AL15" s="148">
        <f t="shared" si="10"/>
        <v>12922563745.035042</v>
      </c>
      <c r="AM15" s="148">
        <f t="shared" si="11"/>
        <v>2860923769.2877016</v>
      </c>
      <c r="AN15" s="148">
        <f t="shared" si="12"/>
        <v>21508174495.33535</v>
      </c>
      <c r="AO15" s="148">
        <f t="shared" si="13"/>
        <v>323622216970.94147</v>
      </c>
      <c r="AP15" s="149">
        <f t="shared" si="14"/>
        <v>433091437.37899375</v>
      </c>
      <c r="AQ15" s="133"/>
      <c r="AR15" s="150">
        <f t="shared" si="15"/>
        <v>0.59311284318650326</v>
      </c>
      <c r="AS15" s="150">
        <f t="shared" si="16"/>
        <v>0.68684354740613174</v>
      </c>
      <c r="AT15" s="150">
        <f t="shared" si="17"/>
        <v>1.4188925130935961</v>
      </c>
      <c r="AU15" s="150">
        <f t="shared" si="18"/>
        <v>0.87583435327064674</v>
      </c>
      <c r="AV15" s="150">
        <f t="shared" si="19"/>
        <v>0.72310200579710793</v>
      </c>
      <c r="AW15" s="150">
        <f t="shared" si="20"/>
        <v>0.86505395301154997</v>
      </c>
      <c r="AX15" s="150">
        <f t="shared" si="21"/>
        <v>0.76319210148660854</v>
      </c>
      <c r="AY15" s="150">
        <f t="shared" si="22"/>
        <v>0.61729791769183007</v>
      </c>
      <c r="AZ15" s="150">
        <f t="shared" si="23"/>
        <v>0.66857698511665997</v>
      </c>
      <c r="BA15" s="150">
        <f t="shared" si="24"/>
        <v>0.55714529873159468</v>
      </c>
      <c r="BB15" s="150">
        <f t="shared" si="25"/>
        <v>0.89963311594284101</v>
      </c>
      <c r="BC15" s="150">
        <f t="shared" si="26"/>
        <v>2.1034062586926687</v>
      </c>
      <c r="BD15" s="151">
        <f t="shared" si="27"/>
        <v>0.45356033365130322</v>
      </c>
    </row>
    <row r="16" spans="1:56" x14ac:dyDescent="0.3">
      <c r="A16" t="str">
        <f>normalized!A16</f>
        <v>3-Hydroxyisovalerate</v>
      </c>
      <c r="B16" s="148">
        <f>AVERAGE(normalized!$B16:$F16)</f>
        <v>176292583.26585695</v>
      </c>
      <c r="C16" s="148">
        <f>AVERAGE(normalized!$G16:$K16)</f>
        <v>121935232.61808367</v>
      </c>
      <c r="D16" s="148">
        <f>AVERAGE(normalized!$L16:$P16)</f>
        <v>2663503521.8390803</v>
      </c>
      <c r="E16" s="148">
        <f>AVERAGE(normalized!$Q16:$T16)</f>
        <v>4208805947.2838755</v>
      </c>
      <c r="F16" s="148">
        <f>AVERAGE(normalized!$U16:$Y16)</f>
        <v>2548864015.5677657</v>
      </c>
      <c r="G16" s="148">
        <f>AVERAGE(normalized!$Z16:$AD16)</f>
        <v>1607491480.3775742</v>
      </c>
      <c r="H16" s="148">
        <f>AVERAGE(normalized!$AE16:$AI16)</f>
        <v>876834806.63196468</v>
      </c>
      <c r="I16" s="148">
        <f>AVERAGE(normalized!$AJ16:$AN16)</f>
        <v>486188577.80219781</v>
      </c>
      <c r="J16" s="148">
        <f>AVERAGE(normalized!$AO16:$AS16)</f>
        <v>391195513.20117795</v>
      </c>
      <c r="K16" s="148">
        <f>AVERAGE(normalized!$AT16:$AX16)</f>
        <v>2034238503.970284</v>
      </c>
      <c r="L16" s="148">
        <f>AVERAGE(normalized!$AY16:$BC16)</f>
        <v>11448303957.532764</v>
      </c>
      <c r="M16" s="148">
        <f>AVERAGE(normalized!$BD16:$BH16)</f>
        <v>2707861720</v>
      </c>
      <c r="N16" s="149">
        <f>AVERAGE(normalized!$BI16:$BL16)</f>
        <v>831655979.16666675</v>
      </c>
      <c r="O16" s="133"/>
      <c r="P16" s="148">
        <f>STDEV(normalized!$B16:$F16)</f>
        <v>94525137.56273894</v>
      </c>
      <c r="Q16" s="148">
        <f>STDEV(normalized!$G16:$K16)</f>
        <v>54111639.012931295</v>
      </c>
      <c r="R16" s="148">
        <f>STDEV(normalized!$L16:$P16)</f>
        <v>2245527384.5583377</v>
      </c>
      <c r="S16" s="148">
        <f>STDEV(normalized!$Q16:$T16)</f>
        <v>5392315364.2937708</v>
      </c>
      <c r="T16" s="148">
        <f>STDEV(normalized!$U16:$Y16)</f>
        <v>5395462867.2721462</v>
      </c>
      <c r="U16" s="148">
        <f>STDEV(normalized!$Z16:$AD16)</f>
        <v>2793811862.9495897</v>
      </c>
      <c r="V16" s="148">
        <f>STDEV(normalized!$AE16:$AI16)</f>
        <v>578970507.91081381</v>
      </c>
      <c r="W16" s="148">
        <f>STDEV(normalized!$AJ16:$AN16)</f>
        <v>426374830.5942964</v>
      </c>
      <c r="X16" s="148">
        <f>STDEV(normalized!$AO16:$AS16)</f>
        <v>448379506.93214744</v>
      </c>
      <c r="Y16" s="148">
        <f>STDEV(normalized!$AT16:$AX16)</f>
        <v>1081000209.963305</v>
      </c>
      <c r="Z16" s="148">
        <f>STDEV(normalized!$AY16:$BC16)</f>
        <v>14829595755.300066</v>
      </c>
      <c r="AA16" s="148">
        <f>STDEV(normalized!$BD16:$BH16)</f>
        <v>3132104278.6061115</v>
      </c>
      <c r="AB16" s="149">
        <f>STDEV(normalized!$BI16:$BL16)</f>
        <v>237364827.46218461</v>
      </c>
      <c r="AC16" s="133"/>
      <c r="AD16" s="148">
        <f t="shared" si="2"/>
        <v>42272926.634560607</v>
      </c>
      <c r="AE16" s="148">
        <f t="shared" si="3"/>
        <v>24199460.641368799</v>
      </c>
      <c r="AF16" s="148">
        <f t="shared" si="4"/>
        <v>1004230375.4419509</v>
      </c>
      <c r="AG16" s="148">
        <f t="shared" si="5"/>
        <v>2696157682.1468854</v>
      </c>
      <c r="AH16" s="148">
        <f t="shared" si="6"/>
        <v>2412924348.2592888</v>
      </c>
      <c r="AI16" s="148">
        <f t="shared" si="7"/>
        <v>1249430648.3801217</v>
      </c>
      <c r="AJ16" s="148">
        <f t="shared" si="8"/>
        <v>258923482.53123188</v>
      </c>
      <c r="AK16" s="148">
        <f t="shared" si="9"/>
        <v>190680621.02076074</v>
      </c>
      <c r="AL16" s="148">
        <f t="shared" si="10"/>
        <v>200521411.44362396</v>
      </c>
      <c r="AM16" s="148">
        <f t="shared" si="11"/>
        <v>483437990.63389903</v>
      </c>
      <c r="AN16" s="148">
        <f t="shared" si="12"/>
        <v>6631996837.5386562</v>
      </c>
      <c r="AO16" s="148">
        <f t="shared" si="13"/>
        <v>1400719615.9162412</v>
      </c>
      <c r="AP16" s="149">
        <f t="shared" si="14"/>
        <v>118682413.7310923</v>
      </c>
      <c r="AQ16" s="133"/>
      <c r="AR16" s="150">
        <f t="shared" si="15"/>
        <v>0.53618329150121358</v>
      </c>
      <c r="AS16" s="150">
        <f t="shared" si="16"/>
        <v>0.44377361531277582</v>
      </c>
      <c r="AT16" s="150">
        <f t="shared" si="17"/>
        <v>0.84307280472745882</v>
      </c>
      <c r="AU16" s="150">
        <f t="shared" si="18"/>
        <v>1.2811983806888663</v>
      </c>
      <c r="AV16" s="150">
        <f t="shared" si="19"/>
        <v>2.1168107966208209</v>
      </c>
      <c r="AW16" s="150">
        <f t="shared" si="20"/>
        <v>1.7379948180461695</v>
      </c>
      <c r="AX16" s="150">
        <f t="shared" si="21"/>
        <v>0.66029599136776296</v>
      </c>
      <c r="AY16" s="150">
        <f t="shared" si="22"/>
        <v>0.87697418257276261</v>
      </c>
      <c r="AZ16" s="150">
        <f t="shared" si="23"/>
        <v>1.1461775296527028</v>
      </c>
      <c r="BA16" s="150">
        <f t="shared" si="24"/>
        <v>0.5314028850862299</v>
      </c>
      <c r="BB16" s="150">
        <f t="shared" si="25"/>
        <v>1.2953530767797685</v>
      </c>
      <c r="BC16" s="150">
        <f t="shared" si="26"/>
        <v>1.1566706879722468</v>
      </c>
      <c r="BD16" s="151">
        <f t="shared" si="27"/>
        <v>0.28541227792293172</v>
      </c>
    </row>
    <row r="17" spans="1:56" x14ac:dyDescent="0.3">
      <c r="A17" t="str">
        <f>normalized!A17</f>
        <v>Homoserine/Threonine</v>
      </c>
      <c r="B17" s="148">
        <f>AVERAGE(normalized!$B17:$F17)</f>
        <v>1240225788.4904568</v>
      </c>
      <c r="C17" s="148">
        <f>AVERAGE(normalized!$G17:$K17)</f>
        <v>1426759453.7112012</v>
      </c>
      <c r="D17" s="148">
        <f>AVERAGE(normalized!$L17:$P17)</f>
        <v>1831410091.7450366</v>
      </c>
      <c r="E17" s="148">
        <f>AVERAGE(normalized!$Q17:$T17)</f>
        <v>3579237514.1025643</v>
      </c>
      <c r="F17" s="148">
        <f>AVERAGE(normalized!$U17:$Y17)</f>
        <v>1262581268.4981685</v>
      </c>
      <c r="G17" s="148">
        <f>AVERAGE(normalized!$Z17:$AD17)</f>
        <v>1178154676.2204425</v>
      </c>
      <c r="H17" s="148">
        <f>AVERAGE(normalized!$AE17:$AI17)</f>
        <v>855632269.71274352</v>
      </c>
      <c r="I17" s="148">
        <f>AVERAGE(normalized!$AJ17:$AN17)</f>
        <v>2817845751.9230771</v>
      </c>
      <c r="J17" s="148">
        <f>AVERAGE(normalized!$AO17:$AS17)</f>
        <v>1827219225.2029014</v>
      </c>
      <c r="K17" s="148">
        <f>AVERAGE(normalized!$AT17:$AX17)</f>
        <v>1156106510.3885033</v>
      </c>
      <c r="L17" s="148">
        <f>AVERAGE(normalized!$AY17:$BC17)</f>
        <v>2471956873.5219469</v>
      </c>
      <c r="M17" s="148">
        <f>AVERAGE(normalized!$BD17:$BH17)</f>
        <v>14055795366.666668</v>
      </c>
      <c r="N17" s="149">
        <f>AVERAGE(normalized!$BI17:$BL17)</f>
        <v>691227912.5</v>
      </c>
      <c r="O17" s="133"/>
      <c r="P17" s="148">
        <f>STDEV(normalized!$B17:$F17)</f>
        <v>787729283.30459213</v>
      </c>
      <c r="Q17" s="148">
        <f>STDEV(normalized!$G17:$K17)</f>
        <v>1421105901.9071317</v>
      </c>
      <c r="R17" s="148">
        <f>STDEV(normalized!$L17:$P17)</f>
        <v>2029810210.0113916</v>
      </c>
      <c r="S17" s="148">
        <f>STDEV(normalized!$Q17:$T17)</f>
        <v>4525295584.0131502</v>
      </c>
      <c r="T17" s="148">
        <f>STDEV(normalized!$U17:$Y17)</f>
        <v>1160182333.7458613</v>
      </c>
      <c r="U17" s="148">
        <f>STDEV(normalized!$Z17:$AD17)</f>
        <v>1812974547.4783723</v>
      </c>
      <c r="V17" s="148">
        <f>STDEV(normalized!$AE17:$AI17)</f>
        <v>865024934.23479772</v>
      </c>
      <c r="W17" s="148">
        <f>STDEV(normalized!$AJ17:$AN17)</f>
        <v>1614059974.772105</v>
      </c>
      <c r="X17" s="148">
        <f>STDEV(normalized!$AO17:$AS17)</f>
        <v>1416543374.6288028</v>
      </c>
      <c r="Y17" s="148">
        <f>STDEV(normalized!$AT17:$AX17)</f>
        <v>256663810.93468434</v>
      </c>
      <c r="Z17" s="148">
        <f>STDEV(normalized!$AY17:$BC17)</f>
        <v>1815529125.8195841</v>
      </c>
      <c r="AA17" s="148">
        <f>STDEV(normalized!$BD17:$BH17)</f>
        <v>25974318923.482624</v>
      </c>
      <c r="AB17" s="149">
        <f>STDEV(normalized!$BI17:$BL17)</f>
        <v>377849732.32142258</v>
      </c>
      <c r="AC17" s="133"/>
      <c r="AD17" s="148">
        <f t="shared" si="2"/>
        <v>352283245.06725162</v>
      </c>
      <c r="AE17" s="148">
        <f t="shared" si="3"/>
        <v>635537879.97809887</v>
      </c>
      <c r="AF17" s="148">
        <f t="shared" si="4"/>
        <v>907758722.20171916</v>
      </c>
      <c r="AG17" s="148">
        <f t="shared" si="5"/>
        <v>2262647792.0065751</v>
      </c>
      <c r="AH17" s="148">
        <f t="shared" si="6"/>
        <v>518849312.9100188</v>
      </c>
      <c r="AI17" s="148">
        <f t="shared" si="7"/>
        <v>810786865.92771208</v>
      </c>
      <c r="AJ17" s="148">
        <f t="shared" si="8"/>
        <v>386850911.03625852</v>
      </c>
      <c r="AK17" s="148">
        <f t="shared" si="9"/>
        <v>721829564.67040443</v>
      </c>
      <c r="AL17" s="148">
        <f t="shared" si="10"/>
        <v>633497455.74939072</v>
      </c>
      <c r="AM17" s="148">
        <f t="shared" si="11"/>
        <v>114783545.72282159</v>
      </c>
      <c r="AN17" s="148">
        <f t="shared" si="12"/>
        <v>811929308.09267175</v>
      </c>
      <c r="AO17" s="148">
        <f t="shared" si="13"/>
        <v>11616068556.43326</v>
      </c>
      <c r="AP17" s="149">
        <f t="shared" si="14"/>
        <v>188924866.16071129</v>
      </c>
      <c r="AQ17" s="133"/>
      <c r="AR17" s="150">
        <f t="shared" si="15"/>
        <v>0.6351498981998901</v>
      </c>
      <c r="AS17" s="150">
        <f t="shared" si="16"/>
        <v>0.99603748775635315</v>
      </c>
      <c r="AT17" s="150">
        <f t="shared" si="17"/>
        <v>1.1083318909077933</v>
      </c>
      <c r="AU17" s="150">
        <f t="shared" si="18"/>
        <v>1.2643183265103306</v>
      </c>
      <c r="AV17" s="150">
        <f t="shared" si="19"/>
        <v>0.91889715354789792</v>
      </c>
      <c r="AW17" s="150">
        <f t="shared" si="20"/>
        <v>1.5388255753433429</v>
      </c>
      <c r="AX17" s="150">
        <f t="shared" si="21"/>
        <v>1.0109774547484138</v>
      </c>
      <c r="AY17" s="150">
        <f t="shared" si="22"/>
        <v>0.57279926471155063</v>
      </c>
      <c r="AZ17" s="150">
        <f t="shared" si="23"/>
        <v>0.7752454413189005</v>
      </c>
      <c r="BA17" s="150">
        <f t="shared" si="24"/>
        <v>0.22200706304165163</v>
      </c>
      <c r="BB17" s="150">
        <f t="shared" si="25"/>
        <v>0.73445016183995537</v>
      </c>
      <c r="BC17" s="150">
        <f t="shared" si="26"/>
        <v>1.8479437303904371</v>
      </c>
      <c r="BD17" s="151">
        <f t="shared" si="27"/>
        <v>0.54663552424385431</v>
      </c>
    </row>
    <row r="18" spans="1:56" x14ac:dyDescent="0.3">
      <c r="A18" t="str">
        <f>normalized!A18</f>
        <v>3-Methylthiopropionate</v>
      </c>
      <c r="B18" s="148">
        <f>AVERAGE(normalized!$B18:$F18)</f>
        <v>2815478.6850973587</v>
      </c>
      <c r="C18" s="148">
        <f>AVERAGE(normalized!$G18:$K18)</f>
        <v>1295149.0520917678</v>
      </c>
      <c r="D18" s="148">
        <f>AVERAGE(normalized!$L18:$P18)</f>
        <v>249939969.04493207</v>
      </c>
      <c r="E18" s="148">
        <f>AVERAGE(normalized!$Q18:$T18)</f>
        <v>88724056.167021379</v>
      </c>
      <c r="F18" s="148">
        <f>AVERAGE(normalized!$U18:$Y18)</f>
        <v>100590820.97490843</v>
      </c>
      <c r="G18" s="148">
        <f>AVERAGE(normalized!$Z18:$AD18)</f>
        <v>204985900.46147981</v>
      </c>
      <c r="H18" s="148">
        <f>AVERAGE(normalized!$AE18:$AI18)</f>
        <v>7219106.8189705033</v>
      </c>
      <c r="I18" s="148">
        <f>AVERAGE(normalized!$AJ18:$AN18)</f>
        <v>3990423.1523809521</v>
      </c>
      <c r="J18" s="148">
        <f>AVERAGE(normalized!$AO18:$AS18)</f>
        <v>4119173.17032967</v>
      </c>
      <c r="K18" s="148">
        <f>AVERAGE(normalized!$AT18:$AX18)</f>
        <v>20393941.493849713</v>
      </c>
      <c r="L18" s="148">
        <f>AVERAGE(normalized!$AY18:$BC18)</f>
        <v>268282922.52304968</v>
      </c>
      <c r="M18" s="148">
        <f>AVERAGE(normalized!$BD18:$BH18)</f>
        <v>57309637.799999997</v>
      </c>
      <c r="N18" s="149">
        <f>AVERAGE(normalized!$BI18:$BL18)</f>
        <v>9168452.0833333321</v>
      </c>
      <c r="O18" s="133"/>
      <c r="P18" s="148">
        <f>STDEV(normalized!$B18:$F18)</f>
        <v>4332555.3725491315</v>
      </c>
      <c r="Q18" s="148">
        <f>STDEV(normalized!$G18:$K18)</f>
        <v>1498023.3370377251</v>
      </c>
      <c r="R18" s="148">
        <f>STDEV(normalized!$L18:$P18)</f>
        <v>528102350.53948629</v>
      </c>
      <c r="S18" s="148">
        <f>STDEV(normalized!$Q18:$T18)</f>
        <v>135862176.08317888</v>
      </c>
      <c r="T18" s="148">
        <f>STDEV(normalized!$U18:$Y18)</f>
        <v>223000827.60272497</v>
      </c>
      <c r="U18" s="148">
        <f>STDEV(normalized!$Z18:$AD18)</f>
        <v>231065493.99616891</v>
      </c>
      <c r="V18" s="148">
        <f>STDEV(normalized!$AE18:$AI18)</f>
        <v>4042360.6909123291</v>
      </c>
      <c r="W18" s="148">
        <f>STDEV(normalized!$AJ18:$AN18)</f>
        <v>3577609.09748813</v>
      </c>
      <c r="X18" s="148">
        <f>STDEV(normalized!$AO18:$AS18)</f>
        <v>6361994.4274964435</v>
      </c>
      <c r="Y18" s="148">
        <f>STDEV(normalized!$AT18:$AX18)</f>
        <v>27904988.428893682</v>
      </c>
      <c r="Z18" s="148">
        <f>STDEV(normalized!$AY18:$BC18)</f>
        <v>448176383.91408509</v>
      </c>
      <c r="AA18" s="148">
        <f>STDEV(normalized!$BD18:$BH18)</f>
        <v>115088622.50559609</v>
      </c>
      <c r="AB18" s="149">
        <f>STDEV(normalized!$BI18:$BL18)</f>
        <v>3599183.2308110083</v>
      </c>
      <c r="AC18" s="133"/>
      <c r="AD18" s="148">
        <f t="shared" si="2"/>
        <v>1937577.6658603568</v>
      </c>
      <c r="AE18" s="148">
        <f t="shared" si="3"/>
        <v>669936.40269948635</v>
      </c>
      <c r="AF18" s="148">
        <f t="shared" si="4"/>
        <v>236174550.9767428</v>
      </c>
      <c r="AG18" s="148">
        <f t="shared" si="5"/>
        <v>67931088.041589439</v>
      </c>
      <c r="AH18" s="148">
        <f t="shared" si="6"/>
        <v>99729001.911680892</v>
      </c>
      <c r="AI18" s="148">
        <f t="shared" si="7"/>
        <v>103335630.36600064</v>
      </c>
      <c r="AJ18" s="148">
        <f t="shared" si="8"/>
        <v>1807798.6588905968</v>
      </c>
      <c r="AK18" s="148">
        <f t="shared" si="9"/>
        <v>1599955.4277810261</v>
      </c>
      <c r="AL18" s="148">
        <f t="shared" si="10"/>
        <v>2845170.4024713808</v>
      </c>
      <c r="AM18" s="148">
        <f t="shared" si="11"/>
        <v>12479490.207670266</v>
      </c>
      <c r="AN18" s="148">
        <f t="shared" si="12"/>
        <v>200430572.06838751</v>
      </c>
      <c r="AO18" s="148">
        <f t="shared" si="13"/>
        <v>51469196.671865001</v>
      </c>
      <c r="AP18" s="149">
        <f t="shared" si="14"/>
        <v>1799591.6154055041</v>
      </c>
      <c r="AQ18" s="133"/>
      <c r="AR18" s="150">
        <f t="shared" si="15"/>
        <v>1.5388343713919157</v>
      </c>
      <c r="AS18" s="150">
        <f t="shared" si="16"/>
        <v>1.1566416503322914</v>
      </c>
      <c r="AT18" s="150">
        <f t="shared" si="17"/>
        <v>2.1129167638031858</v>
      </c>
      <c r="AU18" s="150">
        <f t="shared" si="18"/>
        <v>1.5312890545425568</v>
      </c>
      <c r="AV18" s="150">
        <f t="shared" si="19"/>
        <v>2.2169103049506944</v>
      </c>
      <c r="AW18" s="150">
        <f t="shared" si="20"/>
        <v>1.1272262798366948</v>
      </c>
      <c r="AX18" s="150">
        <f t="shared" si="21"/>
        <v>0.55995302359146959</v>
      </c>
      <c r="AY18" s="150">
        <f t="shared" si="22"/>
        <v>0.89654880218742972</v>
      </c>
      <c r="AZ18" s="150">
        <f t="shared" si="23"/>
        <v>1.5444833621761218</v>
      </c>
      <c r="BA18" s="150">
        <f t="shared" si="24"/>
        <v>1.3682979544346101</v>
      </c>
      <c r="BB18" s="150">
        <f t="shared" si="25"/>
        <v>1.6705363863612295</v>
      </c>
      <c r="BC18" s="150">
        <f t="shared" si="26"/>
        <v>2.0081896679793028</v>
      </c>
      <c r="BD18" s="151">
        <f t="shared" si="27"/>
        <v>0.39256171031898657</v>
      </c>
    </row>
    <row r="19" spans="1:56" x14ac:dyDescent="0.3">
      <c r="A19" t="str">
        <f>normalized!A19</f>
        <v>Cysteine</v>
      </c>
      <c r="B19" s="148">
        <f>AVERAGE(normalized!$B19:$F19)</f>
        <v>15733305.156545211</v>
      </c>
      <c r="C19" s="148">
        <f>AVERAGE(normalized!$G19:$K19)</f>
        <v>13991764.811515968</v>
      </c>
      <c r="D19" s="148">
        <f>AVERAGE(normalized!$L19:$P19)</f>
        <v>4356412.2175548589</v>
      </c>
      <c r="E19" s="148">
        <f>AVERAGE(normalized!$Q19:$T19)</f>
        <v>4550452.8515886292</v>
      </c>
      <c r="F19" s="148">
        <f>AVERAGE(normalized!$U19:$Y19)</f>
        <v>10377305.197802197</v>
      </c>
      <c r="G19" s="148">
        <f>AVERAGE(normalized!$Z19:$AD19)</f>
        <v>5848907.7117658276</v>
      </c>
      <c r="H19" s="148">
        <f>AVERAGE(normalized!$AE19:$AI19)</f>
        <v>4532816.5929824561</v>
      </c>
      <c r="I19" s="148">
        <f>AVERAGE(normalized!$AJ19:$AN19)</f>
        <v>882048.15497558005</v>
      </c>
      <c r="J19" s="148">
        <f>AVERAGE(normalized!$AO19:$AS19)</f>
        <v>24809066.917582419</v>
      </c>
      <c r="K19" s="148">
        <f>AVERAGE(normalized!$AT19:$AX19)</f>
        <v>11472214.506393861</v>
      </c>
      <c r="L19" s="148">
        <f>AVERAGE(normalized!$AY19:$BC19)</f>
        <v>6583892.1202413142</v>
      </c>
      <c r="M19" s="148">
        <f>AVERAGE(normalized!$BD19:$BH19)</f>
        <v>14382012.466666669</v>
      </c>
      <c r="N19" s="149">
        <f>AVERAGE(normalized!$BI19:$BL19)</f>
        <v>1041504.9700000001</v>
      </c>
      <c r="O19" s="133"/>
      <c r="P19" s="148">
        <f>STDEV(normalized!$B19:$F19)</f>
        <v>10167561.505246935</v>
      </c>
      <c r="Q19" s="148">
        <f>STDEV(normalized!$G19:$K19)</f>
        <v>8236626.5187836131</v>
      </c>
      <c r="R19" s="148">
        <f>STDEV(normalized!$L19:$P19)</f>
        <v>3074028.9792879247</v>
      </c>
      <c r="S19" s="148">
        <f>STDEV(normalized!$Q19:$T19)</f>
        <v>5277649.937532763</v>
      </c>
      <c r="T19" s="148">
        <f>STDEV(normalized!$U19:$Y19)</f>
        <v>7271161.6499081468</v>
      </c>
      <c r="U19" s="148">
        <f>STDEV(normalized!$Z19:$AD19)</f>
        <v>2603517.6527216258</v>
      </c>
      <c r="V19" s="148">
        <f>STDEV(normalized!$AE19:$AI19)</f>
        <v>4270684.1889284728</v>
      </c>
      <c r="W19" s="148">
        <f>STDEV(normalized!$AJ19:$AN19)</f>
        <v>1163516.1456420929</v>
      </c>
      <c r="X19" s="148">
        <f>STDEV(normalized!$AO19:$AS19)</f>
        <v>19713250.165881827</v>
      </c>
      <c r="Y19" s="148">
        <f>STDEV(normalized!$AT19:$AX19)</f>
        <v>7562570.8622235609</v>
      </c>
      <c r="Z19" s="148">
        <f>STDEV(normalized!$AY19:$BC19)</f>
        <v>1110298.529341416</v>
      </c>
      <c r="AA19" s="148">
        <f>STDEV(normalized!$BD19:$BH19)</f>
        <v>10384723.89573838</v>
      </c>
      <c r="AB19" s="149">
        <f>STDEV(normalized!$BI19:$BL19)</f>
        <v>1131732.2213054418</v>
      </c>
      <c r="AC19" s="133"/>
      <c r="AD19" s="148">
        <f t="shared" si="2"/>
        <v>4547071.7382284459</v>
      </c>
      <c r="AE19" s="148">
        <f t="shared" si="3"/>
        <v>3683531.3602555213</v>
      </c>
      <c r="AF19" s="148">
        <f t="shared" si="4"/>
        <v>1374747.5524984184</v>
      </c>
      <c r="AG19" s="148">
        <f t="shared" si="5"/>
        <v>2638824.9687663815</v>
      </c>
      <c r="AH19" s="148">
        <f t="shared" si="6"/>
        <v>3251762.3449168284</v>
      </c>
      <c r="AI19" s="148">
        <f t="shared" si="7"/>
        <v>1164328.4904212491</v>
      </c>
      <c r="AJ19" s="148">
        <f t="shared" si="8"/>
        <v>1909908.0313755239</v>
      </c>
      <c r="AK19" s="148">
        <f t="shared" si="9"/>
        <v>520340.23891485308</v>
      </c>
      <c r="AL19" s="148">
        <f t="shared" si="10"/>
        <v>8816033.485674154</v>
      </c>
      <c r="AM19" s="148">
        <f t="shared" si="11"/>
        <v>3382084.5065182154</v>
      </c>
      <c r="AN19" s="148">
        <f t="shared" si="12"/>
        <v>496540.59738509014</v>
      </c>
      <c r="AO19" s="148">
        <f t="shared" si="13"/>
        <v>4644189.7116874913</v>
      </c>
      <c r="AP19" s="149">
        <f t="shared" si="14"/>
        <v>565866.1106527209</v>
      </c>
      <c r="AQ19" s="133"/>
      <c r="AR19" s="150">
        <f t="shared" si="15"/>
        <v>0.64624447336910196</v>
      </c>
      <c r="AS19" s="150">
        <f t="shared" si="16"/>
        <v>0.58867674162193107</v>
      </c>
      <c r="AT19" s="150">
        <f t="shared" si="17"/>
        <v>0.7056331737618019</v>
      </c>
      <c r="AU19" s="150">
        <f t="shared" si="18"/>
        <v>1.1598076300670292</v>
      </c>
      <c r="AV19" s="150">
        <f t="shared" si="19"/>
        <v>0.70067917550002301</v>
      </c>
      <c r="AW19" s="150">
        <f t="shared" si="20"/>
        <v>0.44512886525535633</v>
      </c>
      <c r="AX19" s="150">
        <f t="shared" si="21"/>
        <v>0.94217008372679201</v>
      </c>
      <c r="AY19" s="150">
        <f t="shared" si="22"/>
        <v>1.3191072835182174</v>
      </c>
      <c r="AZ19" s="150">
        <f t="shared" si="23"/>
        <v>0.79459861313489633</v>
      </c>
      <c r="BA19" s="150">
        <f t="shared" si="24"/>
        <v>0.65920758873613106</v>
      </c>
      <c r="BB19" s="150">
        <f t="shared" si="25"/>
        <v>0.16863862728369267</v>
      </c>
      <c r="BC19" s="150">
        <f t="shared" si="26"/>
        <v>0.72206333569847447</v>
      </c>
      <c r="BD19" s="151">
        <f t="shared" si="27"/>
        <v>1.0866316089739272</v>
      </c>
    </row>
    <row r="20" spans="1:56" x14ac:dyDescent="0.3">
      <c r="A20" t="str">
        <f>normalized!A20</f>
        <v>Nicotinate</v>
      </c>
      <c r="B20" s="148">
        <f>AVERAGE(normalized!$B20:$F20)</f>
        <v>275446775.73549259</v>
      </c>
      <c r="C20" s="148">
        <f>AVERAGE(normalized!$G20:$K20)</f>
        <v>211900924.42195231</v>
      </c>
      <c r="D20" s="148">
        <f>AVERAGE(normalized!$L20:$P20)</f>
        <v>554744719.12225699</v>
      </c>
      <c r="E20" s="148">
        <f>AVERAGE(normalized!$Q20:$T20)</f>
        <v>1545605652.3147867</v>
      </c>
      <c r="F20" s="148">
        <f>AVERAGE(normalized!$U20:$Y20)</f>
        <v>469657754.57875454</v>
      </c>
      <c r="G20" s="148">
        <f>AVERAGE(normalized!$Z20:$AD20)</f>
        <v>500575977.67925251</v>
      </c>
      <c r="H20" s="148">
        <f>AVERAGE(normalized!$AE20:$AI20)</f>
        <v>2317902158.8586855</v>
      </c>
      <c r="I20" s="148">
        <f>AVERAGE(normalized!$AJ20:$AN20)</f>
        <v>1174724703.2051282</v>
      </c>
      <c r="J20" s="148">
        <f>AVERAGE(normalized!$AO20:$AS20)</f>
        <v>924759841.86238599</v>
      </c>
      <c r="K20" s="148">
        <f>AVERAGE(normalized!$AT20:$AX20)</f>
        <v>1171014501.0595543</v>
      </c>
      <c r="L20" s="148">
        <f>AVERAGE(normalized!$AY20:$BC20)</f>
        <v>1077776131.404202</v>
      </c>
      <c r="M20" s="148">
        <f>AVERAGE(normalized!$BD20:$BH20)</f>
        <v>2373950000.0000005</v>
      </c>
      <c r="N20" s="149">
        <f>AVERAGE(normalized!$BI20:$BL20)</f>
        <v>81666405.416666672</v>
      </c>
      <c r="O20" s="133"/>
      <c r="P20" s="148">
        <f>STDEV(normalized!$B20:$F20)</f>
        <v>130447158.2429883</v>
      </c>
      <c r="Q20" s="148">
        <f>STDEV(normalized!$G20:$K20)</f>
        <v>109034604.58194776</v>
      </c>
      <c r="R20" s="148">
        <f>STDEV(normalized!$L20:$P20)</f>
        <v>425138387.56465954</v>
      </c>
      <c r="S20" s="148">
        <f>STDEV(normalized!$Q20:$T20)</f>
        <v>2404291795.4908571</v>
      </c>
      <c r="T20" s="148">
        <f>STDEV(normalized!$U20:$Y20)</f>
        <v>257058908.39096045</v>
      </c>
      <c r="U20" s="148">
        <f>STDEV(normalized!$Z20:$AD20)</f>
        <v>463852752.82905793</v>
      </c>
      <c r="V20" s="148">
        <f>STDEV(normalized!$AE20:$AI20)</f>
        <v>981316470.30568039</v>
      </c>
      <c r="W20" s="148">
        <f>STDEV(normalized!$AJ20:$AN20)</f>
        <v>512719732.60345781</v>
      </c>
      <c r="X20" s="148">
        <f>STDEV(normalized!$AO20:$AS20)</f>
        <v>214670454.47779259</v>
      </c>
      <c r="Y20" s="148">
        <f>STDEV(normalized!$AT20:$AX20)</f>
        <v>855195598.5084399</v>
      </c>
      <c r="Z20" s="148">
        <f>STDEV(normalized!$AY20:$BC20)</f>
        <v>345691230.85057008</v>
      </c>
      <c r="AA20" s="148">
        <f>STDEV(normalized!$BD20:$BH20)</f>
        <v>1502774112.5498719</v>
      </c>
      <c r="AB20" s="149">
        <f>STDEV(normalized!$BI20:$BL20)</f>
        <v>26657100.765607677</v>
      </c>
      <c r="AC20" s="133"/>
      <c r="AD20" s="148">
        <f t="shared" si="2"/>
        <v>58337742.66059877</v>
      </c>
      <c r="AE20" s="148">
        <f t="shared" si="3"/>
        <v>48761757.54900904</v>
      </c>
      <c r="AF20" s="148">
        <f t="shared" si="4"/>
        <v>190127666.88784599</v>
      </c>
      <c r="AG20" s="148">
        <f t="shared" si="5"/>
        <v>1202145897.7454286</v>
      </c>
      <c r="AH20" s="148">
        <f t="shared" si="6"/>
        <v>114960238.67681573</v>
      </c>
      <c r="AI20" s="148">
        <f t="shared" si="7"/>
        <v>207441257.37523627</v>
      </c>
      <c r="AJ20" s="148">
        <f t="shared" si="8"/>
        <v>438858067.00873101</v>
      </c>
      <c r="AK20" s="148">
        <f t="shared" si="9"/>
        <v>229295235.10136935</v>
      </c>
      <c r="AL20" s="148">
        <f t="shared" si="10"/>
        <v>96003545.794623673</v>
      </c>
      <c r="AM20" s="148">
        <f t="shared" si="11"/>
        <v>382455098.46469784</v>
      </c>
      <c r="AN20" s="148">
        <f t="shared" si="12"/>
        <v>154597818.28148943</v>
      </c>
      <c r="AO20" s="148">
        <f t="shared" si="13"/>
        <v>672061014.09768665</v>
      </c>
      <c r="AP20" s="149">
        <f t="shared" si="14"/>
        <v>13328550.382803839</v>
      </c>
      <c r="AQ20" s="133"/>
      <c r="AR20" s="150">
        <f t="shared" si="15"/>
        <v>0.47358389981030219</v>
      </c>
      <c r="AS20" s="150">
        <f t="shared" si="16"/>
        <v>0.51455464330504874</v>
      </c>
      <c r="AT20" s="150">
        <f t="shared" si="17"/>
        <v>0.76636761542738674</v>
      </c>
      <c r="AU20" s="150">
        <f t="shared" si="18"/>
        <v>1.5555661250915156</v>
      </c>
      <c r="AV20" s="150">
        <f t="shared" si="19"/>
        <v>0.54733240510746328</v>
      </c>
      <c r="AW20" s="150">
        <f t="shared" si="20"/>
        <v>0.92663805997952775</v>
      </c>
      <c r="AX20" s="150">
        <f t="shared" si="21"/>
        <v>0.42336406071120447</v>
      </c>
      <c r="AY20" s="150">
        <f t="shared" si="22"/>
        <v>0.43645947957385184</v>
      </c>
      <c r="AZ20" s="150">
        <f t="shared" si="23"/>
        <v>0.23213643668335007</v>
      </c>
      <c r="BA20" s="150">
        <f t="shared" si="24"/>
        <v>0.73030316681359964</v>
      </c>
      <c r="BB20" s="150">
        <f t="shared" si="25"/>
        <v>0.32074493095349904</v>
      </c>
      <c r="BC20" s="150">
        <f t="shared" si="26"/>
        <v>0.63302685926404167</v>
      </c>
      <c r="BD20" s="151">
        <f t="shared" si="27"/>
        <v>0.32641452295594037</v>
      </c>
    </row>
    <row r="21" spans="1:56" x14ac:dyDescent="0.3">
      <c r="A21" t="str">
        <f>normalized!A21</f>
        <v>Taurine</v>
      </c>
      <c r="B21" s="148">
        <f>AVERAGE(normalized!$B21:$F21)</f>
        <v>13832346.377867747</v>
      </c>
      <c r="C21" s="148">
        <f>AVERAGE(normalized!$G21:$K21)</f>
        <v>25151301.712550603</v>
      </c>
      <c r="D21" s="148">
        <f>AVERAGE(normalized!$L21:$P21)</f>
        <v>6775897.0188087774</v>
      </c>
      <c r="E21" s="148">
        <f>AVERAGE(normalized!$Q21:$T21)</f>
        <v>1837823.9259754736</v>
      </c>
      <c r="F21" s="148">
        <f>AVERAGE(normalized!$U21:$Y21)</f>
        <v>20032427.523809526</v>
      </c>
      <c r="G21" s="148">
        <f>AVERAGE(normalized!$Z21:$AD21)</f>
        <v>6804932.2654462252</v>
      </c>
      <c r="H21" s="148">
        <f>AVERAGE(normalized!$AE21:$AI21)</f>
        <v>14006715.668016195</v>
      </c>
      <c r="I21" s="148">
        <f>AVERAGE(normalized!$AJ21:$AN21)</f>
        <v>31108646.402808297</v>
      </c>
      <c r="J21" s="148">
        <f>AVERAGE(normalized!$AO21:$AS21)</f>
        <v>13183776.97608274</v>
      </c>
      <c r="K21" s="148">
        <f>AVERAGE(normalized!$AT21:$AX21)</f>
        <v>3313147.8196078427</v>
      </c>
      <c r="L21" s="148">
        <f>AVERAGE(normalized!$AY21:$BC21)</f>
        <v>6031311.2165175779</v>
      </c>
      <c r="M21" s="148">
        <f>AVERAGE(normalized!$BD21:$BH21)</f>
        <v>19377607.233333334</v>
      </c>
      <c r="N21" s="149">
        <f>AVERAGE(normalized!$BI21:$BL21)</f>
        <v>1521228.1458333335</v>
      </c>
      <c r="O21" s="133"/>
      <c r="P21" s="148">
        <f>STDEV(normalized!$B21:$F21)</f>
        <v>12363350.012054054</v>
      </c>
      <c r="Q21" s="148">
        <f>STDEV(normalized!$G21:$K21)</f>
        <v>15365562.330680775</v>
      </c>
      <c r="R21" s="148">
        <f>STDEV(normalized!$L21:$P21)</f>
        <v>10394458.445398998</v>
      </c>
      <c r="S21" s="148">
        <f>STDEV(normalized!$Q21:$T21)</f>
        <v>2487676.1892556217</v>
      </c>
      <c r="T21" s="148">
        <f>STDEV(normalized!$U21:$Y21)</f>
        <v>18446506.893353838</v>
      </c>
      <c r="U21" s="148">
        <f>STDEV(normalized!$Z21:$AD21)</f>
        <v>4502646.0272027133</v>
      </c>
      <c r="V21" s="148">
        <f>STDEV(normalized!$AE21:$AI21)</f>
        <v>7542204.5413939487</v>
      </c>
      <c r="W21" s="148">
        <f>STDEV(normalized!$AJ21:$AN21)</f>
        <v>32781270.816255782</v>
      </c>
      <c r="X21" s="148">
        <f>STDEV(normalized!$AO21:$AS21)</f>
        <v>8629735.6778420825</v>
      </c>
      <c r="Y21" s="148">
        <f>STDEV(normalized!$AT21:$AX21)</f>
        <v>6951094.7529604705</v>
      </c>
      <c r="Z21" s="148">
        <f>STDEV(normalized!$AY21:$BC21)</f>
        <v>7282398.0436018184</v>
      </c>
      <c r="AA21" s="148">
        <f>STDEV(normalized!$BD21:$BH21)</f>
        <v>36094935.669192627</v>
      </c>
      <c r="AB21" s="149">
        <f>STDEV(normalized!$BI21:$BL21)</f>
        <v>1228163.0330365009</v>
      </c>
      <c r="AC21" s="133"/>
      <c r="AD21" s="148">
        <f t="shared" si="2"/>
        <v>5529058.211315142</v>
      </c>
      <c r="AE21" s="148">
        <f t="shared" si="3"/>
        <v>6871688.3767824629</v>
      </c>
      <c r="AF21" s="148">
        <f t="shared" si="4"/>
        <v>4648543.1346417889</v>
      </c>
      <c r="AG21" s="148">
        <f t="shared" si="5"/>
        <v>1243838.0946278109</v>
      </c>
      <c r="AH21" s="148">
        <f t="shared" si="6"/>
        <v>8249528.6721915286</v>
      </c>
      <c r="AI21" s="148">
        <f t="shared" si="7"/>
        <v>2013644.5190889267</v>
      </c>
      <c r="AJ21" s="148">
        <f t="shared" si="8"/>
        <v>3372976.4109528991</v>
      </c>
      <c r="AK21" s="148">
        <f t="shared" si="9"/>
        <v>14660229.986795589</v>
      </c>
      <c r="AL21" s="148">
        <f t="shared" si="10"/>
        <v>3859335.1207020241</v>
      </c>
      <c r="AM21" s="148">
        <f t="shared" si="11"/>
        <v>3108624.0771323438</v>
      </c>
      <c r="AN21" s="148">
        <f t="shared" si="12"/>
        <v>3256787.4129410284</v>
      </c>
      <c r="AO21" s="148">
        <f t="shared" si="13"/>
        <v>16142145.959959315</v>
      </c>
      <c r="AP21" s="149">
        <f t="shared" si="14"/>
        <v>614081.51651825046</v>
      </c>
      <c r="AQ21" s="133"/>
      <c r="AR21" s="150">
        <f t="shared" si="15"/>
        <v>0.89379991465770836</v>
      </c>
      <c r="AS21" s="150">
        <f t="shared" si="16"/>
        <v>0.61092513247587876</v>
      </c>
      <c r="AT21" s="150">
        <f t="shared" si="17"/>
        <v>1.5340343007790243</v>
      </c>
      <c r="AU21" s="150">
        <f t="shared" si="18"/>
        <v>1.3535987610647859</v>
      </c>
      <c r="AV21" s="150">
        <f t="shared" si="19"/>
        <v>0.92083232905394297</v>
      </c>
      <c r="AW21" s="150">
        <f t="shared" si="20"/>
        <v>0.66167389351780093</v>
      </c>
      <c r="AX21" s="150">
        <f t="shared" si="21"/>
        <v>0.53847059654507634</v>
      </c>
      <c r="AY21" s="150">
        <f t="shared" si="22"/>
        <v>1.0537671871604317</v>
      </c>
      <c r="AZ21" s="150">
        <f t="shared" si="23"/>
        <v>0.65457233488534117</v>
      </c>
      <c r="BA21" s="150">
        <f t="shared" si="24"/>
        <v>2.098033390427847</v>
      </c>
      <c r="BB21" s="150">
        <f t="shared" si="25"/>
        <v>1.2074319799081112</v>
      </c>
      <c r="BC21" s="150">
        <f t="shared" si="26"/>
        <v>1.8627137620532512</v>
      </c>
      <c r="BD21" s="151">
        <f t="shared" si="27"/>
        <v>0.80734966441454403</v>
      </c>
    </row>
    <row r="22" spans="1:56" x14ac:dyDescent="0.3">
      <c r="A22" t="str">
        <f>normalized!A22</f>
        <v>Thymine</v>
      </c>
      <c r="B22" s="148">
        <f>AVERAGE(normalized!$B22:$F22)</f>
        <v>156536847.28552148</v>
      </c>
      <c r="C22" s="148">
        <f>AVERAGE(normalized!$G22:$K22)</f>
        <v>113380929.33423302</v>
      </c>
      <c r="D22" s="148">
        <f>AVERAGE(normalized!$L22:$P22)</f>
        <v>9992777732.4973888</v>
      </c>
      <c r="E22" s="148">
        <f>AVERAGE(normalized!$Q22:$T22)</f>
        <v>11144906654.910307</v>
      </c>
      <c r="F22" s="148">
        <f>AVERAGE(normalized!$U22:$Y22)</f>
        <v>1131955836.098901</v>
      </c>
      <c r="G22" s="148">
        <f>AVERAGE(normalized!$Z22:$AD22)</f>
        <v>2701651813.1006866</v>
      </c>
      <c r="H22" s="148">
        <f>AVERAGE(normalized!$AE22:$AI22)</f>
        <v>1373714418.6620398</v>
      </c>
      <c r="I22" s="148">
        <f>AVERAGE(normalized!$AJ22:$AN22)</f>
        <v>181101458.99267399</v>
      </c>
      <c r="J22" s="148">
        <f>AVERAGE(normalized!$AO22:$AS22)</f>
        <v>163478178.42993605</v>
      </c>
      <c r="K22" s="148">
        <f>AVERAGE(normalized!$AT22:$AX22)</f>
        <v>8669031005.9676037</v>
      </c>
      <c r="L22" s="148">
        <f>AVERAGE(normalized!$AY22:$BC22)</f>
        <v>12758348679.841898</v>
      </c>
      <c r="M22" s="148">
        <f>AVERAGE(normalized!$BD22:$BH22)</f>
        <v>24939840733.333336</v>
      </c>
      <c r="N22" s="149">
        <f>AVERAGE(normalized!$BI22:$BL22)</f>
        <v>722106129.16666675</v>
      </c>
      <c r="O22" s="133"/>
      <c r="P22" s="148">
        <f>STDEV(normalized!$B22:$F22)</f>
        <v>32081721.591041028</v>
      </c>
      <c r="Q22" s="148">
        <f>STDEV(normalized!$G22:$K22)</f>
        <v>64354546.400465645</v>
      </c>
      <c r="R22" s="148">
        <f>STDEV(normalized!$L22:$P22)</f>
        <v>2755253714.4501839</v>
      </c>
      <c r="S22" s="148">
        <f>STDEV(normalized!$Q22:$T22)</f>
        <v>16973144761.836994</v>
      </c>
      <c r="T22" s="148">
        <f>STDEV(normalized!$U22:$Y22)</f>
        <v>2258453257.6994653</v>
      </c>
      <c r="U22" s="148">
        <f>STDEV(normalized!$Z22:$AD22)</f>
        <v>4579565213.9217405</v>
      </c>
      <c r="V22" s="148">
        <f>STDEV(normalized!$AE22:$AI22)</f>
        <v>735417905.56378686</v>
      </c>
      <c r="W22" s="148">
        <f>STDEV(normalized!$AJ22:$AN22)</f>
        <v>84266625.508113712</v>
      </c>
      <c r="X22" s="148">
        <f>STDEV(normalized!$AO22:$AS22)</f>
        <v>93219858.021927133</v>
      </c>
      <c r="Y22" s="148">
        <f>STDEV(normalized!$AT22:$AX22)</f>
        <v>2729145991.7698421</v>
      </c>
      <c r="Z22" s="148">
        <f>STDEV(normalized!$AY22:$BC22)</f>
        <v>6775626224.0605984</v>
      </c>
      <c r="AA22" s="148">
        <f>STDEV(normalized!$BD22:$BH22)</f>
        <v>10258356099.697262</v>
      </c>
      <c r="AB22" s="149">
        <f>STDEV(normalized!$BI22:$BL22)</f>
        <v>183140963.04323119</v>
      </c>
      <c r="AC22" s="133"/>
      <c r="AD22" s="148">
        <f t="shared" si="2"/>
        <v>14347382.062558088</v>
      </c>
      <c r="AE22" s="148">
        <f t="shared" si="3"/>
        <v>28780228.082521114</v>
      </c>
      <c r="AF22" s="148">
        <f t="shared" si="4"/>
        <v>1232186920.1538811</v>
      </c>
      <c r="AG22" s="148">
        <f t="shared" si="5"/>
        <v>8486572380.9184971</v>
      </c>
      <c r="AH22" s="148">
        <f t="shared" si="6"/>
        <v>1010011001.6443709</v>
      </c>
      <c r="AI22" s="148">
        <f t="shared" si="7"/>
        <v>2048043825.1444755</v>
      </c>
      <c r="AJ22" s="148">
        <f t="shared" si="8"/>
        <v>328888885.74222964</v>
      </c>
      <c r="AK22" s="148">
        <f t="shared" si="9"/>
        <v>37685180.574132003</v>
      </c>
      <c r="AL22" s="148">
        <f t="shared" si="10"/>
        <v>41689187.877981625</v>
      </c>
      <c r="AM22" s="148">
        <f t="shared" si="11"/>
        <v>1220511191.6236897</v>
      </c>
      <c r="AN22" s="148">
        <f t="shared" si="12"/>
        <v>3030152165.4259439</v>
      </c>
      <c r="AO22" s="148">
        <f t="shared" si="13"/>
        <v>4587676315.2645369</v>
      </c>
      <c r="AP22" s="149">
        <f t="shared" si="14"/>
        <v>91570481.521615595</v>
      </c>
      <c r="AQ22" s="133"/>
      <c r="AR22" s="150">
        <f t="shared" si="15"/>
        <v>0.20494677226074653</v>
      </c>
      <c r="AS22" s="150">
        <f t="shared" si="16"/>
        <v>0.56759586271123574</v>
      </c>
      <c r="AT22" s="150">
        <f t="shared" si="17"/>
        <v>0.27572450705971946</v>
      </c>
      <c r="AU22" s="150">
        <f t="shared" si="18"/>
        <v>1.5229508229536259</v>
      </c>
      <c r="AV22" s="150">
        <f t="shared" si="19"/>
        <v>1.9951778909350844</v>
      </c>
      <c r="AW22" s="150">
        <f t="shared" si="20"/>
        <v>1.6950982327607096</v>
      </c>
      <c r="AX22" s="150">
        <f t="shared" si="21"/>
        <v>0.53534992104113155</v>
      </c>
      <c r="AY22" s="150">
        <f t="shared" si="22"/>
        <v>0.46530064405236243</v>
      </c>
      <c r="AZ22" s="150">
        <f t="shared" si="23"/>
        <v>0.57022814247884201</v>
      </c>
      <c r="BA22" s="150">
        <f t="shared" si="24"/>
        <v>0.31481557626119316</v>
      </c>
      <c r="BB22" s="150">
        <f t="shared" si="25"/>
        <v>0.53107391827016304</v>
      </c>
      <c r="BC22" s="150">
        <f t="shared" si="26"/>
        <v>0.41132404209728812</v>
      </c>
      <c r="BD22" s="151">
        <f t="shared" si="27"/>
        <v>0.25362056302524622</v>
      </c>
    </row>
    <row r="23" spans="1:56" x14ac:dyDescent="0.3">
      <c r="A23" t="str">
        <f>normalized!A23</f>
        <v>Pyroglutamic acid</v>
      </c>
      <c r="B23" s="148">
        <f>AVERAGE(normalized!$B23:$F23)</f>
        <v>18589387587.237324</v>
      </c>
      <c r="C23" s="148">
        <f>AVERAGE(normalized!$G23:$K23)</f>
        <v>21959187575.798473</v>
      </c>
      <c r="D23" s="148">
        <f>AVERAGE(normalized!$L23:$P23)</f>
        <v>23659242702.194359</v>
      </c>
      <c r="E23" s="148">
        <f>AVERAGE(normalized!$Q23:$T23)</f>
        <v>46945990188.507141</v>
      </c>
      <c r="F23" s="148">
        <f>AVERAGE(normalized!$U23:$Y23)</f>
        <v>29778160567.765564</v>
      </c>
      <c r="G23" s="148">
        <f>AVERAGE(normalized!$Z23:$AD23)</f>
        <v>17364382397.025169</v>
      </c>
      <c r="H23" s="148">
        <f>AVERAGE(normalized!$AE23:$AI23)</f>
        <v>14974167817.620975</v>
      </c>
      <c r="I23" s="148">
        <f>AVERAGE(normalized!$AJ23:$AN23)</f>
        <v>48184967441.391945</v>
      </c>
      <c r="J23" s="148">
        <f>AVERAGE(normalized!$AO23:$AS23)</f>
        <v>29922796435.933342</v>
      </c>
      <c r="K23" s="148">
        <f>AVERAGE(normalized!$AT23:$AX23)</f>
        <v>9530767611.2531967</v>
      </c>
      <c r="L23" s="148">
        <f>AVERAGE(normalized!$AY23:$BC23)</f>
        <v>23882478181.984608</v>
      </c>
      <c r="M23" s="148">
        <f>AVERAGE(normalized!$BD23:$BH23)</f>
        <v>86720438666.666672</v>
      </c>
      <c r="N23" s="149">
        <f>AVERAGE(normalized!$BI23:$BL23)</f>
        <v>47128790000</v>
      </c>
      <c r="O23" s="133"/>
      <c r="P23" s="148">
        <f>STDEV(normalized!$B23:$F23)</f>
        <v>9063654151.7036514</v>
      </c>
      <c r="Q23" s="148">
        <f>STDEV(normalized!$G23:$K23)</f>
        <v>12911790361.020975</v>
      </c>
      <c r="R23" s="148">
        <f>STDEV(normalized!$L23:$P23)</f>
        <v>22915240407.027275</v>
      </c>
      <c r="S23" s="148">
        <f>STDEV(normalized!$Q23:$T23)</f>
        <v>60980636204.399529</v>
      </c>
      <c r="T23" s="148">
        <f>STDEV(normalized!$U23:$Y23)</f>
        <v>19781786895.068081</v>
      </c>
      <c r="U23" s="148">
        <f>STDEV(normalized!$Z23:$AD23)</f>
        <v>9867329882.1076488</v>
      </c>
      <c r="V23" s="148">
        <f>STDEV(normalized!$AE23:$AI23)</f>
        <v>12478435731.017282</v>
      </c>
      <c r="W23" s="148">
        <f>STDEV(normalized!$AJ23:$AN23)</f>
        <v>33467095310.160858</v>
      </c>
      <c r="X23" s="148">
        <f>STDEV(normalized!$AO23:$AS23)</f>
        <v>14227139229.502865</v>
      </c>
      <c r="Y23" s="148">
        <f>STDEV(normalized!$AT23:$AX23)</f>
        <v>2601549160.3217068</v>
      </c>
      <c r="Z23" s="148">
        <f>STDEV(normalized!$AY23:$BC23)</f>
        <v>9928897083.3784103</v>
      </c>
      <c r="AA23" s="148">
        <f>STDEV(normalized!$BD23:$BH23)</f>
        <v>133162172226.60535</v>
      </c>
      <c r="AB23" s="149">
        <f>STDEV(normalized!$BI23:$BL23)</f>
        <v>14731840683.13257</v>
      </c>
      <c r="AC23" s="133"/>
      <c r="AD23" s="148">
        <f t="shared" si="2"/>
        <v>4053389361.5515108</v>
      </c>
      <c r="AE23" s="148">
        <f t="shared" si="3"/>
        <v>5774328191.6938896</v>
      </c>
      <c r="AF23" s="148">
        <f t="shared" si="4"/>
        <v>10248007054.172586</v>
      </c>
      <c r="AG23" s="148">
        <f t="shared" si="5"/>
        <v>30490318102.199764</v>
      </c>
      <c r="AH23" s="148">
        <f t="shared" si="6"/>
        <v>8846684042.7573452</v>
      </c>
      <c r="AI23" s="148">
        <f t="shared" si="7"/>
        <v>4412804074.5615377</v>
      </c>
      <c r="AJ23" s="148">
        <f t="shared" si="8"/>
        <v>5580526109.4833851</v>
      </c>
      <c r="AK23" s="148">
        <f t="shared" si="9"/>
        <v>14966940024.596817</v>
      </c>
      <c r="AL23" s="148">
        <f t="shared" si="10"/>
        <v>6362570088.5044775</v>
      </c>
      <c r="AM23" s="148">
        <f t="shared" si="11"/>
        <v>1163448153.857367</v>
      </c>
      <c r="AN23" s="148">
        <f t="shared" si="12"/>
        <v>4440337764.0067043</v>
      </c>
      <c r="AO23" s="148">
        <f t="shared" si="13"/>
        <v>59551933826.044815</v>
      </c>
      <c r="AP23" s="149">
        <f t="shared" si="14"/>
        <v>7365920341.5662851</v>
      </c>
      <c r="AQ23" s="133"/>
      <c r="AR23" s="150">
        <f t="shared" si="15"/>
        <v>0.48757142262859521</v>
      </c>
      <c r="AS23" s="150">
        <f t="shared" si="16"/>
        <v>0.58799034875275802</v>
      </c>
      <c r="AT23" s="150">
        <f t="shared" si="17"/>
        <v>0.96855341886754143</v>
      </c>
      <c r="AU23" s="150">
        <f t="shared" si="18"/>
        <v>1.2989530300572554</v>
      </c>
      <c r="AV23" s="150">
        <f t="shared" si="19"/>
        <v>0.66430519944477651</v>
      </c>
      <c r="AW23" s="150">
        <f t="shared" si="20"/>
        <v>0.56825112788336773</v>
      </c>
      <c r="AX23" s="150">
        <f t="shared" si="21"/>
        <v>0.83333083233735239</v>
      </c>
      <c r="AY23" s="150">
        <f t="shared" si="22"/>
        <v>0.69455469386520508</v>
      </c>
      <c r="AZ23" s="150">
        <f t="shared" si="23"/>
        <v>0.47546155186277783</v>
      </c>
      <c r="BA23" s="150">
        <f t="shared" si="24"/>
        <v>0.27296323511759935</v>
      </c>
      <c r="BB23" s="150">
        <f t="shared" si="25"/>
        <v>0.41573981593200515</v>
      </c>
      <c r="BC23" s="150">
        <f t="shared" si="26"/>
        <v>1.5355338865206849</v>
      </c>
      <c r="BD23" s="151">
        <f t="shared" si="27"/>
        <v>0.31258686427410021</v>
      </c>
    </row>
    <row r="24" spans="1:56" x14ac:dyDescent="0.3">
      <c r="A24" t="str">
        <f>normalized!A24</f>
        <v>Citraconate</v>
      </c>
      <c r="B24" s="148">
        <f>AVERAGE(normalized!$B24:$F24)</f>
        <v>619981128.56371701</v>
      </c>
      <c r="C24" s="148">
        <f>AVERAGE(normalized!$G24:$K24)</f>
        <v>721040789.20377862</v>
      </c>
      <c r="D24" s="148">
        <f>AVERAGE(normalized!$L24:$P24)</f>
        <v>436875625.18286312</v>
      </c>
      <c r="E24" s="148">
        <f>AVERAGE(normalized!$Q24:$T24)</f>
        <v>487482362.06547081</v>
      </c>
      <c r="F24" s="148">
        <f>AVERAGE(normalized!$U24:$Y24)</f>
        <v>614268937.72893775</v>
      </c>
      <c r="G24" s="148">
        <f>AVERAGE(normalized!$Z24:$AD24)</f>
        <v>296244546.76773459</v>
      </c>
      <c r="H24" s="148">
        <f>AVERAGE(normalized!$AE24:$AI24)</f>
        <v>303494441.91247356</v>
      </c>
      <c r="I24" s="148">
        <f>AVERAGE(normalized!$AJ24:$AN24)</f>
        <v>847775252.63125777</v>
      </c>
      <c r="J24" s="148">
        <f>AVERAGE(normalized!$AO24:$AS24)</f>
        <v>546264683.46800256</v>
      </c>
      <c r="K24" s="148">
        <f>AVERAGE(normalized!$AT24:$AX24)</f>
        <v>311533795.79344779</v>
      </c>
      <c r="L24" s="148">
        <f>AVERAGE(normalized!$AY24:$BC24)</f>
        <v>698096109.65259004</v>
      </c>
      <c r="M24" s="148">
        <f>AVERAGE(normalized!$BD24:$BH24)</f>
        <v>1085228380</v>
      </c>
      <c r="N24" s="149">
        <f>AVERAGE(normalized!$BI24:$BL24)</f>
        <v>443662129.16666669</v>
      </c>
      <c r="O24" s="133"/>
      <c r="P24" s="148">
        <f>STDEV(normalized!$B24:$F24)</f>
        <v>373293875.99788433</v>
      </c>
      <c r="Q24" s="148">
        <f>STDEV(normalized!$G24:$K24)</f>
        <v>433077668.60728401</v>
      </c>
      <c r="R24" s="148">
        <f>STDEV(normalized!$L24:$P24)</f>
        <v>204349487.77886215</v>
      </c>
      <c r="S24" s="148">
        <f>STDEV(normalized!$Q24:$T24)</f>
        <v>427543923.52460015</v>
      </c>
      <c r="T24" s="148">
        <f>STDEV(normalized!$U24:$Y24)</f>
        <v>259924088.23080301</v>
      </c>
      <c r="U24" s="148">
        <f>STDEV(normalized!$Z24:$AD24)</f>
        <v>149243511.700151</v>
      </c>
      <c r="V24" s="148">
        <f>STDEV(normalized!$AE24:$AI24)</f>
        <v>260629109.60790545</v>
      </c>
      <c r="W24" s="148">
        <f>STDEV(normalized!$AJ24:$AN24)</f>
        <v>513410145.6434961</v>
      </c>
      <c r="X24" s="148">
        <f>STDEV(normalized!$AO24:$AS24)</f>
        <v>287875201.87095684</v>
      </c>
      <c r="Y24" s="148">
        <f>STDEV(normalized!$AT24:$AX24)</f>
        <v>128623265.83027667</v>
      </c>
      <c r="Z24" s="148">
        <f>STDEV(normalized!$AY24:$BC24)</f>
        <v>397609707.03742325</v>
      </c>
      <c r="AA24" s="148">
        <f>STDEV(normalized!$BD24:$BH24)</f>
        <v>1011972039.5808338</v>
      </c>
      <c r="AB24" s="149">
        <f>STDEV(normalized!$BI24:$BL24)</f>
        <v>148500062.79215285</v>
      </c>
      <c r="AC24" s="133"/>
      <c r="AD24" s="148">
        <f t="shared" si="2"/>
        <v>166942096.46312928</v>
      </c>
      <c r="AE24" s="148">
        <f t="shared" si="3"/>
        <v>193678221.30860272</v>
      </c>
      <c r="AF24" s="148">
        <f t="shared" si="4"/>
        <v>91387869.168159649</v>
      </c>
      <c r="AG24" s="148">
        <f t="shared" si="5"/>
        <v>213771961.76230007</v>
      </c>
      <c r="AH24" s="148">
        <f t="shared" si="6"/>
        <v>116241586.0547457</v>
      </c>
      <c r="AI24" s="148">
        <f t="shared" si="7"/>
        <v>66743727.472464561</v>
      </c>
      <c r="AJ24" s="148">
        <f t="shared" si="8"/>
        <v>116556881.19970402</v>
      </c>
      <c r="AK24" s="148">
        <f t="shared" si="9"/>
        <v>229603997.19938496</v>
      </c>
      <c r="AL24" s="148">
        <f t="shared" si="10"/>
        <v>128741704.08398682</v>
      </c>
      <c r="AM24" s="148">
        <f t="shared" si="11"/>
        <v>57522073.176904909</v>
      </c>
      <c r="AN24" s="148">
        <f t="shared" si="12"/>
        <v>177816466.68989098</v>
      </c>
      <c r="AO24" s="148">
        <f t="shared" si="13"/>
        <v>452567654.36637038</v>
      </c>
      <c r="AP24" s="149">
        <f t="shared" si="14"/>
        <v>74250031.396076426</v>
      </c>
      <c r="AQ24" s="133"/>
      <c r="AR24" s="150">
        <f t="shared" si="15"/>
        <v>0.60210522352942875</v>
      </c>
      <c r="AS24" s="150">
        <f t="shared" si="16"/>
        <v>0.60062852905383801</v>
      </c>
      <c r="AT24" s="150">
        <f t="shared" si="17"/>
        <v>0.46775209235655468</v>
      </c>
      <c r="AU24" s="150">
        <f t="shared" si="18"/>
        <v>0.87704490827748005</v>
      </c>
      <c r="AV24" s="150">
        <f t="shared" si="19"/>
        <v>0.42314379299690608</v>
      </c>
      <c r="AW24" s="150">
        <f t="shared" si="20"/>
        <v>0.50378484035745907</v>
      </c>
      <c r="AX24" s="150">
        <f t="shared" si="21"/>
        <v>0.8587607336910299</v>
      </c>
      <c r="AY24" s="150">
        <f t="shared" si="22"/>
        <v>0.605596995253181</v>
      </c>
      <c r="AZ24" s="150">
        <f t="shared" si="23"/>
        <v>0.52698849217811294</v>
      </c>
      <c r="BA24" s="150">
        <f t="shared" si="24"/>
        <v>0.41287098724774013</v>
      </c>
      <c r="BB24" s="150">
        <f t="shared" si="25"/>
        <v>0.56956298930715299</v>
      </c>
      <c r="BC24" s="150">
        <f t="shared" si="26"/>
        <v>0.93249684419498302</v>
      </c>
      <c r="BD24" s="151">
        <f t="shared" si="27"/>
        <v>0.33471430854619355</v>
      </c>
    </row>
    <row r="25" spans="1:56" x14ac:dyDescent="0.3">
      <c r="A25" t="str">
        <f>normalized!A25</f>
        <v>N-Acetylputrescine</v>
      </c>
      <c r="B25" s="148">
        <f>AVERAGE(normalized!$B25:$F25)</f>
        <v>8869.4395714285711</v>
      </c>
      <c r="C25" s="148">
        <f>AVERAGE(normalized!$G25:$K25)</f>
        <v>24080.288245614036</v>
      </c>
      <c r="D25" s="148">
        <f>AVERAGE(normalized!$L25:$P25)</f>
        <v>1482762.4439916406</v>
      </c>
      <c r="E25" s="148">
        <f>AVERAGE(normalized!$Q25:$T25)</f>
        <v>840273.63847927435</v>
      </c>
      <c r="F25" s="148">
        <f>AVERAGE(normalized!$U25:$Y25)</f>
        <v>1143813.8461538462</v>
      </c>
      <c r="G25" s="148">
        <f>AVERAGE(normalized!$Z25:$AD25)</f>
        <v>2332692.4643516401</v>
      </c>
      <c r="H25" s="148">
        <f>AVERAGE(normalized!$AE25:$AI25)</f>
        <v>563751.23907846538</v>
      </c>
      <c r="I25" s="148">
        <f>AVERAGE(normalized!$AJ25:$AN25)</f>
        <v>17235.566666666669</v>
      </c>
      <c r="J25" s="148">
        <f>AVERAGE(normalized!$AO25:$AS25)</f>
        <v>41339.93230769231</v>
      </c>
      <c r="K25" s="148">
        <f>AVERAGE(normalized!$AT25:$AX25)</f>
        <v>1471633.391462672</v>
      </c>
      <c r="L25" s="148">
        <f>AVERAGE(normalized!$AY25:$BC25)</f>
        <v>1079041.7767089659</v>
      </c>
      <c r="M25" s="148">
        <f>AVERAGE(normalized!$BD25:$BH25)</f>
        <v>4205269.2633333337</v>
      </c>
      <c r="N25" s="149">
        <f>AVERAGE(normalized!$BI25:$BL25)</f>
        <v>10235.075000000001</v>
      </c>
      <c r="O25" s="133"/>
      <c r="P25" s="148">
        <f>STDEV(normalized!$B25:$F25)</f>
        <v>13986.492442066108</v>
      </c>
      <c r="Q25" s="148">
        <f>STDEV(normalized!$G25:$K25)</f>
        <v>35646.121186327407</v>
      </c>
      <c r="R25" s="148">
        <f>STDEV(normalized!$L25:$P25)</f>
        <v>1470339.7943939085</v>
      </c>
      <c r="S25" s="148">
        <f>STDEV(normalized!$Q25:$T25)</f>
        <v>567719.77243882569</v>
      </c>
      <c r="T25" s="148">
        <f>STDEV(normalized!$U25:$Y25)</f>
        <v>2557645.5136054866</v>
      </c>
      <c r="U25" s="148">
        <f>STDEV(normalized!$Z25:$AD25)</f>
        <v>4452513.7548483983</v>
      </c>
      <c r="V25" s="148">
        <f>STDEV(normalized!$AE25:$AI25)</f>
        <v>560073.00372997357</v>
      </c>
      <c r="W25" s="148">
        <f>STDEV(normalized!$AJ25:$AN25)</f>
        <v>38539.898697396129</v>
      </c>
      <c r="X25" s="148">
        <f>STDEV(normalized!$AO25:$AS25)</f>
        <v>70760.422607025423</v>
      </c>
      <c r="Y25" s="148">
        <f>STDEV(normalized!$AT25:$AX25)</f>
        <v>1028693.5120340883</v>
      </c>
      <c r="Z25" s="148">
        <f>STDEV(normalized!$AY25:$BC25)</f>
        <v>691665.88951435371</v>
      </c>
      <c r="AA25" s="148">
        <f>STDEV(normalized!$BD25:$BH25)</f>
        <v>8144468.8270902764</v>
      </c>
      <c r="AB25" s="149">
        <f>STDEV(normalized!$BI25:$BL25)</f>
        <v>20470.150000000001</v>
      </c>
      <c r="AC25" s="133"/>
      <c r="AD25" s="148">
        <f t="shared" si="2"/>
        <v>6254.9495734493712</v>
      </c>
      <c r="AE25" s="148">
        <f t="shared" si="3"/>
        <v>15941.430021364706</v>
      </c>
      <c r="AF25" s="148">
        <f t="shared" si="4"/>
        <v>657555.94605756865</v>
      </c>
      <c r="AG25" s="148">
        <f t="shared" si="5"/>
        <v>283859.88621941285</v>
      </c>
      <c r="AH25" s="148">
        <f t="shared" si="6"/>
        <v>1143813.8461538462</v>
      </c>
      <c r="AI25" s="148">
        <f t="shared" si="7"/>
        <v>1991224.6853187704</v>
      </c>
      <c r="AJ25" s="148">
        <f t="shared" si="8"/>
        <v>250472.26174054283</v>
      </c>
      <c r="AK25" s="148">
        <f t="shared" si="9"/>
        <v>17235.566666666669</v>
      </c>
      <c r="AL25" s="148">
        <f t="shared" si="10"/>
        <v>31645.023013184345</v>
      </c>
      <c r="AM25" s="148">
        <f t="shared" si="11"/>
        <v>460045.72418424382</v>
      </c>
      <c r="AN25" s="148">
        <f t="shared" si="12"/>
        <v>309322.38933439075</v>
      </c>
      <c r="AO25" s="148">
        <f t="shared" si="13"/>
        <v>3642317.1876003677</v>
      </c>
      <c r="AP25" s="149">
        <f t="shared" si="14"/>
        <v>10235.075000000001</v>
      </c>
      <c r="AQ25" s="133"/>
      <c r="AR25" s="150">
        <f t="shared" si="15"/>
        <v>1.5769308003542044</v>
      </c>
      <c r="AS25" s="150">
        <f t="shared" si="16"/>
        <v>1.4803029275540323</v>
      </c>
      <c r="AT25" s="150">
        <f t="shared" si="17"/>
        <v>0.99162195559506483</v>
      </c>
      <c r="AU25" s="150">
        <f t="shared" si="18"/>
        <v>0.67563677645092357</v>
      </c>
      <c r="AV25" s="150">
        <f t="shared" si="19"/>
        <v>2.2360679774997898</v>
      </c>
      <c r="AW25" s="150">
        <f t="shared" si="20"/>
        <v>1.9087444328354495</v>
      </c>
      <c r="AX25" s="150">
        <f t="shared" si="21"/>
        <v>0.99347542835647784</v>
      </c>
      <c r="AY25" s="150">
        <f t="shared" si="22"/>
        <v>2.2360679774997894</v>
      </c>
      <c r="AZ25" s="150">
        <f t="shared" si="23"/>
        <v>1.7116724352705026</v>
      </c>
      <c r="BA25" s="150">
        <f t="shared" si="24"/>
        <v>0.69901479403892763</v>
      </c>
      <c r="BB25" s="150">
        <f t="shared" si="25"/>
        <v>0.64100010253903872</v>
      </c>
      <c r="BC25" s="150">
        <f t="shared" si="26"/>
        <v>1.9367294499079259</v>
      </c>
      <c r="BD25" s="151">
        <f t="shared" si="27"/>
        <v>2</v>
      </c>
    </row>
    <row r="26" spans="1:56" x14ac:dyDescent="0.3">
      <c r="A26" t="str">
        <f>normalized!A26</f>
        <v>Agmatine</v>
      </c>
      <c r="B26" s="152">
        <v>100</v>
      </c>
      <c r="C26" s="152">
        <v>100</v>
      </c>
      <c r="D26" s="148">
        <f>AVERAGE(normalized!$L26:$P26)</f>
        <v>154150.88815047024</v>
      </c>
      <c r="E26" s="148">
        <f>AVERAGE(normalized!$Q26:$T26)</f>
        <v>543779.58986013988</v>
      </c>
      <c r="F26" s="148">
        <f>AVERAGE(normalized!$U26:$Y26)</f>
        <v>20387.492307692308</v>
      </c>
      <c r="G26" s="148">
        <f>AVERAGE(normalized!$Z26:$AD26)</f>
        <v>203910.25525362318</v>
      </c>
      <c r="H26" s="148">
        <f>AVERAGE(normalized!$AE26:$AI26)</f>
        <v>229007.73393098131</v>
      </c>
      <c r="I26" s="152">
        <v>100</v>
      </c>
      <c r="J26" s="152">
        <v>100</v>
      </c>
      <c r="K26" s="148">
        <f>AVERAGE(normalized!$AT26:$AX26)</f>
        <v>555457.45963463641</v>
      </c>
      <c r="L26" s="148">
        <f>AVERAGE(normalized!$AY26:$BC26)</f>
        <v>289011.57607655501</v>
      </c>
      <c r="M26" s="148">
        <f>AVERAGE(normalized!$BD26:$BH26)</f>
        <v>353208.10133333335</v>
      </c>
      <c r="N26" s="152">
        <v>100</v>
      </c>
      <c r="O26" s="133"/>
      <c r="P26" s="148">
        <f>STDEV(normalized!$B26:$F26)</f>
        <v>0</v>
      </c>
      <c r="Q26" s="148">
        <f>STDEV(normalized!$G26:$K26)</f>
        <v>0</v>
      </c>
      <c r="R26" s="148">
        <f>STDEV(normalized!$L26:$P26)</f>
        <v>134091.16834774046</v>
      </c>
      <c r="S26" s="148">
        <f>STDEV(normalized!$Q26:$T26)</f>
        <v>629790.16983267409</v>
      </c>
      <c r="T26" s="148">
        <f>STDEV(normalized!$U26:$Y26)</f>
        <v>45587.818690754058</v>
      </c>
      <c r="U26" s="148">
        <f>STDEV(normalized!$Z26:$AD26)</f>
        <v>272119.13570371218</v>
      </c>
      <c r="V26" s="148">
        <f>STDEV(normalized!$AE26:$AI26)</f>
        <v>134141.86108925875</v>
      </c>
      <c r="W26" s="148">
        <f>STDEV(normalized!$AJ26:$AN26)</f>
        <v>0</v>
      </c>
      <c r="X26" s="148">
        <f>STDEV(normalized!$AO26:$AS26)</f>
        <v>0</v>
      </c>
      <c r="Y26" s="148">
        <f>STDEV(normalized!$AT26:$AX26)</f>
        <v>599748.25565545482</v>
      </c>
      <c r="Z26" s="148">
        <f>STDEV(normalized!$AY26:$BC26)</f>
        <v>272584.79901035066</v>
      </c>
      <c r="AA26" s="148">
        <f>STDEV(normalized!$BD26:$BH26)</f>
        <v>587801.99954199127</v>
      </c>
      <c r="AB26" s="149">
        <f>STDEV(normalized!$BI26:$BL26)</f>
        <v>0</v>
      </c>
      <c r="AC26" s="133"/>
      <c r="AD26" s="148">
        <f t="shared" si="2"/>
        <v>0</v>
      </c>
      <c r="AE26" s="148">
        <f t="shared" si="3"/>
        <v>0</v>
      </c>
      <c r="AF26" s="148">
        <f t="shared" si="4"/>
        <v>59967.393521583159</v>
      </c>
      <c r="AG26" s="148">
        <f t="shared" si="5"/>
        <v>314895.08491633704</v>
      </c>
      <c r="AH26" s="148">
        <f t="shared" si="6"/>
        <v>20387.492307692308</v>
      </c>
      <c r="AI26" s="148">
        <f t="shared" si="7"/>
        <v>121695.37708239809</v>
      </c>
      <c r="AJ26" s="148">
        <f t="shared" si="8"/>
        <v>59990.064004783308</v>
      </c>
      <c r="AK26" s="148">
        <f t="shared" si="9"/>
        <v>0</v>
      </c>
      <c r="AL26" s="148">
        <f t="shared" si="10"/>
        <v>0</v>
      </c>
      <c r="AM26" s="148">
        <f t="shared" si="11"/>
        <v>268215.5738065039</v>
      </c>
      <c r="AN26" s="148">
        <f t="shared" si="12"/>
        <v>121903.62804405228</v>
      </c>
      <c r="AO26" s="148">
        <f t="shared" si="13"/>
        <v>262873.04565723852</v>
      </c>
      <c r="AP26" s="149">
        <f t="shared" si="14"/>
        <v>0</v>
      </c>
      <c r="AQ26" s="133"/>
      <c r="AR26" s="150">
        <f t="shared" si="15"/>
        <v>0</v>
      </c>
      <c r="AS26" s="150">
        <f t="shared" si="16"/>
        <v>0</v>
      </c>
      <c r="AT26" s="150">
        <f t="shared" si="17"/>
        <v>0.8698695801016143</v>
      </c>
      <c r="AU26" s="150">
        <f t="shared" si="18"/>
        <v>1.158171769548497</v>
      </c>
      <c r="AV26" s="150">
        <f t="shared" si="19"/>
        <v>2.2360679774997898</v>
      </c>
      <c r="AW26" s="150">
        <f t="shared" si="20"/>
        <v>1.3345044140386706</v>
      </c>
      <c r="AX26" s="150">
        <f t="shared" si="21"/>
        <v>0.58575253676666927</v>
      </c>
      <c r="AY26" s="150">
        <f t="shared" si="22"/>
        <v>0</v>
      </c>
      <c r="AZ26" s="150">
        <f t="shared" si="23"/>
        <v>0</v>
      </c>
      <c r="BA26" s="150">
        <f t="shared" si="24"/>
        <v>1.079737512301935</v>
      </c>
      <c r="BB26" s="150">
        <f t="shared" si="25"/>
        <v>0.94316221762046948</v>
      </c>
      <c r="BC26" s="150">
        <f t="shared" si="26"/>
        <v>1.6641804005148355</v>
      </c>
      <c r="BD26" s="151">
        <f t="shared" si="27"/>
        <v>0</v>
      </c>
    </row>
    <row r="27" spans="1:56" x14ac:dyDescent="0.3">
      <c r="A27" t="str">
        <f>normalized!A27</f>
        <v>N-Acetyl-beta-alanine</v>
      </c>
      <c r="B27" s="148">
        <f>AVERAGE(normalized!$B27:$F27)</f>
        <v>138265425.3306343</v>
      </c>
      <c r="C27" s="148">
        <f>AVERAGE(normalized!$G27:$K27)</f>
        <v>137164898.74044085</v>
      </c>
      <c r="D27" s="148">
        <f>AVERAGE(normalized!$L27:$P27)</f>
        <v>2299886751.3061647</v>
      </c>
      <c r="E27" s="148">
        <f>AVERAGE(normalized!$Q27:$T27)</f>
        <v>2353275226.6773081</v>
      </c>
      <c r="F27" s="148">
        <f>AVERAGE(normalized!$U27:$Y27)</f>
        <v>362891757.50915748</v>
      </c>
      <c r="G27" s="148">
        <f>AVERAGE(normalized!$Z27:$AD27)</f>
        <v>864415082.97101438</v>
      </c>
      <c r="H27" s="148">
        <f>AVERAGE(normalized!$AE27:$AI27)</f>
        <v>643573132.02236342</v>
      </c>
      <c r="I27" s="148">
        <f>AVERAGE(normalized!$AJ27:$AN27)</f>
        <v>240881603.36996335</v>
      </c>
      <c r="J27" s="148">
        <f>AVERAGE(normalized!$AO27:$AS27)</f>
        <v>322030279.19629389</v>
      </c>
      <c r="K27" s="148">
        <f>AVERAGE(normalized!$AT27:$AX27)</f>
        <v>687020174.59505534</v>
      </c>
      <c r="L27" s="148">
        <f>AVERAGE(normalized!$AY27:$BC27)</f>
        <v>3550781197.7574372</v>
      </c>
      <c r="M27" s="148">
        <f>AVERAGE(normalized!$BD27:$BH27)</f>
        <v>10309871793.333334</v>
      </c>
      <c r="N27" s="149">
        <f>AVERAGE(normalized!$BI27:$BL27)</f>
        <v>579089175</v>
      </c>
      <c r="O27" s="133"/>
      <c r="P27" s="148">
        <f>STDEV(normalized!$B27:$F27)</f>
        <v>60309678.544267535</v>
      </c>
      <c r="Q27" s="148">
        <f>STDEV(normalized!$G27:$K27)</f>
        <v>74492351.789903373</v>
      </c>
      <c r="R27" s="148">
        <f>STDEV(normalized!$L27:$P27)</f>
        <v>573117902.07824183</v>
      </c>
      <c r="S27" s="148">
        <f>STDEV(normalized!$Q27:$T27)</f>
        <v>1827416838.1041806</v>
      </c>
      <c r="T27" s="148">
        <f>STDEV(normalized!$U27:$Y27)</f>
        <v>484656979.95616794</v>
      </c>
      <c r="U27" s="148">
        <f>STDEV(normalized!$Z27:$AD27)</f>
        <v>986322792.3008858</v>
      </c>
      <c r="V27" s="148">
        <f>STDEV(normalized!$AE27:$AI27)</f>
        <v>897222888.66450584</v>
      </c>
      <c r="W27" s="148">
        <f>STDEV(normalized!$AJ27:$AN27)</f>
        <v>86909924.239709616</v>
      </c>
      <c r="X27" s="148">
        <f>STDEV(normalized!$AO27:$AS27)</f>
        <v>94620636.457916766</v>
      </c>
      <c r="Y27" s="148">
        <f>STDEV(normalized!$AT27:$AX27)</f>
        <v>283246579.40077448</v>
      </c>
      <c r="Z27" s="148">
        <f>STDEV(normalized!$AY27:$BC27)</f>
        <v>2299153508.0126171</v>
      </c>
      <c r="AA27" s="148">
        <f>STDEV(normalized!$BD27:$BH27)</f>
        <v>18044922363.30439</v>
      </c>
      <c r="AB27" s="149">
        <f>STDEV(normalized!$BI27:$BL27)</f>
        <v>161855042.9921453</v>
      </c>
      <c r="AC27" s="133"/>
      <c r="AD27" s="148">
        <f t="shared" si="2"/>
        <v>26971308.185228553</v>
      </c>
      <c r="AE27" s="148">
        <f t="shared" si="3"/>
        <v>33313992.481210414</v>
      </c>
      <c r="AF27" s="148">
        <f t="shared" si="4"/>
        <v>256306117.63380334</v>
      </c>
      <c r="AG27" s="148">
        <f t="shared" si="5"/>
        <v>913708419.05209029</v>
      </c>
      <c r="AH27" s="148">
        <f t="shared" si="6"/>
        <v>216745190.5903489</v>
      </c>
      <c r="AI27" s="148">
        <f t="shared" si="7"/>
        <v>441096962.26843733</v>
      </c>
      <c r="AJ27" s="148">
        <f t="shared" si="8"/>
        <v>401250274.00451207</v>
      </c>
      <c r="AK27" s="148">
        <f t="shared" si="9"/>
        <v>38867299.703869484</v>
      </c>
      <c r="AL27" s="148">
        <f t="shared" si="10"/>
        <v>42315635.038839363</v>
      </c>
      <c r="AM27" s="148">
        <f t="shared" si="11"/>
        <v>126671721.18688467</v>
      </c>
      <c r="AN27" s="148">
        <f t="shared" si="12"/>
        <v>1028212706.9246638</v>
      </c>
      <c r="AO27" s="148">
        <f t="shared" si="13"/>
        <v>8069934610.6109543</v>
      </c>
      <c r="AP27" s="149">
        <f t="shared" si="14"/>
        <v>80927521.49607265</v>
      </c>
      <c r="AQ27" s="133"/>
      <c r="AR27" s="150">
        <f t="shared" si="15"/>
        <v>0.43618770491645992</v>
      </c>
      <c r="AS27" s="150">
        <f t="shared" si="16"/>
        <v>0.54308611367742377</v>
      </c>
      <c r="AT27" s="150">
        <f t="shared" si="17"/>
        <v>0.2491939665084611</v>
      </c>
      <c r="AU27" s="150">
        <f t="shared" si="18"/>
        <v>0.77654190950048374</v>
      </c>
      <c r="AV27" s="150">
        <f t="shared" si="19"/>
        <v>1.3355414388102704</v>
      </c>
      <c r="AW27" s="150">
        <f t="shared" si="20"/>
        <v>1.141029132567738</v>
      </c>
      <c r="AX27" s="150">
        <f t="shared" si="21"/>
        <v>1.3941273244970214</v>
      </c>
      <c r="AY27" s="150">
        <f t="shared" si="22"/>
        <v>0.36079934301262134</v>
      </c>
      <c r="AZ27" s="150">
        <f t="shared" si="23"/>
        <v>0.29382527846159667</v>
      </c>
      <c r="BA27" s="150">
        <f t="shared" si="24"/>
        <v>0.41228276821379545</v>
      </c>
      <c r="BB27" s="150">
        <f t="shared" si="25"/>
        <v>0.64750638802094895</v>
      </c>
      <c r="BC27" s="150">
        <f t="shared" si="26"/>
        <v>1.7502567175445156</v>
      </c>
      <c r="BD27" s="151">
        <f t="shared" si="27"/>
        <v>0.27949934134435389</v>
      </c>
    </row>
    <row r="28" spans="1:56" x14ac:dyDescent="0.3">
      <c r="A28" t="str">
        <f>normalized!A28</f>
        <v>Hydroxyproline</v>
      </c>
      <c r="B28" s="148">
        <f>AVERAGE(normalized!$B28:$F28)</f>
        <v>15267016.512049353</v>
      </c>
      <c r="C28" s="148">
        <f>AVERAGE(normalized!$G28:$K28)</f>
        <v>16733167.976608187</v>
      </c>
      <c r="D28" s="148">
        <f>AVERAGE(normalized!$L28:$P28)</f>
        <v>187087124.86938351</v>
      </c>
      <c r="E28" s="148">
        <f>AVERAGE(normalized!$Q28:$T28)</f>
        <v>50087096.188304454</v>
      </c>
      <c r="F28" s="148">
        <f>AVERAGE(normalized!$U28:$Y28)</f>
        <v>41860409.761904761</v>
      </c>
      <c r="G28" s="148">
        <f>AVERAGE(normalized!$Z28:$AD28)</f>
        <v>69340419.484172389</v>
      </c>
      <c r="H28" s="148">
        <f>AVERAGE(normalized!$AE28:$AI28)</f>
        <v>51353372.851359174</v>
      </c>
      <c r="I28" s="148">
        <f>AVERAGE(normalized!$AJ28:$AN28)</f>
        <v>24041271.750915747</v>
      </c>
      <c r="J28" s="148">
        <f>AVERAGE(normalized!$AO28:$AS28)</f>
        <v>41154706.366264448</v>
      </c>
      <c r="K28" s="148">
        <f>AVERAGE(normalized!$AT28:$AX28)</f>
        <v>65254910.199732065</v>
      </c>
      <c r="L28" s="148">
        <f>AVERAGE(normalized!$AY28:$BC28)</f>
        <v>61526354.080715619</v>
      </c>
      <c r="M28" s="148">
        <f>AVERAGE(normalized!$BD28:$BH28)</f>
        <v>145446766.66666669</v>
      </c>
      <c r="N28" s="149">
        <f>AVERAGE(normalized!$BI28:$BL28)</f>
        <v>56219942.5</v>
      </c>
      <c r="O28" s="133"/>
      <c r="P28" s="148">
        <f>STDEV(normalized!$B28:$F28)</f>
        <v>3824840.7418423975</v>
      </c>
      <c r="Q28" s="148">
        <f>STDEV(normalized!$G28:$K28)</f>
        <v>6008828.0273374338</v>
      </c>
      <c r="R28" s="148">
        <f>STDEV(normalized!$L28:$P28)</f>
        <v>117522941.19550991</v>
      </c>
      <c r="S28" s="148">
        <f>STDEV(normalized!$Q28:$T28)</f>
        <v>31269067.384933382</v>
      </c>
      <c r="T28" s="148">
        <f>STDEV(normalized!$U28:$Y28)</f>
        <v>36278365.346025676</v>
      </c>
      <c r="U28" s="148">
        <f>STDEV(normalized!$Z28:$AD28)</f>
        <v>76495253.320045218</v>
      </c>
      <c r="V28" s="148">
        <f>STDEV(normalized!$AE28:$AI28)</f>
        <v>46634590.45727592</v>
      </c>
      <c r="W28" s="148">
        <f>STDEV(normalized!$AJ28:$AN28)</f>
        <v>9210046.6303706765</v>
      </c>
      <c r="X28" s="148">
        <f>STDEV(normalized!$AO28:$AS28)</f>
        <v>53458605.85582301</v>
      </c>
      <c r="Y28" s="148">
        <f>STDEV(normalized!$AT28:$AX28)</f>
        <v>27652760.429124195</v>
      </c>
      <c r="Z28" s="148">
        <f>STDEV(normalized!$AY28:$BC28)</f>
        <v>22941228.571546644</v>
      </c>
      <c r="AA28" s="148">
        <f>STDEV(normalized!$BD28:$BH28)</f>
        <v>58478847.324830197</v>
      </c>
      <c r="AB28" s="149">
        <f>STDEV(normalized!$BI28:$BL28)</f>
        <v>32517332.055979397</v>
      </c>
      <c r="AC28" s="133"/>
      <c r="AD28" s="148">
        <f t="shared" si="2"/>
        <v>1710520.7803740648</v>
      </c>
      <c r="AE28" s="148">
        <f t="shared" si="3"/>
        <v>2687229.5868464932</v>
      </c>
      <c r="AF28" s="148">
        <f t="shared" si="4"/>
        <v>52557857.085774109</v>
      </c>
      <c r="AG28" s="148">
        <f t="shared" si="5"/>
        <v>15634533.692466691</v>
      </c>
      <c r="AH28" s="148">
        <f t="shared" si="6"/>
        <v>16224178.205257216</v>
      </c>
      <c r="AI28" s="148">
        <f t="shared" si="7"/>
        <v>34209717.275937513</v>
      </c>
      <c r="AJ28" s="148">
        <f t="shared" si="8"/>
        <v>20855622.873066392</v>
      </c>
      <c r="AK28" s="148">
        <f t="shared" si="9"/>
        <v>4118858.0682903421</v>
      </c>
      <c r="AL28" s="148">
        <f t="shared" si="10"/>
        <v>23907415.335197713</v>
      </c>
      <c r="AM28" s="148">
        <f t="shared" si="11"/>
        <v>12366690.41700759</v>
      </c>
      <c r="AN28" s="148">
        <f t="shared" si="12"/>
        <v>10259629.314667739</v>
      </c>
      <c r="AO28" s="148">
        <f t="shared" si="13"/>
        <v>26152535.572830409</v>
      </c>
      <c r="AP28" s="149">
        <f t="shared" si="14"/>
        <v>16258666.027989699</v>
      </c>
      <c r="AQ28" s="133"/>
      <c r="AR28" s="150">
        <f t="shared" si="15"/>
        <v>0.25052967872430587</v>
      </c>
      <c r="AS28" s="150">
        <f t="shared" si="16"/>
        <v>0.3590968569572337</v>
      </c>
      <c r="AT28" s="150">
        <f t="shared" si="17"/>
        <v>0.62817225545349298</v>
      </c>
      <c r="AU28" s="150">
        <f t="shared" si="18"/>
        <v>0.6242938753601539</v>
      </c>
      <c r="AV28" s="150">
        <f t="shared" si="19"/>
        <v>0.8666509848415519</v>
      </c>
      <c r="AW28" s="150">
        <f t="shared" si="20"/>
        <v>1.1031841729412379</v>
      </c>
      <c r="AX28" s="150">
        <f t="shared" si="21"/>
        <v>0.90811153908543396</v>
      </c>
      <c r="AY28" s="150">
        <f t="shared" si="22"/>
        <v>0.383093154380232</v>
      </c>
      <c r="AZ28" s="150">
        <f t="shared" si="23"/>
        <v>1.2989670095093762</v>
      </c>
      <c r="BA28" s="150">
        <f t="shared" si="24"/>
        <v>0.42376520547625757</v>
      </c>
      <c r="BB28" s="150">
        <f t="shared" si="25"/>
        <v>0.37286832470928388</v>
      </c>
      <c r="BC28" s="150">
        <f t="shared" si="26"/>
        <v>0.40206357738327303</v>
      </c>
      <c r="BD28" s="151">
        <f t="shared" si="27"/>
        <v>0.57839497178388966</v>
      </c>
    </row>
    <row r="29" spans="1:56" x14ac:dyDescent="0.3">
      <c r="A29" t="str">
        <f>normalized!A29</f>
        <v>Leucine/Isoleucine</v>
      </c>
      <c r="B29" s="148">
        <f>AVERAGE(normalized!$B29:$F29)</f>
        <v>14278454083.863504</v>
      </c>
      <c r="C29" s="148">
        <f>AVERAGE(normalized!$G29:$K29)</f>
        <v>14931409834.907782</v>
      </c>
      <c r="D29" s="148">
        <f>AVERAGE(normalized!$L29:$P29)</f>
        <v>26207987080.45977</v>
      </c>
      <c r="E29" s="148">
        <f>AVERAGE(normalized!$Q29:$T29)</f>
        <v>35296468333.231987</v>
      </c>
      <c r="F29" s="148">
        <f>AVERAGE(normalized!$U29:$Y29)</f>
        <v>19258794446.886448</v>
      </c>
      <c r="G29" s="148">
        <f>AVERAGE(normalized!$Z29:$AD29)</f>
        <v>12678498274.02746</v>
      </c>
      <c r="H29" s="148">
        <f>AVERAGE(normalized!$AE29:$AI29)</f>
        <v>8406127741.083478</v>
      </c>
      <c r="I29" s="148">
        <f>AVERAGE(normalized!$AJ29:$AN29)</f>
        <v>36473800496.64225</v>
      </c>
      <c r="J29" s="148">
        <f>AVERAGE(normalized!$AO29:$AS29)</f>
        <v>24717004713.60339</v>
      </c>
      <c r="K29" s="148">
        <f>AVERAGE(normalized!$AT29:$AX29)</f>
        <v>9514570801.4858112</v>
      </c>
      <c r="L29" s="148">
        <f>AVERAGE(normalized!$AY29:$BC29)</f>
        <v>30035191112.544209</v>
      </c>
      <c r="M29" s="148">
        <f>AVERAGE(normalized!$BD29:$BH29)</f>
        <v>137161504866.66666</v>
      </c>
      <c r="N29" s="149">
        <f>AVERAGE(normalized!$BI29:$BL29)</f>
        <v>697282808.33333337</v>
      </c>
      <c r="O29" s="133"/>
      <c r="P29" s="148">
        <f>STDEV(normalized!$B29:$F29)</f>
        <v>8106831819.0188837</v>
      </c>
      <c r="Q29" s="148">
        <f>STDEV(normalized!$G29:$K29)</f>
        <v>4809562881.7989798</v>
      </c>
      <c r="R29" s="148">
        <f>STDEV(normalized!$L29:$P29)</f>
        <v>48916521590.170013</v>
      </c>
      <c r="S29" s="148">
        <f>STDEV(normalized!$Q29:$T29)</f>
        <v>39512498781.643539</v>
      </c>
      <c r="T29" s="148">
        <f>STDEV(normalized!$U29:$Y29)</f>
        <v>10765101988.837387</v>
      </c>
      <c r="U29" s="148">
        <f>STDEV(normalized!$Z29:$AD29)</f>
        <v>16644399953.838121</v>
      </c>
      <c r="V29" s="148">
        <f>STDEV(normalized!$AE29:$AI29)</f>
        <v>10751126393.259821</v>
      </c>
      <c r="W29" s="148">
        <f>STDEV(normalized!$AJ29:$AN29)</f>
        <v>18141768053.940102</v>
      </c>
      <c r="X29" s="148">
        <f>STDEV(normalized!$AO29:$AS29)</f>
        <v>11157104848.718611</v>
      </c>
      <c r="Y29" s="148">
        <f>STDEV(normalized!$AT29:$AX29)</f>
        <v>3293521775.4339876</v>
      </c>
      <c r="Z29" s="148">
        <f>STDEV(normalized!$AY29:$BC29)</f>
        <v>26852143709.676483</v>
      </c>
      <c r="AA29" s="148">
        <f>STDEV(normalized!$BD29:$BH29)</f>
        <v>277584659615.99133</v>
      </c>
      <c r="AB29" s="149">
        <f>STDEV(normalized!$BI29:$BL29)</f>
        <v>87770273.683015138</v>
      </c>
      <c r="AC29" s="133"/>
      <c r="AD29" s="148">
        <f t="shared" si="2"/>
        <v>3625485405.8968992</v>
      </c>
      <c r="AE29" s="148">
        <f t="shared" si="3"/>
        <v>2150901909.1524611</v>
      </c>
      <c r="AF29" s="148">
        <f t="shared" si="4"/>
        <v>21876133499.69125</v>
      </c>
      <c r="AG29" s="148">
        <f t="shared" si="5"/>
        <v>19756249390.82177</v>
      </c>
      <c r="AH29" s="148">
        <f t="shared" si="6"/>
        <v>4814299966.351716</v>
      </c>
      <c r="AI29" s="148">
        <f t="shared" si="7"/>
        <v>7443601948.2952795</v>
      </c>
      <c r="AJ29" s="148">
        <f t="shared" si="8"/>
        <v>4808049890.0042191</v>
      </c>
      <c r="AK29" s="148">
        <f t="shared" si="9"/>
        <v>8113245320.1288271</v>
      </c>
      <c r="AL29" s="148">
        <f t="shared" si="10"/>
        <v>4989608974.7654638</v>
      </c>
      <c r="AM29" s="148">
        <f t="shared" si="11"/>
        <v>1472907715.0492387</v>
      </c>
      <c r="AN29" s="148">
        <f t="shared" si="12"/>
        <v>12008643735.285997</v>
      </c>
      <c r="AO29" s="148">
        <f t="shared" si="13"/>
        <v>124139633682.49945</v>
      </c>
      <c r="AP29" s="149">
        <f t="shared" si="14"/>
        <v>43885136.841507569</v>
      </c>
      <c r="AQ29" s="133"/>
      <c r="AR29" s="150">
        <f t="shared" si="15"/>
        <v>0.56776677442837808</v>
      </c>
      <c r="AS29" s="150">
        <f t="shared" si="16"/>
        <v>0.32211043263676409</v>
      </c>
      <c r="AT29" s="150">
        <f t="shared" si="17"/>
        <v>1.8664738134979217</v>
      </c>
      <c r="AU29" s="150">
        <f t="shared" si="18"/>
        <v>1.1194462405872521</v>
      </c>
      <c r="AV29" s="150">
        <f t="shared" si="19"/>
        <v>0.55897070912337254</v>
      </c>
      <c r="AW29" s="150">
        <f t="shared" si="20"/>
        <v>1.3128053176404189</v>
      </c>
      <c r="AX29" s="150">
        <f t="shared" si="21"/>
        <v>1.2789630046561835</v>
      </c>
      <c r="AY29" s="150">
        <f t="shared" si="22"/>
        <v>0.49739176633403526</v>
      </c>
      <c r="AZ29" s="150">
        <f t="shared" si="23"/>
        <v>0.45139388764926375</v>
      </c>
      <c r="BA29" s="150">
        <f t="shared" si="24"/>
        <v>0.34615558012555497</v>
      </c>
      <c r="BB29" s="150">
        <f t="shared" si="25"/>
        <v>0.89402273516620556</v>
      </c>
      <c r="BC29" s="150">
        <f t="shared" si="26"/>
        <v>2.0237796303403686</v>
      </c>
      <c r="BD29" s="151">
        <f t="shared" si="27"/>
        <v>0.12587471343629755</v>
      </c>
    </row>
    <row r="30" spans="1:56" x14ac:dyDescent="0.3">
      <c r="A30" t="str">
        <f>normalized!A30</f>
        <v xml:space="preserve">methyl succinic acid </v>
      </c>
      <c r="B30" s="148">
        <f>AVERAGE(normalized!$B30:$F30)</f>
        <v>523387861.6348564</v>
      </c>
      <c r="C30" s="148">
        <f>AVERAGE(normalized!$G30:$K30)</f>
        <v>728239688.39406204</v>
      </c>
      <c r="D30" s="148">
        <f>AVERAGE(normalized!$L30:$P30)</f>
        <v>4682492678.9968653</v>
      </c>
      <c r="E30" s="148">
        <f>AVERAGE(normalized!$Q30:$T30)</f>
        <v>4383706922.5448465</v>
      </c>
      <c r="F30" s="148">
        <f>AVERAGE(normalized!$U30:$Y30)</f>
        <v>691687494.68864465</v>
      </c>
      <c r="G30" s="148">
        <f>AVERAGE(normalized!$Z30:$AD30)</f>
        <v>1882840937.9099922</v>
      </c>
      <c r="H30" s="148">
        <f>AVERAGE(normalized!$AE30:$AI30)</f>
        <v>1216256570.0790439</v>
      </c>
      <c r="I30" s="148">
        <f>AVERAGE(normalized!$AJ30:$AN30)</f>
        <v>1295580715.4090352</v>
      </c>
      <c r="J30" s="148">
        <f>AVERAGE(normalized!$AO30:$AS30)</f>
        <v>783084263.8601594</v>
      </c>
      <c r="K30" s="148">
        <f>AVERAGE(normalized!$AT30:$AX30)</f>
        <v>2027593605.0663743</v>
      </c>
      <c r="L30" s="148">
        <f>AVERAGE(normalized!$AY30:$BC30)</f>
        <v>4471593487.1978359</v>
      </c>
      <c r="M30" s="148">
        <f>AVERAGE(normalized!$BD30:$BH30)</f>
        <v>4102919500</v>
      </c>
      <c r="N30" s="149">
        <f>AVERAGE(normalized!$BI30:$BL30)</f>
        <v>220643291.25</v>
      </c>
      <c r="O30" s="133"/>
      <c r="P30" s="148">
        <f>STDEV(normalized!$B30:$F30)</f>
        <v>290428327.51617998</v>
      </c>
      <c r="Q30" s="148">
        <f>STDEV(normalized!$G30:$K30)</f>
        <v>558225379.924456</v>
      </c>
      <c r="R30" s="148">
        <f>STDEV(normalized!$L30:$P30)</f>
        <v>3640254133.0721669</v>
      </c>
      <c r="S30" s="148">
        <f>STDEV(normalized!$Q30:$T30)</f>
        <v>6527586250.9843798</v>
      </c>
      <c r="T30" s="148">
        <f>STDEV(normalized!$U30:$Y30)</f>
        <v>427164055.88609219</v>
      </c>
      <c r="U30" s="148">
        <f>STDEV(normalized!$Z30:$AD30)</f>
        <v>2134633100.1786695</v>
      </c>
      <c r="V30" s="148">
        <f>STDEV(normalized!$AE30:$AI30)</f>
        <v>439395778.98508042</v>
      </c>
      <c r="W30" s="148">
        <f>STDEV(normalized!$AJ30:$AN30)</f>
        <v>1261600901.3297114</v>
      </c>
      <c r="X30" s="148">
        <f>STDEV(normalized!$AO30:$AS30)</f>
        <v>659921634.88670003</v>
      </c>
      <c r="Y30" s="148">
        <f>STDEV(normalized!$AT30:$AX30)</f>
        <v>570785356.517748</v>
      </c>
      <c r="Z30" s="148">
        <f>STDEV(normalized!$AY30:$BC30)</f>
        <v>3489661663.0098896</v>
      </c>
      <c r="AA30" s="148">
        <f>STDEV(normalized!$BD30:$BH30)</f>
        <v>2282756874.675663</v>
      </c>
      <c r="AB30" s="149">
        <f>STDEV(normalized!$BI30:$BL30)</f>
        <v>82921051.912973836</v>
      </c>
      <c r="AC30" s="133"/>
      <c r="AD30" s="148">
        <f t="shared" si="2"/>
        <v>129883496.58355021</v>
      </c>
      <c r="AE30" s="148">
        <f t="shared" si="3"/>
        <v>249645979.255346</v>
      </c>
      <c r="AF30" s="148">
        <f t="shared" si="4"/>
        <v>1627971139.3847861</v>
      </c>
      <c r="AG30" s="148">
        <f t="shared" si="5"/>
        <v>3263793125.4921899</v>
      </c>
      <c r="AH30" s="148">
        <f t="shared" si="6"/>
        <v>191033573.30116424</v>
      </c>
      <c r="AI30" s="148">
        <f t="shared" si="7"/>
        <v>954636943.80412459</v>
      </c>
      <c r="AJ30" s="148">
        <f t="shared" si="8"/>
        <v>196503766.16742265</v>
      </c>
      <c r="AK30" s="148">
        <f t="shared" si="9"/>
        <v>564205075.16964793</v>
      </c>
      <c r="AL30" s="148">
        <f t="shared" si="10"/>
        <v>295125927.0858916</v>
      </c>
      <c r="AM30" s="148">
        <f t="shared" si="11"/>
        <v>255262971.54702741</v>
      </c>
      <c r="AN30" s="148">
        <f t="shared" si="12"/>
        <v>1560624139.3930151</v>
      </c>
      <c r="AO30" s="148">
        <f t="shared" si="13"/>
        <v>1020879909.57595</v>
      </c>
      <c r="AP30" s="149">
        <f t="shared" si="14"/>
        <v>41460525.956486918</v>
      </c>
      <c r="AQ30" s="133"/>
      <c r="AR30" s="150">
        <f t="shared" si="15"/>
        <v>0.55490077016497263</v>
      </c>
      <c r="AS30" s="150">
        <f t="shared" si="16"/>
        <v>0.76654072666030171</v>
      </c>
      <c r="AT30" s="150">
        <f t="shared" si="17"/>
        <v>0.77741800844673647</v>
      </c>
      <c r="AU30" s="150">
        <f t="shared" si="18"/>
        <v>1.4890562636415849</v>
      </c>
      <c r="AV30" s="150">
        <f t="shared" si="19"/>
        <v>0.61756799012012686</v>
      </c>
      <c r="AW30" s="150">
        <f t="shared" si="20"/>
        <v>1.1337299169563275</v>
      </c>
      <c r="AX30" s="150">
        <f t="shared" si="21"/>
        <v>0.36126898698399162</v>
      </c>
      <c r="AY30" s="150">
        <f t="shared" si="22"/>
        <v>0.97377252248726487</v>
      </c>
      <c r="AZ30" s="150">
        <f t="shared" si="23"/>
        <v>0.84272110338887696</v>
      </c>
      <c r="BA30" s="150">
        <f t="shared" si="24"/>
        <v>0.28150875752000759</v>
      </c>
      <c r="BB30" s="150">
        <f t="shared" si="25"/>
        <v>0.78040673263363158</v>
      </c>
      <c r="BC30" s="150">
        <f t="shared" si="26"/>
        <v>0.55637379058391545</v>
      </c>
      <c r="BD30" s="151">
        <f t="shared" si="27"/>
        <v>0.37581497014119541</v>
      </c>
    </row>
    <row r="31" spans="1:56" x14ac:dyDescent="0.3">
      <c r="A31" t="str">
        <f>normalized!A31</f>
        <v>Asparagine</v>
      </c>
      <c r="B31" s="148">
        <f>AVERAGE(normalized!$B31:$F31)</f>
        <v>1115948858.0682476</v>
      </c>
      <c r="C31" s="148">
        <f>AVERAGE(normalized!$G31:$K31)</f>
        <v>1616684865.8569503</v>
      </c>
      <c r="D31" s="148">
        <f>AVERAGE(normalized!$L31:$P31)</f>
        <v>1357938579.5193312</v>
      </c>
      <c r="E31" s="148">
        <f>AVERAGE(normalized!$Q31:$T31)</f>
        <v>1478120522.9109659</v>
      </c>
      <c r="F31" s="148">
        <f>AVERAGE(normalized!$U31:$Y31)</f>
        <v>1173532992.6739926</v>
      </c>
      <c r="G31" s="148">
        <f>AVERAGE(normalized!$Z31:$AD31)</f>
        <v>1385405423.7814643</v>
      </c>
      <c r="H31" s="148">
        <f>AVERAGE(normalized!$AE31:$AI31)</f>
        <v>529132081.66184694</v>
      </c>
      <c r="I31" s="148">
        <f>AVERAGE(normalized!$AJ31:$AN31)</f>
        <v>1502122240.0344322</v>
      </c>
      <c r="J31" s="148">
        <f>AVERAGE(normalized!$AO31:$AS31)</f>
        <v>1664651236.2637362</v>
      </c>
      <c r="K31" s="148">
        <f>AVERAGE(normalized!$AT31:$AX31)</f>
        <v>350642958.71879184</v>
      </c>
      <c r="L31" s="148">
        <f>AVERAGE(normalized!$AY31:$BC31)</f>
        <v>2181687768.9744124</v>
      </c>
      <c r="M31" s="148">
        <f>AVERAGE(normalized!$BD31:$BH31)</f>
        <v>1852991093.3333335</v>
      </c>
      <c r="N31" s="149">
        <f>AVERAGE(normalized!$BI31:$BL31)</f>
        <v>2944025058.3333335</v>
      </c>
      <c r="O31" s="133"/>
      <c r="P31" s="148">
        <f>STDEV(normalized!$B31:$F31)</f>
        <v>485199817.1058349</v>
      </c>
      <c r="Q31" s="148">
        <f>STDEV(normalized!$G31:$K31)</f>
        <v>1931963114.4081569</v>
      </c>
      <c r="R31" s="148">
        <f>STDEV(normalized!$L31:$P31)</f>
        <v>700861406.98601925</v>
      </c>
      <c r="S31" s="148">
        <f>STDEV(normalized!$Q31:$T31)</f>
        <v>1742297991.044436</v>
      </c>
      <c r="T31" s="148">
        <f>STDEV(normalized!$U31:$Y31)</f>
        <v>662883881.25172114</v>
      </c>
      <c r="U31" s="148">
        <f>STDEV(normalized!$Z31:$AD31)</f>
        <v>1467595429.0877891</v>
      </c>
      <c r="V31" s="148">
        <f>STDEV(normalized!$AE31:$AI31)</f>
        <v>681652768.2862761</v>
      </c>
      <c r="W31" s="148">
        <f>STDEV(normalized!$AJ31:$AN31)</f>
        <v>1701798185.7140243</v>
      </c>
      <c r="X31" s="148">
        <f>STDEV(normalized!$AO31:$AS31)</f>
        <v>1182098456.0029683</v>
      </c>
      <c r="Y31" s="148">
        <f>STDEV(normalized!$AT31:$AX31)</f>
        <v>344740847.32503736</v>
      </c>
      <c r="Z31" s="148">
        <f>STDEV(normalized!$AY31:$BC31)</f>
        <v>2032147774.4795039</v>
      </c>
      <c r="AA31" s="148">
        <f>STDEV(normalized!$BD31:$BH31)</f>
        <v>2214120202.8195481</v>
      </c>
      <c r="AB31" s="149">
        <f>STDEV(normalized!$BI31:$BL31)</f>
        <v>2438419201.292995</v>
      </c>
      <c r="AC31" s="133"/>
      <c r="AD31" s="148">
        <f t="shared" si="2"/>
        <v>216987954.74382243</v>
      </c>
      <c r="AE31" s="148">
        <f t="shared" si="3"/>
        <v>864000170.76776838</v>
      </c>
      <c r="AF31" s="148">
        <f t="shared" si="4"/>
        <v>313434749.76537699</v>
      </c>
      <c r="AG31" s="148">
        <f t="shared" si="5"/>
        <v>871148995.52221799</v>
      </c>
      <c r="AH31" s="148">
        <f t="shared" si="6"/>
        <v>296450683.93354934</v>
      </c>
      <c r="AI31" s="148">
        <f t="shared" si="7"/>
        <v>656328628.58165371</v>
      </c>
      <c r="AJ31" s="148">
        <f t="shared" si="8"/>
        <v>304844385.38780522</v>
      </c>
      <c r="AK31" s="148">
        <f t="shared" si="9"/>
        <v>761067285.44847393</v>
      </c>
      <c r="AL31" s="148">
        <f t="shared" si="10"/>
        <v>528650500.74403626</v>
      </c>
      <c r="AM31" s="148">
        <f t="shared" si="11"/>
        <v>154172793.84793201</v>
      </c>
      <c r="AN31" s="148">
        <f t="shared" si="12"/>
        <v>908804112.81221652</v>
      </c>
      <c r="AO31" s="148">
        <f t="shared" si="13"/>
        <v>990184656.77202618</v>
      </c>
      <c r="AP31" s="149">
        <f t="shared" si="14"/>
        <v>1219209600.6464975</v>
      </c>
      <c r="AQ31" s="133"/>
      <c r="AR31" s="150">
        <f t="shared" si="15"/>
        <v>0.43478678579028734</v>
      </c>
      <c r="AS31" s="150">
        <f t="shared" si="16"/>
        <v>1.1950152779985901</v>
      </c>
      <c r="AT31" s="150">
        <f t="shared" si="17"/>
        <v>0.51612158131194918</v>
      </c>
      <c r="AU31" s="150">
        <f t="shared" si="18"/>
        <v>1.1787252555111047</v>
      </c>
      <c r="AV31" s="150">
        <f t="shared" si="19"/>
        <v>0.56486173408834894</v>
      </c>
      <c r="AW31" s="150">
        <f t="shared" si="20"/>
        <v>1.0593255980491163</v>
      </c>
      <c r="AX31" s="150">
        <f t="shared" si="21"/>
        <v>1.2882469083057806</v>
      </c>
      <c r="AY31" s="150">
        <f t="shared" si="22"/>
        <v>1.1329292253039374</v>
      </c>
      <c r="AZ31" s="150">
        <f t="shared" si="23"/>
        <v>0.7101177893912215</v>
      </c>
      <c r="BA31" s="150">
        <f t="shared" si="24"/>
        <v>0.98316774585943456</v>
      </c>
      <c r="BB31" s="150">
        <f t="shared" si="25"/>
        <v>0.93145673885076341</v>
      </c>
      <c r="BC31" s="150">
        <f t="shared" si="26"/>
        <v>1.1948898247732977</v>
      </c>
      <c r="BD31" s="151">
        <f t="shared" si="27"/>
        <v>0.82826034187135245</v>
      </c>
    </row>
    <row r="32" spans="1:56" x14ac:dyDescent="0.3">
      <c r="A32" t="str">
        <f>normalized!A32</f>
        <v>Hydroxyisocaproic acid</v>
      </c>
      <c r="B32" s="148">
        <f>AVERAGE(normalized!$B32:$F32)</f>
        <v>656089991.03528047</v>
      </c>
      <c r="C32" s="148">
        <f>AVERAGE(normalized!$G32:$K32)</f>
        <v>432515777.41790378</v>
      </c>
      <c r="D32" s="148">
        <f>AVERAGE(normalized!$L32:$P32)</f>
        <v>9449764950.8881931</v>
      </c>
      <c r="E32" s="148">
        <f>AVERAGE(normalized!$Q32:$T32)</f>
        <v>12275912482.8722</v>
      </c>
      <c r="F32" s="148">
        <f>AVERAGE(normalized!$U32:$Y32)</f>
        <v>11910689796.703297</v>
      </c>
      <c r="G32" s="148">
        <f>AVERAGE(normalized!$Z32:$AD32)</f>
        <v>4681193276.2204418</v>
      </c>
      <c r="H32" s="148">
        <f>AVERAGE(normalized!$AE32:$AI32)</f>
        <v>3085718083.4779253</v>
      </c>
      <c r="I32" s="148">
        <f>AVERAGE(normalized!$AJ32:$AN32)</f>
        <v>3608035197.7411475</v>
      </c>
      <c r="J32" s="148">
        <f>AVERAGE(normalized!$AO32:$AS32)</f>
        <v>4793643440.7096167</v>
      </c>
      <c r="K32" s="148">
        <f>AVERAGE(normalized!$AT32:$AX32)</f>
        <v>5483896971.9887962</v>
      </c>
      <c r="L32" s="148">
        <f>AVERAGE(normalized!$AY32:$BC32)</f>
        <v>72103262211.40004</v>
      </c>
      <c r="M32" s="148">
        <f>AVERAGE(normalized!$BD32:$BH32)</f>
        <v>19378428966.666664</v>
      </c>
      <c r="N32" s="149">
        <f>AVERAGE(normalized!$BI32:$BL32)</f>
        <v>1751829025</v>
      </c>
      <c r="O32" s="133"/>
      <c r="P32" s="148">
        <f>STDEV(normalized!$B32:$F32)</f>
        <v>516417794.90843159</v>
      </c>
      <c r="Q32" s="148">
        <f>STDEV(normalized!$G32:$K32)</f>
        <v>338004315.22081763</v>
      </c>
      <c r="R32" s="148">
        <f>STDEV(normalized!$L32:$P32)</f>
        <v>8874041834.3708286</v>
      </c>
      <c r="S32" s="148">
        <f>STDEV(normalized!$Q32:$T32)</f>
        <v>8590504029.3144817</v>
      </c>
      <c r="T32" s="148">
        <f>STDEV(normalized!$U32:$Y32)</f>
        <v>25063978716.106888</v>
      </c>
      <c r="U32" s="148">
        <f>STDEV(normalized!$Z32:$AD32)</f>
        <v>8407784108.011488</v>
      </c>
      <c r="V32" s="148">
        <f>STDEV(normalized!$AE32:$AI32)</f>
        <v>2483207611.0011826</v>
      </c>
      <c r="W32" s="148">
        <f>STDEV(normalized!$AJ32:$AN32)</f>
        <v>3743952429.8904696</v>
      </c>
      <c r="X32" s="148">
        <f>STDEV(normalized!$AO32:$AS32)</f>
        <v>6677937512.0239878</v>
      </c>
      <c r="Y32" s="148">
        <f>STDEV(normalized!$AT32:$AX32)</f>
        <v>5478457241.0775776</v>
      </c>
      <c r="Z32" s="148">
        <f>STDEV(normalized!$AY32:$BC32)</f>
        <v>109905984691.16376</v>
      </c>
      <c r="AA32" s="148">
        <f>STDEV(normalized!$BD32:$BH32)</f>
        <v>34826185565.194832</v>
      </c>
      <c r="AB32" s="149">
        <f>STDEV(normalized!$BI32:$BL32)</f>
        <v>497551229.7032491</v>
      </c>
      <c r="AC32" s="133"/>
      <c r="AD32" s="148">
        <f t="shared" si="2"/>
        <v>230949058.84115955</v>
      </c>
      <c r="AE32" s="148">
        <f t="shared" si="3"/>
        <v>151160125.10440299</v>
      </c>
      <c r="AF32" s="148">
        <f t="shared" si="4"/>
        <v>3968592155.3660202</v>
      </c>
      <c r="AG32" s="148">
        <f t="shared" si="5"/>
        <v>4295252014.6572409</v>
      </c>
      <c r="AH32" s="148">
        <f t="shared" si="6"/>
        <v>11208952039.164579</v>
      </c>
      <c r="AI32" s="148">
        <f t="shared" si="7"/>
        <v>3760075361.1312242</v>
      </c>
      <c r="AJ32" s="148">
        <f t="shared" si="8"/>
        <v>1110524204.0886998</v>
      </c>
      <c r="AK32" s="148">
        <f t="shared" si="9"/>
        <v>1674346427.5521209</v>
      </c>
      <c r="AL32" s="148">
        <f t="shared" si="10"/>
        <v>2986464445.2762909</v>
      </c>
      <c r="AM32" s="148">
        <f t="shared" si="11"/>
        <v>2450040560.5750833</v>
      </c>
      <c r="AN32" s="148">
        <f t="shared" si="12"/>
        <v>49151450580.698677</v>
      </c>
      <c r="AO32" s="148">
        <f t="shared" si="13"/>
        <v>15574743664.159515</v>
      </c>
      <c r="AP32" s="149">
        <f t="shared" si="14"/>
        <v>248775614.85162455</v>
      </c>
      <c r="AQ32" s="133"/>
      <c r="AR32" s="150">
        <f t="shared" si="15"/>
        <v>0.78711427085413632</v>
      </c>
      <c r="AS32" s="150">
        <f t="shared" si="16"/>
        <v>0.78148435934218496</v>
      </c>
      <c r="AT32" s="150">
        <f t="shared" si="17"/>
        <v>0.93907540351432217</v>
      </c>
      <c r="AU32" s="150">
        <f t="shared" si="18"/>
        <v>0.69978537573481936</v>
      </c>
      <c r="AV32" s="150">
        <f t="shared" si="19"/>
        <v>2.104326377725346</v>
      </c>
      <c r="AW32" s="150">
        <f t="shared" si="20"/>
        <v>1.7960771136542062</v>
      </c>
      <c r="AX32" s="150">
        <f t="shared" si="21"/>
        <v>0.80474221682699842</v>
      </c>
      <c r="AY32" s="150">
        <f t="shared" si="22"/>
        <v>1.0376707057166223</v>
      </c>
      <c r="AZ32" s="150">
        <f t="shared" si="23"/>
        <v>1.3930818164972725</v>
      </c>
      <c r="BA32" s="150">
        <f t="shared" si="24"/>
        <v>0.99900805377289104</v>
      </c>
      <c r="BB32" s="150">
        <f t="shared" si="25"/>
        <v>1.5242858827791961</v>
      </c>
      <c r="BC32" s="150">
        <f t="shared" si="26"/>
        <v>1.7971624854161425</v>
      </c>
      <c r="BD32" s="151">
        <f t="shared" si="27"/>
        <v>0.28401814480910836</v>
      </c>
    </row>
    <row r="33" spans="1:56" x14ac:dyDescent="0.3">
      <c r="A33" t="str">
        <f>normalized!A33</f>
        <v>Ornithine</v>
      </c>
      <c r="B33" s="148">
        <f>AVERAGE(normalized!$B33:$F33)</f>
        <v>85718806.759205714</v>
      </c>
      <c r="C33" s="148">
        <f>AVERAGE(normalized!$G33:$K33)</f>
        <v>70880892.132253706</v>
      </c>
      <c r="D33" s="148">
        <f>AVERAGE(normalized!$L33:$P33)</f>
        <v>1246275378.1609197</v>
      </c>
      <c r="E33" s="148">
        <f>AVERAGE(normalized!$Q33:$T33)</f>
        <v>2418225873.0819902</v>
      </c>
      <c r="F33" s="148">
        <f>AVERAGE(normalized!$U33:$Y33)</f>
        <v>127110380.58608058</v>
      </c>
      <c r="G33" s="148">
        <f>AVERAGE(normalized!$Z33:$AD33)</f>
        <v>306296773.56025934</v>
      </c>
      <c r="H33" s="148">
        <f>AVERAGE(normalized!$AE33:$AI33)</f>
        <v>186170617.33179104</v>
      </c>
      <c r="I33" s="148">
        <f>AVERAGE(normalized!$AJ33:$AN33)</f>
        <v>140714826.34554332</v>
      </c>
      <c r="J33" s="148">
        <f>AVERAGE(normalized!$AO33:$AS33)</f>
        <v>94744317.110177413</v>
      </c>
      <c r="K33" s="148">
        <f>AVERAGE(normalized!$AT33:$AX33)</f>
        <v>307593852.54171228</v>
      </c>
      <c r="L33" s="148">
        <f>AVERAGE(normalized!$AY33:$BC33)</f>
        <v>1393083622.034533</v>
      </c>
      <c r="M33" s="148">
        <f>AVERAGE(normalized!$BD33:$BH33)</f>
        <v>9050365310</v>
      </c>
      <c r="N33" s="149">
        <f>AVERAGE(normalized!$BI33:$BL33)</f>
        <v>774307754.16666675</v>
      </c>
      <c r="O33" s="133"/>
      <c r="P33" s="148">
        <f>STDEV(normalized!$B33:$F33)</f>
        <v>42828530.022541746</v>
      </c>
      <c r="Q33" s="148">
        <f>STDEV(normalized!$G33:$K33)</f>
        <v>26571786.543376133</v>
      </c>
      <c r="R33" s="148">
        <f>STDEV(normalized!$L33:$P33)</f>
        <v>2210373818.3158865</v>
      </c>
      <c r="S33" s="148">
        <f>STDEV(normalized!$Q33:$T33)</f>
        <v>1445424003.0142176</v>
      </c>
      <c r="T33" s="148">
        <f>STDEV(normalized!$U33:$Y33)</f>
        <v>115878139.16589327</v>
      </c>
      <c r="U33" s="148">
        <f>STDEV(normalized!$Z33:$AD33)</f>
        <v>293738750.42731601</v>
      </c>
      <c r="V33" s="148">
        <f>STDEV(normalized!$AE33:$AI33)</f>
        <v>74929173.266183153</v>
      </c>
      <c r="W33" s="148">
        <f>STDEV(normalized!$AJ33:$AN33)</f>
        <v>87459891.818122089</v>
      </c>
      <c r="X33" s="148">
        <f>STDEV(normalized!$AO33:$AS33)</f>
        <v>31400865.671864398</v>
      </c>
      <c r="Y33" s="148">
        <f>STDEV(normalized!$AT33:$AX33)</f>
        <v>143149007.27433383</v>
      </c>
      <c r="Z33" s="148">
        <f>STDEV(normalized!$AY33:$BC33)</f>
        <v>1960040315.8376272</v>
      </c>
      <c r="AA33" s="148">
        <f>STDEV(normalized!$BD33:$BH33)</f>
        <v>18452545068.414459</v>
      </c>
      <c r="AB33" s="149">
        <f>STDEV(normalized!$BI33:$BL33)</f>
        <v>548036261.85528946</v>
      </c>
      <c r="AC33" s="133"/>
      <c r="AD33" s="148">
        <f t="shared" si="2"/>
        <v>19153500.901358787</v>
      </c>
      <c r="AE33" s="148">
        <f t="shared" si="3"/>
        <v>11883264.198920639</v>
      </c>
      <c r="AF33" s="148">
        <f t="shared" si="4"/>
        <v>988509222.68801832</v>
      </c>
      <c r="AG33" s="148">
        <f t="shared" si="5"/>
        <v>722712001.50710881</v>
      </c>
      <c r="AH33" s="148">
        <f t="shared" si="6"/>
        <v>51822279.256223626</v>
      </c>
      <c r="AI33" s="148">
        <f t="shared" si="7"/>
        <v>131363962.7162648</v>
      </c>
      <c r="AJ33" s="148">
        <f t="shared" si="8"/>
        <v>33509344.984209094</v>
      </c>
      <c r="AK33" s="148">
        <f t="shared" si="9"/>
        <v>39113252.682019733</v>
      </c>
      <c r="AL33" s="148">
        <f t="shared" si="10"/>
        <v>14042894.038925679</v>
      </c>
      <c r="AM33" s="148">
        <f t="shared" si="11"/>
        <v>64018182.235404462</v>
      </c>
      <c r="AN33" s="148">
        <f t="shared" si="12"/>
        <v>876556676.97061837</v>
      </c>
      <c r="AO33" s="148">
        <f t="shared" si="13"/>
        <v>8252229026.1706476</v>
      </c>
      <c r="AP33" s="149">
        <f t="shared" si="14"/>
        <v>274018130.92764473</v>
      </c>
      <c r="AQ33" s="133"/>
      <c r="AR33" s="150">
        <f t="shared" si="15"/>
        <v>0.49963982983165134</v>
      </c>
      <c r="AS33" s="150">
        <f t="shared" si="16"/>
        <v>0.37487940323602226</v>
      </c>
      <c r="AT33" s="150">
        <f t="shared" si="17"/>
        <v>1.7735837978101192</v>
      </c>
      <c r="AU33" s="150">
        <f t="shared" si="18"/>
        <v>0.59772084117686153</v>
      </c>
      <c r="AV33" s="150">
        <f t="shared" si="19"/>
        <v>0.91163395649987289</v>
      </c>
      <c r="AW33" s="150">
        <f t="shared" si="20"/>
        <v>0.95900047203575023</v>
      </c>
      <c r="AX33" s="150">
        <f t="shared" si="21"/>
        <v>0.40247582749669503</v>
      </c>
      <c r="AY33" s="150">
        <f t="shared" si="22"/>
        <v>0.62153999041545982</v>
      </c>
      <c r="AZ33" s="150">
        <f t="shared" si="23"/>
        <v>0.33142743152973048</v>
      </c>
      <c r="BA33" s="150">
        <f t="shared" si="24"/>
        <v>0.46538318659967898</v>
      </c>
      <c r="BB33" s="150">
        <f t="shared" si="25"/>
        <v>1.4069796563791919</v>
      </c>
      <c r="BC33" s="150">
        <f t="shared" si="26"/>
        <v>2.0388729555508363</v>
      </c>
      <c r="BD33" s="151">
        <f t="shared" si="27"/>
        <v>0.70777576345609838</v>
      </c>
    </row>
    <row r="34" spans="1:56" x14ac:dyDescent="0.3">
      <c r="A34" t="str">
        <f>normalized!A34</f>
        <v>Aspartate</v>
      </c>
      <c r="B34" s="148">
        <f>AVERAGE(normalized!$B34:$F34)</f>
        <v>1300268487.275882</v>
      </c>
      <c r="C34" s="148">
        <f>AVERAGE(normalized!$G34:$K34)</f>
        <v>2019411775.0787227</v>
      </c>
      <c r="D34" s="148">
        <f>AVERAGE(normalized!$L34:$P34)</f>
        <v>15524732532.915363</v>
      </c>
      <c r="E34" s="148">
        <f>AVERAGE(normalized!$Q34:$T34)</f>
        <v>5079185816.8896322</v>
      </c>
      <c r="F34" s="148">
        <f>AVERAGE(normalized!$U34:$Y34)</f>
        <v>1191523866.1172161</v>
      </c>
      <c r="G34" s="148">
        <f>AVERAGE(normalized!$Z34:$AD34)</f>
        <v>9119955839.1495037</v>
      </c>
      <c r="H34" s="148">
        <f>AVERAGE(normalized!$AE34:$AI34)</f>
        <v>2357826092.5390401</v>
      </c>
      <c r="I34" s="148">
        <f>AVERAGE(normalized!$AJ34:$AN34)</f>
        <v>902953827.52136743</v>
      </c>
      <c r="J34" s="148">
        <f>AVERAGE(normalized!$AO34:$AS34)</f>
        <v>1581271129.8175678</v>
      </c>
      <c r="K34" s="148">
        <f>AVERAGE(normalized!$AT34:$AX34)</f>
        <v>5267271142.0046282</v>
      </c>
      <c r="L34" s="148">
        <f>AVERAGE(normalized!$AY34:$BC34)</f>
        <v>9705691482.130228</v>
      </c>
      <c r="M34" s="148">
        <f>AVERAGE(normalized!$BD34:$BH34)</f>
        <v>18926466400</v>
      </c>
      <c r="N34" s="149">
        <f>AVERAGE(normalized!$BI34:$BL34)</f>
        <v>1853815050</v>
      </c>
      <c r="O34" s="133"/>
      <c r="P34" s="148">
        <f>STDEV(normalized!$B34:$F34)</f>
        <v>1556751150.8582754</v>
      </c>
      <c r="Q34" s="148">
        <f>STDEV(normalized!$G34:$K34)</f>
        <v>1808244577.3589962</v>
      </c>
      <c r="R34" s="148">
        <f>STDEV(normalized!$L34:$P34)</f>
        <v>19445999310.85622</v>
      </c>
      <c r="S34" s="148">
        <f>STDEV(normalized!$Q34:$T34)</f>
        <v>5025067763.6633015</v>
      </c>
      <c r="T34" s="148">
        <f>STDEV(normalized!$U34:$Y34)</f>
        <v>1468229847.4269183</v>
      </c>
      <c r="U34" s="148">
        <f>STDEV(normalized!$Z34:$AD34)</f>
        <v>12995808442.052164</v>
      </c>
      <c r="V34" s="148">
        <f>STDEV(normalized!$AE34:$AI34)</f>
        <v>508254123.0734483</v>
      </c>
      <c r="W34" s="148">
        <f>STDEV(normalized!$AJ34:$AN34)</f>
        <v>772186348.00884306</v>
      </c>
      <c r="X34" s="148">
        <f>STDEV(normalized!$AO34:$AS34)</f>
        <v>1284584194.5428717</v>
      </c>
      <c r="Y34" s="148">
        <f>STDEV(normalized!$AT34:$AX34)</f>
        <v>1900472621.5812092</v>
      </c>
      <c r="Z34" s="148">
        <f>STDEV(normalized!$AY34:$BC34)</f>
        <v>5243910387.444232</v>
      </c>
      <c r="AA34" s="148">
        <f>STDEV(normalized!$BD34:$BH34)</f>
        <v>12617140884.643679</v>
      </c>
      <c r="AB34" s="149">
        <f>STDEV(normalized!$BI34:$BL34)</f>
        <v>1631761844.0220609</v>
      </c>
      <c r="AC34" s="133"/>
      <c r="AD34" s="148">
        <f t="shared" si="2"/>
        <v>696200279.4740268</v>
      </c>
      <c r="AE34" s="148">
        <f t="shared" si="3"/>
        <v>808671558.98401845</v>
      </c>
      <c r="AF34" s="148">
        <f t="shared" si="4"/>
        <v>8696515269.8977146</v>
      </c>
      <c r="AG34" s="148">
        <f t="shared" si="5"/>
        <v>2512533881.8316507</v>
      </c>
      <c r="AH34" s="148">
        <f t="shared" si="6"/>
        <v>656612349.08814681</v>
      </c>
      <c r="AI34" s="148">
        <f t="shared" si="7"/>
        <v>5811902219.7988548</v>
      </c>
      <c r="AJ34" s="148">
        <f t="shared" si="8"/>
        <v>227298153.80735493</v>
      </c>
      <c r="AK34" s="148">
        <f t="shared" si="9"/>
        <v>345332233.0890165</v>
      </c>
      <c r="AL34" s="148">
        <f t="shared" si="10"/>
        <v>574483516.36393511</v>
      </c>
      <c r="AM34" s="148">
        <f t="shared" si="11"/>
        <v>849917194.24656343</v>
      </c>
      <c r="AN34" s="148">
        <f t="shared" si="12"/>
        <v>2345148018.8485122</v>
      </c>
      <c r="AO34" s="148">
        <f t="shared" si="13"/>
        <v>5642556939.9510193</v>
      </c>
      <c r="AP34" s="149">
        <f t="shared" si="14"/>
        <v>815880922.01103044</v>
      </c>
      <c r="AQ34" s="133"/>
      <c r="AR34" s="150">
        <f t="shared" si="15"/>
        <v>1.1972536180737068</v>
      </c>
      <c r="AS34" s="150">
        <f t="shared" si="16"/>
        <v>0.8954313328635044</v>
      </c>
      <c r="AT34" s="150">
        <f t="shared" si="17"/>
        <v>1.2525819217578809</v>
      </c>
      <c r="AU34" s="150">
        <f t="shared" si="18"/>
        <v>0.98934513223627807</v>
      </c>
      <c r="AV34" s="150">
        <f t="shared" si="19"/>
        <v>1.232228652046556</v>
      </c>
      <c r="AW34" s="150">
        <f t="shared" si="20"/>
        <v>1.4249858959036483</v>
      </c>
      <c r="AX34" s="150">
        <f t="shared" si="21"/>
        <v>0.21556047949496207</v>
      </c>
      <c r="AY34" s="150">
        <f t="shared" si="22"/>
        <v>0.85517811041181957</v>
      </c>
      <c r="AZ34" s="150">
        <f t="shared" si="23"/>
        <v>0.81237440583075393</v>
      </c>
      <c r="BA34" s="150">
        <f t="shared" si="24"/>
        <v>0.36080782066174849</v>
      </c>
      <c r="BB34" s="150">
        <f t="shared" si="25"/>
        <v>0.54029230138822482</v>
      </c>
      <c r="BC34" s="150">
        <f t="shared" si="26"/>
        <v>0.66664006994161773</v>
      </c>
      <c r="BD34" s="151">
        <f t="shared" si="27"/>
        <v>0.88021825263640019</v>
      </c>
    </row>
    <row r="35" spans="1:56" x14ac:dyDescent="0.3">
      <c r="A35" t="str">
        <f>normalized!A35</f>
        <v>Malate</v>
      </c>
      <c r="B35" s="148">
        <f>AVERAGE(normalized!$B35:$F35)</f>
        <v>45762005895.508003</v>
      </c>
      <c r="C35" s="148">
        <f>AVERAGE(normalized!$G35:$K35)</f>
        <v>52443282771.030136</v>
      </c>
      <c r="D35" s="148">
        <f>AVERAGE(normalized!$L35:$P35)</f>
        <v>16005840384.535007</v>
      </c>
      <c r="E35" s="148">
        <f>AVERAGE(normalized!$Q35:$T35)</f>
        <v>8085477590.2756672</v>
      </c>
      <c r="F35" s="148">
        <f>AVERAGE(normalized!$U35:$Y35)</f>
        <v>45099196648.351646</v>
      </c>
      <c r="G35" s="148">
        <f>AVERAGE(normalized!$Z35:$AD35)</f>
        <v>24929098461.384438</v>
      </c>
      <c r="H35" s="148">
        <f>AVERAGE(normalized!$AE35:$AI35)</f>
        <v>17112436918.83555</v>
      </c>
      <c r="I35" s="148">
        <f>AVERAGE(normalized!$AJ35:$AN35)</f>
        <v>83343084586.080597</v>
      </c>
      <c r="J35" s="148">
        <f>AVERAGE(normalized!$AO35:$AS35)</f>
        <v>65581169227.896286</v>
      </c>
      <c r="K35" s="148">
        <f>AVERAGE(normalized!$AT35:$AX35)</f>
        <v>8517187397.6373138</v>
      </c>
      <c r="L35" s="148">
        <f>AVERAGE(normalized!$AY35:$BC35)</f>
        <v>21621124715.747868</v>
      </c>
      <c r="M35" s="148">
        <f>AVERAGE(normalized!$BD35:$BH35)</f>
        <v>25119927066.666668</v>
      </c>
      <c r="N35" s="149">
        <f>AVERAGE(normalized!$BI35:$BL35)</f>
        <v>2464523125</v>
      </c>
      <c r="O35" s="133"/>
      <c r="P35" s="148">
        <f>STDEV(normalized!$B35:$F35)</f>
        <v>19561062894.56216</v>
      </c>
      <c r="Q35" s="148">
        <f>STDEV(normalized!$G35:$K35)</f>
        <v>25279989532.545906</v>
      </c>
      <c r="R35" s="148">
        <f>STDEV(normalized!$L35:$P35)</f>
        <v>11367560119.802021</v>
      </c>
      <c r="S35" s="148">
        <f>STDEV(normalized!$Q35:$T35)</f>
        <v>7332755315.3215771</v>
      </c>
      <c r="T35" s="148">
        <f>STDEV(normalized!$U35:$Y35)</f>
        <v>34816142442.601555</v>
      </c>
      <c r="U35" s="148">
        <f>STDEV(normalized!$Z35:$AD35)</f>
        <v>28593050000.797184</v>
      </c>
      <c r="V35" s="148">
        <f>STDEV(normalized!$AE35:$AI35)</f>
        <v>30575463548.897629</v>
      </c>
      <c r="W35" s="148">
        <f>STDEV(normalized!$AJ35:$AN35)</f>
        <v>49835807722.274742</v>
      </c>
      <c r="X35" s="148">
        <f>STDEV(normalized!$AO35:$AS35)</f>
        <v>34334123585.044518</v>
      </c>
      <c r="Y35" s="148">
        <f>STDEV(normalized!$AT35:$AX35)</f>
        <v>3265365226.4245725</v>
      </c>
      <c r="Z35" s="148">
        <f>STDEV(normalized!$AY35:$BC35)</f>
        <v>12871772883.2778</v>
      </c>
      <c r="AA35" s="148">
        <f>STDEV(normalized!$BD35:$BH35)</f>
        <v>15106196197.793682</v>
      </c>
      <c r="AB35" s="149">
        <f>STDEV(normalized!$BI35:$BL35)</f>
        <v>2052691146.9101713</v>
      </c>
      <c r="AC35" s="133"/>
      <c r="AD35" s="148">
        <f t="shared" si="2"/>
        <v>8747973268.8779583</v>
      </c>
      <c r="AE35" s="148">
        <f t="shared" si="3"/>
        <v>11305555013.051155</v>
      </c>
      <c r="AF35" s="148">
        <f t="shared" si="4"/>
        <v>5083727433.2385941</v>
      </c>
      <c r="AG35" s="148">
        <f t="shared" si="5"/>
        <v>3666377657.6607885</v>
      </c>
      <c r="AH35" s="148">
        <f t="shared" si="6"/>
        <v>15570252243.194529</v>
      </c>
      <c r="AI35" s="148">
        <f t="shared" si="7"/>
        <v>12787200697.166584</v>
      </c>
      <c r="AJ35" s="148">
        <f t="shared" si="8"/>
        <v>13673762987.780413</v>
      </c>
      <c r="AK35" s="148">
        <f t="shared" si="9"/>
        <v>22287250756.123055</v>
      </c>
      <c r="AL35" s="148">
        <f t="shared" si="10"/>
        <v>15354686856.807663</v>
      </c>
      <c r="AM35" s="148">
        <f t="shared" si="11"/>
        <v>1460315723.5298672</v>
      </c>
      <c r="AN35" s="148">
        <f t="shared" si="12"/>
        <v>5756431831.5895252</v>
      </c>
      <c r="AO35" s="148">
        <f t="shared" si="13"/>
        <v>6755696315.9431057</v>
      </c>
      <c r="AP35" s="149">
        <f t="shared" si="14"/>
        <v>1026345573.4550856</v>
      </c>
      <c r="AQ35" s="133"/>
      <c r="AR35" s="150">
        <f t="shared" si="15"/>
        <v>0.42745204262303271</v>
      </c>
      <c r="AS35" s="150">
        <f t="shared" si="16"/>
        <v>0.4820443762630105</v>
      </c>
      <c r="AT35" s="150">
        <f t="shared" si="17"/>
        <v>0.71021326257791895</v>
      </c>
      <c r="AU35" s="150">
        <f t="shared" si="18"/>
        <v>0.90690441392610099</v>
      </c>
      <c r="AV35" s="150">
        <f t="shared" si="19"/>
        <v>0.77199030204619101</v>
      </c>
      <c r="AW35" s="150">
        <f t="shared" si="20"/>
        <v>1.1469748914140743</v>
      </c>
      <c r="AX35" s="150">
        <f t="shared" si="21"/>
        <v>1.7867392992545328</v>
      </c>
      <c r="AY35" s="150">
        <f t="shared" si="22"/>
        <v>0.5979597223906683</v>
      </c>
      <c r="AZ35" s="150">
        <f t="shared" si="23"/>
        <v>0.52353631368987241</v>
      </c>
      <c r="BA35" s="150">
        <f t="shared" si="24"/>
        <v>0.38338539167641089</v>
      </c>
      <c r="BB35" s="150">
        <f t="shared" si="25"/>
        <v>0.59533317773716787</v>
      </c>
      <c r="BC35" s="150">
        <f t="shared" si="26"/>
        <v>0.60136305960215608</v>
      </c>
      <c r="BD35" s="151">
        <f t="shared" si="27"/>
        <v>0.8328958759152123</v>
      </c>
    </row>
    <row r="36" spans="1:56" x14ac:dyDescent="0.3">
      <c r="A36" t="str">
        <f>normalized!A36</f>
        <v>Hypoxanthine</v>
      </c>
      <c r="B36" s="148">
        <f>AVERAGE(normalized!$B36:$F36)</f>
        <v>715373744.40524387</v>
      </c>
      <c r="C36" s="148">
        <f>AVERAGE(normalized!$G36:$K36)</f>
        <v>690732064.46243811</v>
      </c>
      <c r="D36" s="148">
        <f>AVERAGE(normalized!$L36:$P36)</f>
        <v>3523813955.4858932</v>
      </c>
      <c r="E36" s="148">
        <f>AVERAGE(normalized!$Q36:$T36)</f>
        <v>1825242777.1764469</v>
      </c>
      <c r="F36" s="148">
        <f>AVERAGE(normalized!$U36:$Y36)</f>
        <v>974229026.66666675</v>
      </c>
      <c r="G36" s="148">
        <f>AVERAGE(normalized!$Z36:$AD36)</f>
        <v>1219808757.0823798</v>
      </c>
      <c r="H36" s="148">
        <f>AVERAGE(normalized!$AE36:$AI36)</f>
        <v>1474332341.1220357</v>
      </c>
      <c r="I36" s="148">
        <f>AVERAGE(normalized!$AJ36:$AN36)</f>
        <v>596550781.94749701</v>
      </c>
      <c r="J36" s="148">
        <f>AVERAGE(normalized!$AO36:$AS36)</f>
        <v>2349949701.0701718</v>
      </c>
      <c r="K36" s="148">
        <f>AVERAGE(normalized!$AT36:$AX36)</f>
        <v>1680677339.0817196</v>
      </c>
      <c r="L36" s="148">
        <f>AVERAGE(normalized!$AY36:$BC36)</f>
        <v>5352783003.6613274</v>
      </c>
      <c r="M36" s="148">
        <f>AVERAGE(normalized!$BD36:$BH36)</f>
        <v>9889126666.6666679</v>
      </c>
      <c r="N36" s="149">
        <f>AVERAGE(normalized!$BI36:$BL36)</f>
        <v>17029787.875</v>
      </c>
      <c r="O36" s="133"/>
      <c r="P36" s="148">
        <f>STDEV(normalized!$B36:$F36)</f>
        <v>460679944.74777228</v>
      </c>
      <c r="Q36" s="148">
        <f>STDEV(normalized!$G36:$K36)</f>
        <v>669331276.79091442</v>
      </c>
      <c r="R36" s="148">
        <f>STDEV(normalized!$L36:$P36)</f>
        <v>2204850292.4016905</v>
      </c>
      <c r="S36" s="148">
        <f>STDEV(normalized!$Q36:$T36)</f>
        <v>1245942893.4033551</v>
      </c>
      <c r="T36" s="148">
        <f>STDEV(normalized!$U36:$Y36)</f>
        <v>1419458846.0360436</v>
      </c>
      <c r="U36" s="148">
        <f>STDEV(normalized!$Z36:$AD36)</f>
        <v>2373059152.6190095</v>
      </c>
      <c r="V36" s="148">
        <f>STDEV(normalized!$AE36:$AI36)</f>
        <v>1216191328.9101136</v>
      </c>
      <c r="W36" s="148">
        <f>STDEV(normalized!$AJ36:$AN36)</f>
        <v>471655188.82250941</v>
      </c>
      <c r="X36" s="148">
        <f>STDEV(normalized!$AO36:$AS36)</f>
        <v>1189624139.532264</v>
      </c>
      <c r="Y36" s="148">
        <f>STDEV(normalized!$AT36:$AX36)</f>
        <v>1206499608.0164626</v>
      </c>
      <c r="Z36" s="148">
        <f>STDEV(normalized!$AY36:$BC36)</f>
        <v>2422016632.4014344</v>
      </c>
      <c r="AA36" s="148">
        <f>STDEV(normalized!$BD36:$BH36)</f>
        <v>11500113268.943136</v>
      </c>
      <c r="AB36" s="149">
        <f>STDEV(normalized!$BI36:$BL36)</f>
        <v>5203185.620936282</v>
      </c>
      <c r="AC36" s="133"/>
      <c r="AD36" s="148">
        <f t="shared" si="2"/>
        <v>206022334.46537319</v>
      </c>
      <c r="AE36" s="148">
        <f t="shared" si="3"/>
        <v>299334046.87424237</v>
      </c>
      <c r="AF36" s="148">
        <f t="shared" si="4"/>
        <v>986039026.8040936</v>
      </c>
      <c r="AG36" s="148">
        <f t="shared" si="5"/>
        <v>622971446.70167756</v>
      </c>
      <c r="AH36" s="148">
        <f t="shared" si="6"/>
        <v>634801294.20000029</v>
      </c>
      <c r="AI36" s="148">
        <f t="shared" si="7"/>
        <v>1061264315.9768306</v>
      </c>
      <c r="AJ36" s="148">
        <f t="shared" si="8"/>
        <v>543897297.01776385</v>
      </c>
      <c r="AK36" s="148">
        <f t="shared" si="9"/>
        <v>210930612.82952601</v>
      </c>
      <c r="AL36" s="148">
        <f t="shared" si="10"/>
        <v>532016088.73376739</v>
      </c>
      <c r="AM36" s="148">
        <f t="shared" si="11"/>
        <v>539563027.67033207</v>
      </c>
      <c r="AN36" s="148">
        <f t="shared" si="12"/>
        <v>1083158766.5369453</v>
      </c>
      <c r="AO36" s="148">
        <f t="shared" si="13"/>
        <v>5143007003.6608343</v>
      </c>
      <c r="AP36" s="149">
        <f t="shared" si="14"/>
        <v>2601592.810468141</v>
      </c>
      <c r="AQ36" s="133"/>
      <c r="AR36" s="150">
        <f t="shared" si="15"/>
        <v>0.64397099886686215</v>
      </c>
      <c r="AS36" s="150">
        <f t="shared" si="16"/>
        <v>0.96901723725801137</v>
      </c>
      <c r="AT36" s="150">
        <f t="shared" si="17"/>
        <v>0.62569997175054237</v>
      </c>
      <c r="AU36" s="150">
        <f t="shared" si="18"/>
        <v>0.68261762708123808</v>
      </c>
      <c r="AV36" s="150">
        <f t="shared" si="19"/>
        <v>1.4570073434300501</v>
      </c>
      <c r="AW36" s="150">
        <f t="shared" si="20"/>
        <v>1.9454354125929143</v>
      </c>
      <c r="AX36" s="150">
        <f t="shared" si="21"/>
        <v>0.82490988970949064</v>
      </c>
      <c r="AY36" s="150">
        <f t="shared" si="22"/>
        <v>0.79063711438403617</v>
      </c>
      <c r="AZ36" s="150">
        <f t="shared" si="23"/>
        <v>0.5062338734273788</v>
      </c>
      <c r="BA36" s="150">
        <f t="shared" si="24"/>
        <v>0.71786510114765034</v>
      </c>
      <c r="BB36" s="150">
        <f t="shared" si="25"/>
        <v>0.452478015780719</v>
      </c>
      <c r="BC36" s="150">
        <f t="shared" si="26"/>
        <v>1.1629048404958378</v>
      </c>
      <c r="BD36" s="151">
        <f t="shared" si="27"/>
        <v>0.30553437653645948</v>
      </c>
    </row>
    <row r="37" spans="1:56" x14ac:dyDescent="0.3">
      <c r="A37" t="str">
        <f>normalized!A37</f>
        <v>Anthranilate</v>
      </c>
      <c r="B37" s="148">
        <f>AVERAGE(normalized!$B37:$F37)</f>
        <v>4024155.4772315398</v>
      </c>
      <c r="C37" s="148">
        <f>AVERAGE(normalized!$G37:$K37)</f>
        <v>3601954.0508322092</v>
      </c>
      <c r="D37" s="148">
        <f>AVERAGE(normalized!$L37:$P37)</f>
        <v>45747883.703239299</v>
      </c>
      <c r="E37" s="148">
        <f>AVERAGE(normalized!$Q37:$T37)</f>
        <v>44832808.560352691</v>
      </c>
      <c r="F37" s="148">
        <f>AVERAGE(normalized!$U37:$Y37)</f>
        <v>7745469.8168498157</v>
      </c>
      <c r="G37" s="148">
        <f>AVERAGE(normalized!$Z37:$AD37)</f>
        <v>32200836.317505717</v>
      </c>
      <c r="H37" s="148">
        <f>AVERAGE(normalized!$AE37:$AI37)</f>
        <v>18096259.625988044</v>
      </c>
      <c r="I37" s="148">
        <f>AVERAGE(normalized!$AJ37:$AN37)</f>
        <v>7978058.2158730151</v>
      </c>
      <c r="J37" s="148">
        <f>AVERAGE(normalized!$AO37:$AS37)</f>
        <v>15909914.060978238</v>
      </c>
      <c r="K37" s="148">
        <f>AVERAGE(normalized!$AT37:$AX37)</f>
        <v>214482324.82767016</v>
      </c>
      <c r="L37" s="148">
        <f>AVERAGE(normalized!$AY37:$BC37)</f>
        <v>51410827.026170172</v>
      </c>
      <c r="M37" s="148">
        <f>AVERAGE(normalized!$BD37:$BH37)</f>
        <v>105737709.66666667</v>
      </c>
      <c r="N37" s="149">
        <f>AVERAGE(normalized!$BI37:$BL37)</f>
        <v>31160682.5</v>
      </c>
      <c r="O37" s="133"/>
      <c r="P37" s="148">
        <f>STDEV(normalized!$B37:$F37)</f>
        <v>1157446.27138135</v>
      </c>
      <c r="Q37" s="148">
        <f>STDEV(normalized!$G37:$K37)</f>
        <v>1476375.6642016685</v>
      </c>
      <c r="R37" s="148">
        <f>STDEV(normalized!$L37:$P37)</f>
        <v>10762727.857328735</v>
      </c>
      <c r="S37" s="148">
        <f>STDEV(normalized!$Q37:$T37)</f>
        <v>33971677.737959564</v>
      </c>
      <c r="T37" s="148">
        <f>STDEV(normalized!$U37:$Y37)</f>
        <v>8168451.3859514287</v>
      </c>
      <c r="U37" s="148">
        <f>STDEV(normalized!$Z37:$AD37)</f>
        <v>16475878.216492565</v>
      </c>
      <c r="V37" s="148">
        <f>STDEV(normalized!$AE37:$AI37)</f>
        <v>8802432.1217731349</v>
      </c>
      <c r="W37" s="148">
        <f>STDEV(normalized!$AJ37:$AN37)</f>
        <v>4607553.2873822236</v>
      </c>
      <c r="X37" s="148">
        <f>STDEV(normalized!$AO37:$AS37)</f>
        <v>16888501.371258337</v>
      </c>
      <c r="Y37" s="148">
        <f>STDEV(normalized!$AT37:$AX37)</f>
        <v>356154278.37877351</v>
      </c>
      <c r="Z37" s="148">
        <f>STDEV(normalized!$AY37:$BC37)</f>
        <v>17540929.555814408</v>
      </c>
      <c r="AA37" s="148">
        <f>STDEV(normalized!$BD37:$BH37)</f>
        <v>53092696.985740155</v>
      </c>
      <c r="AB37" s="149">
        <f>STDEV(normalized!$BI37:$BL37)</f>
        <v>8836338.6874744855</v>
      </c>
      <c r="AC37" s="133"/>
      <c r="AD37" s="148">
        <f t="shared" si="2"/>
        <v>517625.70862247358</v>
      </c>
      <c r="AE37" s="148">
        <f t="shared" si="3"/>
        <v>660255.26909626671</v>
      </c>
      <c r="AF37" s="148">
        <f t="shared" si="4"/>
        <v>4813238.2224635417</v>
      </c>
      <c r="AG37" s="148">
        <f t="shared" si="5"/>
        <v>16985838.868979782</v>
      </c>
      <c r="AH37" s="148">
        <f t="shared" si="6"/>
        <v>3653042.5139779528</v>
      </c>
      <c r="AI37" s="148">
        <f t="shared" si="7"/>
        <v>7368236.7362170741</v>
      </c>
      <c r="AJ37" s="148">
        <f t="shared" si="8"/>
        <v>3936567.3183224872</v>
      </c>
      <c r="AK37" s="148">
        <f t="shared" si="9"/>
        <v>2060560.4721078551</v>
      </c>
      <c r="AL37" s="148">
        <f t="shared" si="10"/>
        <v>7552767.420846411</v>
      </c>
      <c r="AM37" s="148">
        <f t="shared" si="11"/>
        <v>159277035.38646424</v>
      </c>
      <c r="AN37" s="148">
        <f t="shared" si="12"/>
        <v>7844542.1750672413</v>
      </c>
      <c r="AO37" s="148">
        <f t="shared" si="13"/>
        <v>23743775.913782634</v>
      </c>
      <c r="AP37" s="149">
        <f t="shared" si="14"/>
        <v>4418169.3437372427</v>
      </c>
      <c r="AQ37" s="133"/>
      <c r="AR37" s="150">
        <f t="shared" si="15"/>
        <v>0.28762464023324152</v>
      </c>
      <c r="AS37" s="150">
        <f t="shared" si="16"/>
        <v>0.40988187060869391</v>
      </c>
      <c r="AT37" s="150">
        <f t="shared" si="17"/>
        <v>0.23526176483146591</v>
      </c>
      <c r="AU37" s="150">
        <f t="shared" si="18"/>
        <v>0.75774145829449491</v>
      </c>
      <c r="AV37" s="150">
        <f t="shared" si="19"/>
        <v>1.0546101888075843</v>
      </c>
      <c r="AW37" s="150">
        <f t="shared" si="20"/>
        <v>0.51165994740129128</v>
      </c>
      <c r="AX37" s="150">
        <f t="shared" si="21"/>
        <v>0.48642273617316806</v>
      </c>
      <c r="AY37" s="150">
        <f t="shared" si="22"/>
        <v>0.57752816070144863</v>
      </c>
      <c r="AZ37" s="150">
        <f t="shared" si="23"/>
        <v>1.0615080198754971</v>
      </c>
      <c r="BA37" s="150">
        <f t="shared" si="24"/>
        <v>1.6605297367274079</v>
      </c>
      <c r="BB37" s="150">
        <f t="shared" si="25"/>
        <v>0.34119135151989233</v>
      </c>
      <c r="BC37" s="150">
        <f t="shared" si="26"/>
        <v>0.50211695669513245</v>
      </c>
      <c r="BD37" s="151">
        <f t="shared" si="27"/>
        <v>0.28357333596510559</v>
      </c>
    </row>
    <row r="38" spans="1:56" x14ac:dyDescent="0.3">
      <c r="A38" t="str">
        <f>normalized!A38</f>
        <v>4-Aminobenzoate</v>
      </c>
      <c r="B38" s="148">
        <f>AVERAGE(normalized!$B38:$F38)</f>
        <v>6294737.4860227499</v>
      </c>
      <c r="C38" s="148">
        <f>AVERAGE(normalized!$G38:$K38)</f>
        <v>5874836.3994601881</v>
      </c>
      <c r="D38" s="148">
        <f>AVERAGE(normalized!$L38:$P38)</f>
        <v>23912602.482758619</v>
      </c>
      <c r="E38" s="148">
        <f>AVERAGE(normalized!$Q38:$T38)</f>
        <v>14051175.002280327</v>
      </c>
      <c r="F38" s="148">
        <f>AVERAGE(normalized!$U38:$Y38)</f>
        <v>6418871.5311355311</v>
      </c>
      <c r="G38" s="148">
        <f>AVERAGE(normalized!$Z38:$AD38)</f>
        <v>37909259.036994658</v>
      </c>
      <c r="H38" s="148">
        <f>AVERAGE(normalized!$AE38:$AI38)</f>
        <v>12349344.711779449</v>
      </c>
      <c r="I38" s="148">
        <f>AVERAGE(normalized!$AJ38:$AN38)</f>
        <v>6924270.4789987784</v>
      </c>
      <c r="J38" s="148">
        <f>AVERAGE(normalized!$AO38:$AS38)</f>
        <v>8312744.4976298213</v>
      </c>
      <c r="K38" s="148">
        <f>AVERAGE(normalized!$AT38:$AX38)</f>
        <v>14432791.913774204</v>
      </c>
      <c r="L38" s="148">
        <f>AVERAGE(normalized!$AY38:$BC38)</f>
        <v>23319844.992219679</v>
      </c>
      <c r="M38" s="148">
        <f>AVERAGE(normalized!$BD38:$BH38)</f>
        <v>26304088.333333336</v>
      </c>
      <c r="N38" s="149">
        <f>AVERAGE(normalized!$BI38:$BL38)</f>
        <v>26621885.583333336</v>
      </c>
      <c r="O38" s="133"/>
      <c r="P38" s="148">
        <f>STDEV(normalized!$B38:$F38)</f>
        <v>1724182.4211416116</v>
      </c>
      <c r="Q38" s="148">
        <f>STDEV(normalized!$G38:$K38)</f>
        <v>1985465.2779368437</v>
      </c>
      <c r="R38" s="148">
        <f>STDEV(normalized!$L38:$P38)</f>
        <v>12091188.200939249</v>
      </c>
      <c r="S38" s="148">
        <f>STDEV(normalized!$Q38:$T38)</f>
        <v>10954370.736966504</v>
      </c>
      <c r="T38" s="148">
        <f>STDEV(normalized!$U38:$Y38)</f>
        <v>2675110.6935745757</v>
      </c>
      <c r="U38" s="148">
        <f>STDEV(normalized!$Z38:$AD38)</f>
        <v>49739804.454836987</v>
      </c>
      <c r="V38" s="148">
        <f>STDEV(normalized!$AE38:$AI38)</f>
        <v>8820625.8701044302</v>
      </c>
      <c r="W38" s="148">
        <f>STDEV(normalized!$AJ38:$AN38)</f>
        <v>1801811.3652316877</v>
      </c>
      <c r="X38" s="148">
        <f>STDEV(normalized!$AO38:$AS38)</f>
        <v>1544577.0926143252</v>
      </c>
      <c r="Y38" s="148">
        <f>STDEV(normalized!$AT38:$AX38)</f>
        <v>7421668.9174703909</v>
      </c>
      <c r="Z38" s="148">
        <f>STDEV(normalized!$AY38:$BC38)</f>
        <v>13422604.644873433</v>
      </c>
      <c r="AA38" s="148">
        <f>STDEV(normalized!$BD38:$BH38)</f>
        <v>8339804.5126467971</v>
      </c>
      <c r="AB38" s="149">
        <f>STDEV(normalized!$BI38:$BL38)</f>
        <v>8007244.4266356071</v>
      </c>
      <c r="AC38" s="133"/>
      <c r="AD38" s="148">
        <f t="shared" si="2"/>
        <v>771077.81985656277</v>
      </c>
      <c r="AE38" s="148">
        <f t="shared" si="3"/>
        <v>887927.06568645919</v>
      </c>
      <c r="AF38" s="148">
        <f t="shared" si="4"/>
        <v>5407343.7492087092</v>
      </c>
      <c r="AG38" s="148">
        <f t="shared" si="5"/>
        <v>5477185.3684832519</v>
      </c>
      <c r="AH38" s="148">
        <f t="shared" si="6"/>
        <v>1196345.8716338722</v>
      </c>
      <c r="AI38" s="148">
        <f t="shared" si="7"/>
        <v>22244316.789712474</v>
      </c>
      <c r="AJ38" s="148">
        <f t="shared" si="8"/>
        <v>3944703.8099293471</v>
      </c>
      <c r="AK38" s="148">
        <f t="shared" si="9"/>
        <v>805794.53905795095</v>
      </c>
      <c r="AL38" s="148">
        <f t="shared" si="10"/>
        <v>690755.87511492393</v>
      </c>
      <c r="AM38" s="148">
        <f t="shared" si="11"/>
        <v>3319071.2411922142</v>
      </c>
      <c r="AN38" s="148">
        <f t="shared" si="12"/>
        <v>6002771.2842082838</v>
      </c>
      <c r="AO38" s="148">
        <f t="shared" si="13"/>
        <v>3729673.9618675485</v>
      </c>
      <c r="AP38" s="149">
        <f t="shared" si="14"/>
        <v>4003622.2133178036</v>
      </c>
      <c r="AQ38" s="133"/>
      <c r="AR38" s="150">
        <f t="shared" si="15"/>
        <v>0.27390855059009211</v>
      </c>
      <c r="AS38" s="150">
        <f t="shared" si="16"/>
        <v>0.33796094783495229</v>
      </c>
      <c r="AT38" s="150">
        <f t="shared" si="17"/>
        <v>0.50564083142590588</v>
      </c>
      <c r="AU38" s="150">
        <f t="shared" si="18"/>
        <v>0.77960531665065369</v>
      </c>
      <c r="AV38" s="150">
        <f t="shared" si="19"/>
        <v>0.41675716371617971</v>
      </c>
      <c r="AW38" s="150">
        <f t="shared" si="20"/>
        <v>1.3120753535777949</v>
      </c>
      <c r="AX38" s="150">
        <f t="shared" si="21"/>
        <v>0.71425861662852907</v>
      </c>
      <c r="AY38" s="150">
        <f t="shared" si="22"/>
        <v>0.26021677961549278</v>
      </c>
      <c r="AZ38" s="150">
        <f t="shared" si="23"/>
        <v>0.18580832035132611</v>
      </c>
      <c r="BA38" s="150">
        <f t="shared" si="24"/>
        <v>0.5142226785925863</v>
      </c>
      <c r="BB38" s="150">
        <f t="shared" si="25"/>
        <v>0.57558721549614444</v>
      </c>
      <c r="BC38" s="150">
        <f t="shared" si="26"/>
        <v>0.31705354722666229</v>
      </c>
      <c r="BD38" s="151">
        <f t="shared" si="27"/>
        <v>0.30077675758807076</v>
      </c>
    </row>
    <row r="39" spans="1:56" x14ac:dyDescent="0.3">
      <c r="A39" t="str">
        <f>normalized!A39</f>
        <v>Salicylate</v>
      </c>
      <c r="B39" s="148">
        <f>AVERAGE(normalized!$B39:$F39)</f>
        <v>119898164.5112782</v>
      </c>
      <c r="C39" s="148">
        <f>AVERAGE(normalized!$G39:$K39)</f>
        <v>107641350.38686462</v>
      </c>
      <c r="D39" s="148">
        <f>AVERAGE(normalized!$L39:$P39)</f>
        <v>403060846.98014629</v>
      </c>
      <c r="E39" s="148">
        <f>AVERAGE(normalized!$Q39:$T39)</f>
        <v>464473048.73467112</v>
      </c>
      <c r="F39" s="148">
        <f>AVERAGE(normalized!$U39:$Y39)</f>
        <v>133056975.64102563</v>
      </c>
      <c r="G39" s="148">
        <f>AVERAGE(normalized!$Z39:$AD39)</f>
        <v>198348741.37681159</v>
      </c>
      <c r="H39" s="148">
        <f>AVERAGE(normalized!$AE39:$AI39)</f>
        <v>151111662.4831309</v>
      </c>
      <c r="I39" s="148">
        <f>AVERAGE(normalized!$AJ39:$AN39)</f>
        <v>170617044.17338216</v>
      </c>
      <c r="J39" s="148">
        <f>AVERAGE(normalized!$AO39:$AS39)</f>
        <v>176000447.89592761</v>
      </c>
      <c r="K39" s="148">
        <f>AVERAGE(normalized!$AT39:$AX39)</f>
        <v>4721037815.3330898</v>
      </c>
      <c r="L39" s="148">
        <f>AVERAGE(normalized!$AY39:$BC39)</f>
        <v>1236440631.0971501</v>
      </c>
      <c r="M39" s="148">
        <f>AVERAGE(normalized!$BD39:$BH39)</f>
        <v>1123909530</v>
      </c>
      <c r="N39" s="149">
        <f>AVERAGE(normalized!$BI39:$BL39)</f>
        <v>67416466.666666672</v>
      </c>
      <c r="O39" s="133"/>
      <c r="P39" s="148">
        <f>STDEV(normalized!$B39:$F39)</f>
        <v>55576997.513769522</v>
      </c>
      <c r="Q39" s="148">
        <f>STDEV(normalized!$G39:$K39)</f>
        <v>45288131.554126471</v>
      </c>
      <c r="R39" s="148">
        <f>STDEV(normalized!$L39:$P39)</f>
        <v>469697007.77747321</v>
      </c>
      <c r="S39" s="148">
        <f>STDEV(normalized!$Q39:$T39)</f>
        <v>602203406.98357654</v>
      </c>
      <c r="T39" s="148">
        <f>STDEV(normalized!$U39:$Y39)</f>
        <v>34395932.025926553</v>
      </c>
      <c r="U39" s="148">
        <f>STDEV(normalized!$Z39:$AD39)</f>
        <v>130742005.27417354</v>
      </c>
      <c r="V39" s="148">
        <f>STDEV(normalized!$AE39:$AI39)</f>
        <v>88421078.005297676</v>
      </c>
      <c r="W39" s="148">
        <f>STDEV(normalized!$AJ39:$AN39)</f>
        <v>74293017.977712125</v>
      </c>
      <c r="X39" s="148">
        <f>STDEV(normalized!$AO39:$AS39)</f>
        <v>108657826.68705201</v>
      </c>
      <c r="Y39" s="148">
        <f>STDEV(normalized!$AT39:$AX39)</f>
        <v>8834117074.363512</v>
      </c>
      <c r="Z39" s="148">
        <f>STDEV(normalized!$AY39:$BC39)</f>
        <v>1367215022.141679</v>
      </c>
      <c r="AA39" s="148">
        <f>STDEV(normalized!$BD39:$BH39)</f>
        <v>1838732477.282434</v>
      </c>
      <c r="AB39" s="149">
        <f>STDEV(normalized!$BI39:$BL39)</f>
        <v>22276255.967570283</v>
      </c>
      <c r="AC39" s="133"/>
      <c r="AD39" s="148">
        <f t="shared" si="2"/>
        <v>24854788.885225091</v>
      </c>
      <c r="AE39" s="148">
        <f t="shared" si="3"/>
        <v>20253468.145795997</v>
      </c>
      <c r="AF39" s="148">
        <f t="shared" si="4"/>
        <v>210054887.6437355</v>
      </c>
      <c r="AG39" s="148">
        <f t="shared" si="5"/>
        <v>301101703.49178827</v>
      </c>
      <c r="AH39" s="148">
        <f t="shared" si="6"/>
        <v>15382328.431886766</v>
      </c>
      <c r="AI39" s="148">
        <f t="shared" si="7"/>
        <v>58469602.261537611</v>
      </c>
      <c r="AJ39" s="148">
        <f t="shared" si="8"/>
        <v>39543108.212731421</v>
      </c>
      <c r="AK39" s="148">
        <f t="shared" si="9"/>
        <v>33224847.690355651</v>
      </c>
      <c r="AL39" s="148">
        <f t="shared" si="10"/>
        <v>48593257.351927809</v>
      </c>
      <c r="AM39" s="148">
        <f t="shared" si="11"/>
        <v>3950737259.8936753</v>
      </c>
      <c r="AN39" s="148">
        <f t="shared" si="12"/>
        <v>611437145.87353492</v>
      </c>
      <c r="AO39" s="148">
        <f t="shared" si="13"/>
        <v>822306162.328022</v>
      </c>
      <c r="AP39" s="149">
        <f t="shared" si="14"/>
        <v>11138127.983785141</v>
      </c>
      <c r="AQ39" s="133"/>
      <c r="AR39" s="150">
        <f t="shared" si="15"/>
        <v>0.46353501523821644</v>
      </c>
      <c r="AS39" s="150">
        <f t="shared" si="16"/>
        <v>0.42073172987295543</v>
      </c>
      <c r="AT39" s="150">
        <f t="shared" si="17"/>
        <v>1.165325313278591</v>
      </c>
      <c r="AU39" s="150">
        <f t="shared" si="18"/>
        <v>1.2965303554729684</v>
      </c>
      <c r="AV39" s="150">
        <f t="shared" si="19"/>
        <v>0.25850528963414382</v>
      </c>
      <c r="AW39" s="150">
        <f t="shared" si="20"/>
        <v>0.65915217997676812</v>
      </c>
      <c r="AX39" s="150">
        <f t="shared" si="21"/>
        <v>0.58513735175912329</v>
      </c>
      <c r="AY39" s="150">
        <f t="shared" si="22"/>
        <v>0.43543725855557003</v>
      </c>
      <c r="AZ39" s="150">
        <f t="shared" si="23"/>
        <v>0.61737244413891168</v>
      </c>
      <c r="BA39" s="150">
        <f t="shared" si="24"/>
        <v>1.8712235359928433</v>
      </c>
      <c r="BB39" s="150">
        <f t="shared" si="25"/>
        <v>1.1057668178766391</v>
      </c>
      <c r="BC39" s="150">
        <f t="shared" si="26"/>
        <v>1.6360146686205552</v>
      </c>
      <c r="BD39" s="151">
        <f t="shared" si="27"/>
        <v>0.33042752118281116</v>
      </c>
    </row>
    <row r="40" spans="1:56" x14ac:dyDescent="0.3">
      <c r="A40" t="str">
        <f>normalized!A40</f>
        <v>Hydroxybenzoate</v>
      </c>
      <c r="B40" s="148">
        <f>AVERAGE(normalized!$B40:$F40)</f>
        <v>11500656.408135723</v>
      </c>
      <c r="C40" s="148">
        <f>AVERAGE(normalized!$G40:$K40)</f>
        <v>15871795.402159244</v>
      </c>
      <c r="D40" s="148">
        <f>AVERAGE(normalized!$L40:$P40)</f>
        <v>1414666758.725183</v>
      </c>
      <c r="E40" s="148">
        <f>AVERAGE(normalized!$Q40:$T40)</f>
        <v>293979980.74896121</v>
      </c>
      <c r="F40" s="148">
        <f>AVERAGE(normalized!$U40:$Y40)</f>
        <v>452221110.00000012</v>
      </c>
      <c r="G40" s="148">
        <f>AVERAGE(normalized!$Z40:$AD40)</f>
        <v>926820581.37871861</v>
      </c>
      <c r="H40" s="148">
        <f>AVERAGE(normalized!$AE40:$AI40)</f>
        <v>391123608.1742819</v>
      </c>
      <c r="I40" s="148">
        <f>AVERAGE(normalized!$AJ40:$AN40)</f>
        <v>22475066.002442002</v>
      </c>
      <c r="J40" s="148">
        <f>AVERAGE(normalized!$AO40:$AS40)</f>
        <v>16329387.6335919</v>
      </c>
      <c r="K40" s="148">
        <f>AVERAGE(normalized!$AT40:$AX40)</f>
        <v>118407322.52344418</v>
      </c>
      <c r="L40" s="148">
        <f>AVERAGE(normalized!$AY40:$BC40)</f>
        <v>431359842.49219894</v>
      </c>
      <c r="M40" s="148">
        <f>AVERAGE(normalized!$BD40:$BH40)</f>
        <v>566992801.33333337</v>
      </c>
      <c r="N40" s="149">
        <f>AVERAGE(normalized!$BI40:$BL40)</f>
        <v>50641982.5</v>
      </c>
      <c r="O40" s="133"/>
      <c r="P40" s="148">
        <f>STDEV(normalized!$B40:$F40)</f>
        <v>5720229.3266525874</v>
      </c>
      <c r="Q40" s="148">
        <f>STDEV(normalized!$G40:$K40)</f>
        <v>10331291.822936816</v>
      </c>
      <c r="R40" s="148">
        <f>STDEV(normalized!$L40:$P40)</f>
        <v>818747247.76348066</v>
      </c>
      <c r="S40" s="148">
        <f>STDEV(normalized!$Q40:$T40)</f>
        <v>363268770.53720409</v>
      </c>
      <c r="T40" s="148">
        <f>STDEV(normalized!$U40:$Y40)</f>
        <v>990232199.97468722</v>
      </c>
      <c r="U40" s="148">
        <f>STDEV(normalized!$Z40:$AD40)</f>
        <v>1220081390.4123638</v>
      </c>
      <c r="V40" s="148">
        <f>STDEV(normalized!$AE40:$AI40)</f>
        <v>503210621.87345225</v>
      </c>
      <c r="W40" s="148">
        <f>STDEV(normalized!$AJ40:$AN40)</f>
        <v>15875416.096946919</v>
      </c>
      <c r="X40" s="148">
        <f>STDEV(normalized!$AO40:$AS40)</f>
        <v>8909579.628332451</v>
      </c>
      <c r="Y40" s="148">
        <f>STDEV(normalized!$AT40:$AX40)</f>
        <v>97607169.504804552</v>
      </c>
      <c r="Z40" s="148">
        <f>STDEV(normalized!$AY40:$BC40)</f>
        <v>414777163.86640549</v>
      </c>
      <c r="AA40" s="148">
        <f>STDEV(normalized!$BD40:$BH40)</f>
        <v>602287863.7870599</v>
      </c>
      <c r="AB40" s="149">
        <f>STDEV(normalized!$BI40:$BL40)</f>
        <v>19717843.726175841</v>
      </c>
      <c r="AC40" s="133"/>
      <c r="AD40" s="148">
        <f t="shared" si="2"/>
        <v>2558164.3242566069</v>
      </c>
      <c r="AE40" s="148">
        <f t="shared" si="3"/>
        <v>4620294.1622948879</v>
      </c>
      <c r="AF40" s="148">
        <f t="shared" si="4"/>
        <v>366154900.47800106</v>
      </c>
      <c r="AG40" s="148">
        <f t="shared" si="5"/>
        <v>181634385.26860204</v>
      </c>
      <c r="AH40" s="148">
        <f t="shared" si="6"/>
        <v>442845302.53051323</v>
      </c>
      <c r="AI40" s="148">
        <f t="shared" si="7"/>
        <v>545636985.4089011</v>
      </c>
      <c r="AJ40" s="148">
        <f t="shared" si="8"/>
        <v>225042631.50179633</v>
      </c>
      <c r="AK40" s="148">
        <f t="shared" si="9"/>
        <v>7099701.9127735402</v>
      </c>
      <c r="AL40" s="148">
        <f t="shared" si="10"/>
        <v>3984485.1399797341</v>
      </c>
      <c r="AM40" s="148">
        <f t="shared" si="11"/>
        <v>43651253.220817491</v>
      </c>
      <c r="AN40" s="148">
        <f t="shared" si="12"/>
        <v>185493986.78397042</v>
      </c>
      <c r="AO40" s="148">
        <f t="shared" si="13"/>
        <v>269351321.09019995</v>
      </c>
      <c r="AP40" s="149">
        <f t="shared" si="14"/>
        <v>9858921.8630879205</v>
      </c>
      <c r="AQ40" s="133"/>
      <c r="AR40" s="150">
        <f t="shared" si="15"/>
        <v>0.49738285569561214</v>
      </c>
      <c r="AS40" s="150">
        <f t="shared" si="16"/>
        <v>0.65092143397534707</v>
      </c>
      <c r="AT40" s="150">
        <f t="shared" si="17"/>
        <v>0.57875626377288247</v>
      </c>
      <c r="AU40" s="150">
        <f t="shared" si="18"/>
        <v>1.2356922046586933</v>
      </c>
      <c r="AV40" s="150">
        <f t="shared" si="19"/>
        <v>2.1897080390048287</v>
      </c>
      <c r="AW40" s="150">
        <f t="shared" si="20"/>
        <v>1.3164159438468626</v>
      </c>
      <c r="AX40" s="150">
        <f t="shared" si="21"/>
        <v>1.2865769576589332</v>
      </c>
      <c r="AY40" s="150">
        <f t="shared" si="22"/>
        <v>0.70635681760498481</v>
      </c>
      <c r="AZ40" s="150">
        <f t="shared" si="23"/>
        <v>0.54561627344825614</v>
      </c>
      <c r="BA40" s="150">
        <f t="shared" si="24"/>
        <v>0.82433389611929386</v>
      </c>
      <c r="BB40" s="150">
        <f t="shared" si="25"/>
        <v>0.9615572035403519</v>
      </c>
      <c r="BC40" s="150">
        <f t="shared" si="26"/>
        <v>1.0622495777207879</v>
      </c>
      <c r="BD40" s="151">
        <f t="shared" si="27"/>
        <v>0.38935765846401926</v>
      </c>
    </row>
    <row r="41" spans="1:56" x14ac:dyDescent="0.3">
      <c r="A41" t="str">
        <f>normalized!A41</f>
        <v>Acetylphosphate</v>
      </c>
      <c r="B41" s="148">
        <f>AVERAGE(normalized!$B41:$F41)</f>
        <v>400423.30958357424</v>
      </c>
      <c r="C41" s="148">
        <f>AVERAGE(normalized!$G41:$K41)</f>
        <v>456183.55375618534</v>
      </c>
      <c r="D41" s="148">
        <f>AVERAGE(normalized!$L41:$P41)</f>
        <v>3211777.9874608153</v>
      </c>
      <c r="E41" s="148">
        <f>AVERAGE(normalized!$Q41:$T41)</f>
        <v>811865.14908280119</v>
      </c>
      <c r="F41" s="148">
        <f>AVERAGE(normalized!$U41:$Y41)</f>
        <v>901041.61794871802</v>
      </c>
      <c r="G41" s="148">
        <f>AVERAGE(normalized!$Z41:$AD41)</f>
        <v>791986.3581140351</v>
      </c>
      <c r="H41" s="148">
        <f>AVERAGE(normalized!$AE41:$AI41)</f>
        <v>2480014.1116252174</v>
      </c>
      <c r="I41" s="148">
        <f>AVERAGE(normalized!$AJ41:$AN41)</f>
        <v>1137951.939810745</v>
      </c>
      <c r="J41" s="148">
        <f>AVERAGE(normalized!$AO41:$AS41)</f>
        <v>3190269.1383645772</v>
      </c>
      <c r="K41" s="148">
        <f>AVERAGE(normalized!$AT41:$AX41)</f>
        <v>1381981.6544635245</v>
      </c>
      <c r="L41" s="148">
        <f>AVERAGE(normalized!$AY41:$BC41)</f>
        <v>3669729.1585313082</v>
      </c>
      <c r="M41" s="148">
        <f>AVERAGE(normalized!$BD41:$BH41)</f>
        <v>7123851.8766666651</v>
      </c>
      <c r="N41" s="149">
        <f>AVERAGE(normalized!$BI41:$BL41)</f>
        <v>98249.138750000013</v>
      </c>
      <c r="O41" s="133"/>
      <c r="P41" s="148">
        <f>STDEV(normalized!$B41:$F41)</f>
        <v>170825.68214320476</v>
      </c>
      <c r="Q41" s="148">
        <f>STDEV(normalized!$G41:$K41)</f>
        <v>257496.85530923566</v>
      </c>
      <c r="R41" s="148">
        <f>STDEV(normalized!$L41:$P41)</f>
        <v>4156133.6895513674</v>
      </c>
      <c r="S41" s="148">
        <f>STDEV(normalized!$Q41:$T41)</f>
        <v>604303.64067952998</v>
      </c>
      <c r="T41" s="148">
        <f>STDEV(normalized!$U41:$Y41)</f>
        <v>1303590.6690480642</v>
      </c>
      <c r="U41" s="148">
        <f>STDEV(normalized!$Z41:$AD41)</f>
        <v>718562.88638485502</v>
      </c>
      <c r="V41" s="148">
        <f>STDEV(normalized!$AE41:$AI41)</f>
        <v>1621729.7149839057</v>
      </c>
      <c r="W41" s="148">
        <f>STDEV(normalized!$AJ41:$AN41)</f>
        <v>589759.89326960058</v>
      </c>
      <c r="X41" s="148">
        <f>STDEV(normalized!$AO41:$AS41)</f>
        <v>2494807.9056079709</v>
      </c>
      <c r="Y41" s="148">
        <f>STDEV(normalized!$AT41:$AX41)</f>
        <v>608515.06365373707</v>
      </c>
      <c r="Z41" s="148">
        <f>STDEV(normalized!$AY41:$BC41)</f>
        <v>4992314.6653011171</v>
      </c>
      <c r="AA41" s="148">
        <f>STDEV(normalized!$BD41:$BH41)</f>
        <v>6895763.4125347557</v>
      </c>
      <c r="AB41" s="149">
        <f>STDEV(normalized!$BI41:$BL41)</f>
        <v>85588.54962983662</v>
      </c>
      <c r="AC41" s="133"/>
      <c r="AD41" s="148">
        <f t="shared" si="2"/>
        <v>76395.567514995564</v>
      </c>
      <c r="AE41" s="148">
        <f t="shared" si="3"/>
        <v>115156.09449277571</v>
      </c>
      <c r="AF41" s="148">
        <f t="shared" si="4"/>
        <v>1858679.4906827728</v>
      </c>
      <c r="AG41" s="148">
        <f t="shared" si="5"/>
        <v>302151.82033976499</v>
      </c>
      <c r="AH41" s="148">
        <f t="shared" si="6"/>
        <v>582983.47016518051</v>
      </c>
      <c r="AI41" s="148">
        <f t="shared" si="7"/>
        <v>321351.09201299876</v>
      </c>
      <c r="AJ41" s="148">
        <f t="shared" si="8"/>
        <v>725259.57676707441</v>
      </c>
      <c r="AK41" s="148">
        <f t="shared" si="9"/>
        <v>263748.64235076949</v>
      </c>
      <c r="AL41" s="148">
        <f t="shared" si="10"/>
        <v>1115712.0135486603</v>
      </c>
      <c r="AM41" s="148">
        <f t="shared" si="11"/>
        <v>272136.20953247353</v>
      </c>
      <c r="AN41" s="148">
        <f t="shared" si="12"/>
        <v>2232630.9913364816</v>
      </c>
      <c r="AO41" s="148">
        <f t="shared" si="13"/>
        <v>3083879.1494367276</v>
      </c>
      <c r="AP41" s="149">
        <f t="shared" si="14"/>
        <v>42794.27481491831</v>
      </c>
      <c r="AQ41" s="133"/>
      <c r="AR41" s="150">
        <f t="shared" si="15"/>
        <v>0.42661273221296053</v>
      </c>
      <c r="AS41" s="150">
        <f t="shared" si="16"/>
        <v>0.56445887447941412</v>
      </c>
      <c r="AT41" s="150">
        <f t="shared" si="17"/>
        <v>1.2940289477596008</v>
      </c>
      <c r="AU41" s="150">
        <f t="shared" si="18"/>
        <v>0.74433992069032362</v>
      </c>
      <c r="AV41" s="150">
        <f t="shared" si="19"/>
        <v>1.4467596646820555</v>
      </c>
      <c r="AW41" s="150">
        <f t="shared" si="20"/>
        <v>0.90729199944299022</v>
      </c>
      <c r="AX41" s="150">
        <f t="shared" si="21"/>
        <v>0.65391955125656287</v>
      </c>
      <c r="AY41" s="150">
        <f t="shared" si="22"/>
        <v>0.51826432438586534</v>
      </c>
      <c r="AZ41" s="150">
        <f t="shared" si="23"/>
        <v>0.78200546643750579</v>
      </c>
      <c r="BA41" s="150">
        <f t="shared" si="24"/>
        <v>0.44032065236781914</v>
      </c>
      <c r="BB41" s="150">
        <f t="shared" si="25"/>
        <v>1.3604041196596459</v>
      </c>
      <c r="BC41" s="150">
        <f t="shared" si="26"/>
        <v>0.96798242466565232</v>
      </c>
      <c r="BD41" s="151">
        <f t="shared" si="27"/>
        <v>0.87113791244136085</v>
      </c>
    </row>
    <row r="42" spans="1:56" x14ac:dyDescent="0.3">
      <c r="A42" t="str">
        <f>normalized!A42</f>
        <v>phosphorylethanolamine</v>
      </c>
      <c r="B42" s="148">
        <f>AVERAGE(normalized!$B42:$F42)</f>
        <v>6497483753.8461533</v>
      </c>
      <c r="C42" s="148">
        <f>AVERAGE(normalized!$G42:$K42)</f>
        <v>6128064996.8511028</v>
      </c>
      <c r="D42" s="148">
        <f>AVERAGE(normalized!$L42:$P42)</f>
        <v>1273464533.3333335</v>
      </c>
      <c r="E42" s="148">
        <f>AVERAGE(normalized!$Q42:$T42)</f>
        <v>1687548706.0416033</v>
      </c>
      <c r="F42" s="148">
        <f>AVERAGE(normalized!$U42:$Y42)</f>
        <v>7424952457.8754578</v>
      </c>
      <c r="G42" s="148">
        <f>AVERAGE(normalized!$Z42:$AD42)</f>
        <v>1925188158.6384442</v>
      </c>
      <c r="H42" s="148">
        <f>AVERAGE(normalized!$AE42:$AI42)</f>
        <v>5614002399.4601889</v>
      </c>
      <c r="I42" s="148">
        <f>AVERAGE(normalized!$AJ42:$AN42)</f>
        <v>9587386259.5848598</v>
      </c>
      <c r="J42" s="148">
        <f>AVERAGE(normalized!$AO42:$AS42)</f>
        <v>8626878968.7926445</v>
      </c>
      <c r="K42" s="148">
        <f>AVERAGE(normalized!$AT42:$AX42)</f>
        <v>3262753573.718183</v>
      </c>
      <c r="L42" s="148">
        <f>AVERAGE(normalized!$AY42:$BC42)</f>
        <v>1847287210.9090908</v>
      </c>
      <c r="M42" s="148">
        <f>AVERAGE(normalized!$BD42:$BH42)</f>
        <v>3696098800</v>
      </c>
      <c r="N42" s="149">
        <f>AVERAGE(normalized!$BI42:$BL42)</f>
        <v>129576813.33333334</v>
      </c>
      <c r="O42" s="133"/>
      <c r="P42" s="148">
        <f>STDEV(normalized!$B42:$F42)</f>
        <v>3635188480.5532503</v>
      </c>
      <c r="Q42" s="148">
        <f>STDEV(normalized!$G42:$K42)</f>
        <v>3691625683.5795355</v>
      </c>
      <c r="R42" s="148">
        <f>STDEV(normalized!$L42:$P42)</f>
        <v>582784087.27851796</v>
      </c>
      <c r="S42" s="148">
        <f>STDEV(normalized!$Q42:$T42)</f>
        <v>1740908549.2304795</v>
      </c>
      <c r="T42" s="148">
        <f>STDEV(normalized!$U42:$Y42)</f>
        <v>5429162126.8813372</v>
      </c>
      <c r="U42" s="148">
        <f>STDEV(normalized!$Z42:$AD42)</f>
        <v>3225399003.9741244</v>
      </c>
      <c r="V42" s="148">
        <f>STDEV(normalized!$AE42:$AI42)</f>
        <v>2956680701.8628416</v>
      </c>
      <c r="W42" s="148">
        <f>STDEV(normalized!$AJ42:$AN42)</f>
        <v>4114231478.07054</v>
      </c>
      <c r="X42" s="148">
        <f>STDEV(normalized!$AO42:$AS42)</f>
        <v>2505627738.3799386</v>
      </c>
      <c r="Y42" s="148">
        <f>STDEV(normalized!$AT42:$AX42)</f>
        <v>1848915873.6773863</v>
      </c>
      <c r="Z42" s="148">
        <f>STDEV(normalized!$AY42:$BC42)</f>
        <v>787385924.27774155</v>
      </c>
      <c r="AA42" s="148">
        <f>STDEV(normalized!$BD42:$BH42)</f>
        <v>3365689751.1401129</v>
      </c>
      <c r="AB42" s="149">
        <f>STDEV(normalized!$BI42:$BL42)</f>
        <v>20926679.439282414</v>
      </c>
      <c r="AC42" s="133"/>
      <c r="AD42" s="148">
        <f t="shared" si="2"/>
        <v>1625705710.7082479</v>
      </c>
      <c r="AE42" s="148">
        <f t="shared" si="3"/>
        <v>1650945195.193594</v>
      </c>
      <c r="AF42" s="148">
        <f t="shared" si="4"/>
        <v>260628967.0719873</v>
      </c>
      <c r="AG42" s="148">
        <f t="shared" si="5"/>
        <v>870454274.61523974</v>
      </c>
      <c r="AH42" s="148">
        <f t="shared" si="6"/>
        <v>2427995115.3148017</v>
      </c>
      <c r="AI42" s="148">
        <f t="shared" si="7"/>
        <v>1442442285.4892511</v>
      </c>
      <c r="AJ42" s="148">
        <f t="shared" si="8"/>
        <v>1322267807.4254205</v>
      </c>
      <c r="AK42" s="148">
        <f t="shared" si="9"/>
        <v>1839940252.0270324</v>
      </c>
      <c r="AL42" s="148">
        <f t="shared" si="10"/>
        <v>1120550789.8653202</v>
      </c>
      <c r="AM42" s="148">
        <f t="shared" si="11"/>
        <v>826860315.64420986</v>
      </c>
      <c r="AN42" s="148">
        <f t="shared" si="12"/>
        <v>352129690.24230641</v>
      </c>
      <c r="AO42" s="148">
        <f t="shared" si="13"/>
        <v>1505182214.9447284</v>
      </c>
      <c r="AP42" s="149">
        <f t="shared" si="14"/>
        <v>10463339.719641207</v>
      </c>
      <c r="AQ42" s="133"/>
      <c r="AR42" s="150">
        <f t="shared" si="15"/>
        <v>0.55947634780947597</v>
      </c>
      <c r="AS42" s="150">
        <f t="shared" si="16"/>
        <v>0.60241294527334022</v>
      </c>
      <c r="AT42" s="150">
        <f t="shared" si="17"/>
        <v>0.45763668482628428</v>
      </c>
      <c r="AU42" s="150">
        <f t="shared" si="18"/>
        <v>1.0316197351802898</v>
      </c>
      <c r="AV42" s="150">
        <f t="shared" si="19"/>
        <v>0.7312049683392603</v>
      </c>
      <c r="AW42" s="150">
        <f t="shared" si="20"/>
        <v>1.6753681916759928</v>
      </c>
      <c r="AX42" s="150">
        <f t="shared" si="21"/>
        <v>0.52666181655838618</v>
      </c>
      <c r="AY42" s="150">
        <f t="shared" si="22"/>
        <v>0.42912962580989084</v>
      </c>
      <c r="AZ42" s="150">
        <f t="shared" si="23"/>
        <v>0.29044429015915685</v>
      </c>
      <c r="BA42" s="150">
        <f t="shared" si="24"/>
        <v>0.56667346518921768</v>
      </c>
      <c r="BB42" s="150">
        <f t="shared" si="25"/>
        <v>0.42623903831946713</v>
      </c>
      <c r="BC42" s="150">
        <f t="shared" si="26"/>
        <v>0.91060600196621178</v>
      </c>
      <c r="BD42" s="151">
        <f t="shared" si="27"/>
        <v>0.16150018588162851</v>
      </c>
    </row>
    <row r="43" spans="1:56" x14ac:dyDescent="0.3">
      <c r="A43" t="str">
        <f>normalized!A43</f>
        <v>Histidinol</v>
      </c>
      <c r="B43" s="148">
        <f>AVERAGE(normalized!$B43:$F43)</f>
        <v>225379.23601889337</v>
      </c>
      <c r="C43" s="148">
        <f>AVERAGE(normalized!$G43:$K43)</f>
        <v>372841.67040485831</v>
      </c>
      <c r="D43" s="148">
        <f>AVERAGE(normalized!$L43:$P43)</f>
        <v>15497097.623615464</v>
      </c>
      <c r="E43" s="148">
        <f>AVERAGE(normalized!$Q43:$T43)</f>
        <v>12941044.87650755</v>
      </c>
      <c r="F43" s="148">
        <f>AVERAGE(normalized!$U43:$Y43)</f>
        <v>555550.43919413921</v>
      </c>
      <c r="G43" s="148">
        <f>AVERAGE(normalized!$Z43:$AD43)</f>
        <v>3143293.3798054918</v>
      </c>
      <c r="H43" s="148">
        <f>AVERAGE(normalized!$AE43:$AI43)</f>
        <v>19879123.695238095</v>
      </c>
      <c r="I43" s="148">
        <f>AVERAGE(normalized!$AJ43:$AN43)</f>
        <v>405389.10735042731</v>
      </c>
      <c r="J43" s="148">
        <f>AVERAGE(normalized!$AO43:$AS43)</f>
        <v>318063.18330101267</v>
      </c>
      <c r="K43" s="148">
        <f>AVERAGE(normalized!$AT43:$AX43)</f>
        <v>129145904.06284253</v>
      </c>
      <c r="L43" s="148">
        <f>AVERAGE(normalized!$AY43:$BC43)</f>
        <v>20746765.765404619</v>
      </c>
      <c r="M43" s="148">
        <f>AVERAGE(normalized!$BD43:$BH43)</f>
        <v>29254001.966666669</v>
      </c>
      <c r="N43" s="149">
        <f>AVERAGE(normalized!$BI43:$BL43)</f>
        <v>483529.61666666664</v>
      </c>
      <c r="O43" s="133"/>
      <c r="P43" s="148">
        <f>STDEV(normalized!$B43:$F43)</f>
        <v>85973.34443047439</v>
      </c>
      <c r="Q43" s="148">
        <f>STDEV(normalized!$G43:$K43)</f>
        <v>268526.11003475089</v>
      </c>
      <c r="R43" s="148">
        <f>STDEV(normalized!$L43:$P43)</f>
        <v>28288701.500122495</v>
      </c>
      <c r="S43" s="148">
        <f>STDEV(normalized!$Q43:$T43)</f>
        <v>13811884.226236368</v>
      </c>
      <c r="T43" s="148">
        <f>STDEV(normalized!$U43:$Y43)</f>
        <v>599110.27003483544</v>
      </c>
      <c r="U43" s="148">
        <f>STDEV(normalized!$Z43:$AD43)</f>
        <v>3395528.4477353133</v>
      </c>
      <c r="V43" s="148">
        <f>STDEV(normalized!$AE43:$AI43)</f>
        <v>16772397.136306362</v>
      </c>
      <c r="W43" s="148">
        <f>STDEV(normalized!$AJ43:$AN43)</f>
        <v>195289.68418101553</v>
      </c>
      <c r="X43" s="148">
        <f>STDEV(normalized!$AO43:$AS43)</f>
        <v>206169.9494029753</v>
      </c>
      <c r="Y43" s="148">
        <f>STDEV(normalized!$AT43:$AX43)</f>
        <v>73097326.795347691</v>
      </c>
      <c r="Z43" s="148">
        <f>STDEV(normalized!$AY43:$BC43)</f>
        <v>29949234.526150398</v>
      </c>
      <c r="AA43" s="148">
        <f>STDEV(normalized!$BD43:$BH43)</f>
        <v>26330063.326867331</v>
      </c>
      <c r="AB43" s="149">
        <f>STDEV(normalized!$BI43:$BL43)</f>
        <v>365633.91784940218</v>
      </c>
      <c r="AC43" s="133"/>
      <c r="AD43" s="148">
        <f t="shared" si="2"/>
        <v>38448.448479908737</v>
      </c>
      <c r="AE43" s="148">
        <f t="shared" si="3"/>
        <v>120088.52715425828</v>
      </c>
      <c r="AF43" s="148">
        <f t="shared" si="4"/>
        <v>12651091.909894833</v>
      </c>
      <c r="AG43" s="148">
        <f t="shared" si="5"/>
        <v>6905942.1131181838</v>
      </c>
      <c r="AH43" s="148">
        <f t="shared" si="6"/>
        <v>267930.25796322944</v>
      </c>
      <c r="AI43" s="148">
        <f t="shared" si="7"/>
        <v>1518526.4857341005</v>
      </c>
      <c r="AJ43" s="148">
        <f t="shared" si="8"/>
        <v>7500844.0284807663</v>
      </c>
      <c r="AK43" s="148">
        <f t="shared" si="9"/>
        <v>87336.201826643213</v>
      </c>
      <c r="AL43" s="148">
        <f t="shared" si="10"/>
        <v>92202.00435654899</v>
      </c>
      <c r="AM43" s="148">
        <f t="shared" si="11"/>
        <v>32690118.337582856</v>
      </c>
      <c r="AN43" s="148">
        <f t="shared" si="12"/>
        <v>13393704.854911197</v>
      </c>
      <c r="AO43" s="148">
        <f t="shared" si="13"/>
        <v>11775162.290149923</v>
      </c>
      <c r="AP43" s="149">
        <f t="shared" si="14"/>
        <v>182816.95892470109</v>
      </c>
      <c r="AQ43" s="133"/>
      <c r="AR43" s="150">
        <f t="shared" si="15"/>
        <v>0.38146080335132254</v>
      </c>
      <c r="AS43" s="150">
        <f t="shared" si="16"/>
        <v>0.72021485619664216</v>
      </c>
      <c r="AT43" s="150">
        <f t="shared" si="17"/>
        <v>1.825419326068797</v>
      </c>
      <c r="AU43" s="150">
        <f t="shared" si="18"/>
        <v>1.067292815845936</v>
      </c>
      <c r="AV43" s="150">
        <f t="shared" si="19"/>
        <v>1.0784084176116979</v>
      </c>
      <c r="AW43" s="150">
        <f t="shared" si="20"/>
        <v>1.0802454742374159</v>
      </c>
      <c r="AX43" s="150">
        <f t="shared" si="21"/>
        <v>0.84371913940673715</v>
      </c>
      <c r="AY43" s="150">
        <f t="shared" si="22"/>
        <v>0.48173392091712719</v>
      </c>
      <c r="AZ43" s="150">
        <f t="shared" si="23"/>
        <v>0.64820438273692793</v>
      </c>
      <c r="BA43" s="150">
        <f t="shared" si="24"/>
        <v>0.5660057694108398</v>
      </c>
      <c r="BB43" s="150">
        <f t="shared" si="25"/>
        <v>1.4435616068934929</v>
      </c>
      <c r="BC43" s="150">
        <f t="shared" si="26"/>
        <v>0.90004996092052614</v>
      </c>
      <c r="BD43" s="151">
        <f t="shared" si="27"/>
        <v>0.75617688192502419</v>
      </c>
    </row>
    <row r="44" spans="1:56" x14ac:dyDescent="0.3">
      <c r="A44" t="str">
        <f>normalized!A44</f>
        <v>alpha-Ketoglutarate</v>
      </c>
      <c r="B44" s="148">
        <f>AVERAGE(normalized!$B44:$F44)</f>
        <v>1892888792.4040875</v>
      </c>
      <c r="C44" s="148">
        <f>AVERAGE(normalized!$G44:$K44)</f>
        <v>3855450326.5856948</v>
      </c>
      <c r="D44" s="148">
        <f>AVERAGE(normalized!$L44:$P44)</f>
        <v>470815722.25705326</v>
      </c>
      <c r="E44" s="148">
        <f>AVERAGE(normalized!$Q44:$T44)</f>
        <v>269138061.94892067</v>
      </c>
      <c r="F44" s="148">
        <f>AVERAGE(normalized!$U44:$Y44)</f>
        <v>3207438265.5677657</v>
      </c>
      <c r="G44" s="148">
        <f>AVERAGE(normalized!$Z44:$AD44)</f>
        <v>624729683.0282228</v>
      </c>
      <c r="H44" s="148">
        <f>AVERAGE(normalized!$AE44:$AI44)</f>
        <v>1177722250.93503</v>
      </c>
      <c r="I44" s="148">
        <f>AVERAGE(normalized!$AJ44:$AN44)</f>
        <v>9790476799.7558002</v>
      </c>
      <c r="J44" s="148">
        <f>AVERAGE(normalized!$AO44:$AS44)</f>
        <v>1503992594.2792501</v>
      </c>
      <c r="K44" s="148">
        <f>AVERAGE(normalized!$AT44:$AX44)</f>
        <v>450216041.54183406</v>
      </c>
      <c r="L44" s="148">
        <f>AVERAGE(normalized!$AY44:$BC44)</f>
        <v>1376445108.2338257</v>
      </c>
      <c r="M44" s="148">
        <f>AVERAGE(normalized!$BD44:$BH44)</f>
        <v>1495498908</v>
      </c>
      <c r="N44" s="149">
        <f>AVERAGE(normalized!$BI44:$BL44)</f>
        <v>19460632.125</v>
      </c>
      <c r="O44" s="133"/>
      <c r="P44" s="148">
        <f>STDEV(normalized!$B44:$F44)</f>
        <v>1310064193.4131858</v>
      </c>
      <c r="Q44" s="148">
        <f>STDEV(normalized!$G44:$K44)</f>
        <v>3064652604.5560474</v>
      </c>
      <c r="R44" s="148">
        <f>STDEV(normalized!$L44:$P44)</f>
        <v>314156377.25650144</v>
      </c>
      <c r="S44" s="148">
        <f>STDEV(normalized!$Q44:$T44)</f>
        <v>262627347.0628415</v>
      </c>
      <c r="T44" s="148">
        <f>STDEV(normalized!$U44:$Y44)</f>
        <v>2212875216.1499791</v>
      </c>
      <c r="U44" s="148">
        <f>STDEV(normalized!$Z44:$AD44)</f>
        <v>698879930.76500523</v>
      </c>
      <c r="V44" s="148">
        <f>STDEV(normalized!$AE44:$AI44)</f>
        <v>2283190021.5211</v>
      </c>
      <c r="W44" s="148">
        <f>STDEV(normalized!$AJ44:$AN44)</f>
        <v>14302986073.534046</v>
      </c>
      <c r="X44" s="148">
        <f>STDEV(normalized!$AO44:$AS44)</f>
        <v>1398691693.160579</v>
      </c>
      <c r="Y44" s="148">
        <f>STDEV(normalized!$AT44:$AX44)</f>
        <v>450395369.42827308</v>
      </c>
      <c r="Z44" s="148">
        <f>STDEV(normalized!$AY44:$BC44)</f>
        <v>1659775991.7458661</v>
      </c>
      <c r="AA44" s="148">
        <f>STDEV(normalized!$BD44:$BH44)</f>
        <v>1098769441.425863</v>
      </c>
      <c r="AB44" s="149">
        <f>STDEV(normalized!$BI44:$BL44)</f>
        <v>7785816.1920335246</v>
      </c>
      <c r="AC44" s="133"/>
      <c r="AD44" s="148">
        <f t="shared" si="2"/>
        <v>585878518.27206314</v>
      </c>
      <c r="AE44" s="148">
        <f t="shared" si="3"/>
        <v>1370554310.2418206</v>
      </c>
      <c r="AF44" s="148">
        <f t="shared" si="4"/>
        <v>140495003.02212122</v>
      </c>
      <c r="AG44" s="148">
        <f t="shared" si="5"/>
        <v>131313673.53142075</v>
      </c>
      <c r="AH44" s="148">
        <f t="shared" si="6"/>
        <v>989627881.80717874</v>
      </c>
      <c r="AI44" s="148">
        <f t="shared" si="7"/>
        <v>312548606.66017962</v>
      </c>
      <c r="AJ44" s="148">
        <f t="shared" si="8"/>
        <v>1021073618.7340775</v>
      </c>
      <c r="AK44" s="148">
        <f t="shared" si="9"/>
        <v>6396489828.330986</v>
      </c>
      <c r="AL44" s="148">
        <f t="shared" si="10"/>
        <v>625513941.09426641</v>
      </c>
      <c r="AM44" s="148">
        <f t="shared" si="11"/>
        <v>201422932.55854982</v>
      </c>
      <c r="AN44" s="148">
        <f t="shared" si="12"/>
        <v>742274388.99317729</v>
      </c>
      <c r="AO44" s="148">
        <f t="shared" si="13"/>
        <v>491384632.52554059</v>
      </c>
      <c r="AP44" s="149">
        <f t="shared" si="14"/>
        <v>3892908.0960167623</v>
      </c>
      <c r="AQ44" s="133"/>
      <c r="AR44" s="150">
        <f t="shared" si="15"/>
        <v>0.69209781296730177</v>
      </c>
      <c r="AS44" s="150">
        <f t="shared" si="16"/>
        <v>0.79488836451176348</v>
      </c>
      <c r="AT44" s="150">
        <f t="shared" si="17"/>
        <v>0.66725974177425651</v>
      </c>
      <c r="AU44" s="150">
        <f t="shared" si="18"/>
        <v>0.97580901475275239</v>
      </c>
      <c r="AV44" s="150">
        <f t="shared" si="19"/>
        <v>0.68991981541950775</v>
      </c>
      <c r="AW44" s="150">
        <f t="shared" si="20"/>
        <v>1.118691731401904</v>
      </c>
      <c r="AX44" s="150">
        <f t="shared" si="21"/>
        <v>1.9386489638863535</v>
      </c>
      <c r="AY44" s="150">
        <f t="shared" si="22"/>
        <v>1.4609080197085804</v>
      </c>
      <c r="AZ44" s="150">
        <f t="shared" si="23"/>
        <v>0.9299857582283283</v>
      </c>
      <c r="BA44" s="150">
        <f t="shared" si="24"/>
        <v>1.000398315186249</v>
      </c>
      <c r="BB44" s="150">
        <f t="shared" si="25"/>
        <v>1.2058424864291131</v>
      </c>
      <c r="BC44" s="150">
        <f t="shared" si="26"/>
        <v>0.73471764877133772</v>
      </c>
      <c r="BD44" s="151">
        <f t="shared" si="27"/>
        <v>0.40008033356899625</v>
      </c>
    </row>
    <row r="45" spans="1:56" x14ac:dyDescent="0.3">
      <c r="A45" t="str">
        <f>normalized!A45</f>
        <v>methyl glutaric acid</v>
      </c>
      <c r="B45" s="148">
        <f>AVERAGE(normalized!$B45:$F45)</f>
        <v>227101783.91363025</v>
      </c>
      <c r="C45" s="148">
        <f>AVERAGE(normalized!$G45:$K45)</f>
        <v>423730275.57354927</v>
      </c>
      <c r="D45" s="148">
        <f>AVERAGE(normalized!$L45:$P45)</f>
        <v>271693313.98119128</v>
      </c>
      <c r="E45" s="148">
        <f>AVERAGE(normalized!$Q45:$T45)</f>
        <v>838285981.2227627</v>
      </c>
      <c r="F45" s="148">
        <f>AVERAGE(normalized!$U45:$Y45)</f>
        <v>580509481.13553107</v>
      </c>
      <c r="G45" s="148">
        <f>AVERAGE(normalized!$Z45:$AD45)</f>
        <v>271129660.15446222</v>
      </c>
      <c r="H45" s="148">
        <f>AVERAGE(normalized!$AE45:$AI45)</f>
        <v>779071107.80798161</v>
      </c>
      <c r="I45" s="148">
        <f>AVERAGE(normalized!$AJ45:$AN45)</f>
        <v>2492654023.3394384</v>
      </c>
      <c r="J45" s="148">
        <f>AVERAGE(normalized!$AO45:$AS45)</f>
        <v>608888333.65294838</v>
      </c>
      <c r="K45" s="148">
        <f>AVERAGE(normalized!$AT45:$AX45)</f>
        <v>1399631509.3411279</v>
      </c>
      <c r="L45" s="148">
        <f>AVERAGE(normalized!$AY45:$BC45)</f>
        <v>797202303.56147289</v>
      </c>
      <c r="M45" s="148">
        <f>AVERAGE(normalized!$BD45:$BH45)</f>
        <v>1848311423.3333335</v>
      </c>
      <c r="N45" s="149">
        <f>AVERAGE(normalized!$BI45:$BL45)</f>
        <v>610531241.66666675</v>
      </c>
      <c r="O45" s="133"/>
      <c r="P45" s="148">
        <f>STDEV(normalized!$B45:$F45)</f>
        <v>149118481.57442227</v>
      </c>
      <c r="Q45" s="148">
        <f>STDEV(normalized!$G45:$K45)</f>
        <v>571612122.83889651</v>
      </c>
      <c r="R45" s="148">
        <f>STDEV(normalized!$L45:$P45)</f>
        <v>130756496.05668925</v>
      </c>
      <c r="S45" s="148">
        <f>STDEV(normalized!$Q45:$T45)</f>
        <v>1320133346.0871108</v>
      </c>
      <c r="T45" s="148">
        <f>STDEV(normalized!$U45:$Y45)</f>
        <v>383892769.28089875</v>
      </c>
      <c r="U45" s="148">
        <f>STDEV(normalized!$Z45:$AD45)</f>
        <v>87561702.250464097</v>
      </c>
      <c r="V45" s="148">
        <f>STDEV(normalized!$AE45:$AI45)</f>
        <v>495515339.77212173</v>
      </c>
      <c r="W45" s="148">
        <f>STDEV(normalized!$AJ45:$AN45)</f>
        <v>4451241775.8778973</v>
      </c>
      <c r="X45" s="148">
        <f>STDEV(normalized!$AO45:$AS45)</f>
        <v>659528552.33391511</v>
      </c>
      <c r="Y45" s="148">
        <f>STDEV(normalized!$AT45:$AX45)</f>
        <v>508340883.38773292</v>
      </c>
      <c r="Z45" s="148">
        <f>STDEV(normalized!$AY45:$BC45)</f>
        <v>471741422.84994107</v>
      </c>
      <c r="AA45" s="148">
        <f>STDEV(normalized!$BD45:$BH45)</f>
        <v>3133364254.5707712</v>
      </c>
      <c r="AB45" s="149">
        <f>STDEV(normalized!$BI45:$BL45)</f>
        <v>281438982.00065815</v>
      </c>
      <c r="AC45" s="133"/>
      <c r="AD45" s="148">
        <f t="shared" si="2"/>
        <v>66687812.300391607</v>
      </c>
      <c r="AE45" s="148">
        <f t="shared" si="3"/>
        <v>255632712.68614653</v>
      </c>
      <c r="AF45" s="148">
        <f t="shared" si="4"/>
        <v>58476082.736488067</v>
      </c>
      <c r="AG45" s="148">
        <f t="shared" si="5"/>
        <v>660066673.04355538</v>
      </c>
      <c r="AH45" s="148">
        <f t="shared" si="6"/>
        <v>171682065.63654652</v>
      </c>
      <c r="AI45" s="148">
        <f t="shared" si="7"/>
        <v>39158783.691526808</v>
      </c>
      <c r="AJ45" s="148">
        <f t="shared" si="8"/>
        <v>221601196.72487387</v>
      </c>
      <c r="AK45" s="148">
        <f t="shared" si="9"/>
        <v>1990655839.0299723</v>
      </c>
      <c r="AL45" s="148">
        <f t="shared" si="10"/>
        <v>294950135.22413236</v>
      </c>
      <c r="AM45" s="148">
        <f t="shared" si="11"/>
        <v>227336954.19945288</v>
      </c>
      <c r="AN45" s="148">
        <f t="shared" si="12"/>
        <v>210969177.85898817</v>
      </c>
      <c r="AO45" s="148">
        <f t="shared" si="13"/>
        <v>1401283094.2976401</v>
      </c>
      <c r="AP45" s="149">
        <f t="shared" si="14"/>
        <v>140719491.00032908</v>
      </c>
      <c r="AQ45" s="133"/>
      <c r="AR45" s="150">
        <f t="shared" si="15"/>
        <v>0.65661519255671708</v>
      </c>
      <c r="AS45" s="150">
        <f t="shared" si="16"/>
        <v>1.3489999553729755</v>
      </c>
      <c r="AT45" s="150">
        <f t="shared" si="17"/>
        <v>0.48126504896525069</v>
      </c>
      <c r="AU45" s="150">
        <f t="shared" si="18"/>
        <v>1.5748006952967331</v>
      </c>
      <c r="AV45" s="150">
        <f t="shared" si="19"/>
        <v>0.66130318583250081</v>
      </c>
      <c r="AW45" s="150">
        <f t="shared" si="20"/>
        <v>0.32295139602425021</v>
      </c>
      <c r="AX45" s="150">
        <f t="shared" si="21"/>
        <v>0.63603352095332977</v>
      </c>
      <c r="AY45" s="150">
        <f t="shared" si="22"/>
        <v>1.7857439236250345</v>
      </c>
      <c r="AZ45" s="150">
        <f t="shared" si="23"/>
        <v>1.0831683181990976</v>
      </c>
      <c r="BA45" s="150">
        <f t="shared" si="24"/>
        <v>0.36319622700337234</v>
      </c>
      <c r="BB45" s="150">
        <f t="shared" si="25"/>
        <v>0.5917461863098652</v>
      </c>
      <c r="BC45" s="150">
        <f t="shared" si="26"/>
        <v>1.6952577444551589</v>
      </c>
      <c r="BD45" s="151">
        <f t="shared" si="27"/>
        <v>0.46097392368057732</v>
      </c>
    </row>
    <row r="46" spans="1:56" x14ac:dyDescent="0.3">
      <c r="A46" t="str">
        <f>normalized!A46</f>
        <v>Glutamine</v>
      </c>
      <c r="B46" s="148">
        <f>AVERAGE(normalized!$B46:$F46)</f>
        <v>9724346902.6412163</v>
      </c>
      <c r="C46" s="148">
        <f>AVERAGE(normalized!$G46:$K46)</f>
        <v>9501852611.7858772</v>
      </c>
      <c r="D46" s="148">
        <f>AVERAGE(normalized!$L46:$P46)</f>
        <v>2114960865.2037616</v>
      </c>
      <c r="E46" s="148">
        <f>AVERAGE(normalized!$Q46:$T46)</f>
        <v>3099949333.2965946</v>
      </c>
      <c r="F46" s="148">
        <f>AVERAGE(normalized!$U46:$Y46)</f>
        <v>8858062787.5457878</v>
      </c>
      <c r="G46" s="148">
        <f>AVERAGE(normalized!$Z46:$AD46)</f>
        <v>2854242344.3173151</v>
      </c>
      <c r="H46" s="148">
        <f>AVERAGE(normalized!$AE46:$AI46)</f>
        <v>3111913754.0389433</v>
      </c>
      <c r="I46" s="148">
        <f>AVERAGE(normalized!$AJ46:$AN46)</f>
        <v>17652777098.595848</v>
      </c>
      <c r="J46" s="148">
        <f>AVERAGE(normalized!$AO46:$AS46)</f>
        <v>11321754777.885513</v>
      </c>
      <c r="K46" s="148">
        <f>AVERAGE(normalized!$AT46:$AX46)</f>
        <v>1090293871.9766166</v>
      </c>
      <c r="L46" s="148">
        <f>AVERAGE(normalized!$AY46:$BC46)</f>
        <v>2786321932.548367</v>
      </c>
      <c r="M46" s="148">
        <f>AVERAGE(normalized!$BD46:$BH46)</f>
        <v>8945186933.333334</v>
      </c>
      <c r="N46" s="149">
        <f>AVERAGE(normalized!$BI46:$BL46)</f>
        <v>842776912.5</v>
      </c>
      <c r="O46" s="133"/>
      <c r="P46" s="148">
        <f>STDEV(normalized!$B46:$F46)</f>
        <v>4802644640.2990828</v>
      </c>
      <c r="Q46" s="148">
        <f>STDEV(normalized!$G46:$K46)</f>
        <v>4551937276.593132</v>
      </c>
      <c r="R46" s="148">
        <f>STDEV(normalized!$L46:$P46)</f>
        <v>328825662.33089191</v>
      </c>
      <c r="S46" s="148">
        <f>STDEV(normalized!$Q46:$T46)</f>
        <v>4677943640.2196665</v>
      </c>
      <c r="T46" s="148">
        <f>STDEV(normalized!$U46:$Y46)</f>
        <v>5730770462.4555798</v>
      </c>
      <c r="U46" s="148">
        <f>STDEV(normalized!$Z46:$AD46)</f>
        <v>3074095625.3488312</v>
      </c>
      <c r="V46" s="148">
        <f>STDEV(normalized!$AE46:$AI46)</f>
        <v>5131740324.4826231</v>
      </c>
      <c r="W46" s="148">
        <f>STDEV(normalized!$AJ46:$AN46)</f>
        <v>5418329636.4165802</v>
      </c>
      <c r="X46" s="148">
        <f>STDEV(normalized!$AO46:$AS46)</f>
        <v>4062676143.8339009</v>
      </c>
      <c r="Y46" s="148">
        <f>STDEV(normalized!$AT46:$AX46)</f>
        <v>617323366.20987749</v>
      </c>
      <c r="Z46" s="148">
        <f>STDEV(normalized!$AY46:$BC46)</f>
        <v>2073151289.2284365</v>
      </c>
      <c r="AA46" s="148">
        <f>STDEV(normalized!$BD46:$BH46)</f>
        <v>9049651974.823246</v>
      </c>
      <c r="AB46" s="149">
        <f>STDEV(normalized!$BI46:$BL46)</f>
        <v>539341261.10634005</v>
      </c>
      <c r="AC46" s="133"/>
      <c r="AD46" s="148">
        <f t="shared" si="2"/>
        <v>2147807977.4967551</v>
      </c>
      <c r="AE46" s="148">
        <f t="shared" si="3"/>
        <v>2035688235.9555011</v>
      </c>
      <c r="AF46" s="148">
        <f t="shared" si="4"/>
        <v>147055306.74365324</v>
      </c>
      <c r="AG46" s="148">
        <f t="shared" si="5"/>
        <v>2338971820.1098332</v>
      </c>
      <c r="AH46" s="148">
        <f t="shared" si="6"/>
        <v>2562878463.4997163</v>
      </c>
      <c r="AI46" s="148">
        <f t="shared" si="7"/>
        <v>1374777357.5229423</v>
      </c>
      <c r="AJ46" s="148">
        <f t="shared" si="8"/>
        <v>2294984041.6839948</v>
      </c>
      <c r="AK46" s="148">
        <f t="shared" si="9"/>
        <v>2423150678.3058386</v>
      </c>
      <c r="AL46" s="148">
        <f t="shared" si="10"/>
        <v>1816884005.6358631</v>
      </c>
      <c r="AM46" s="148">
        <f t="shared" si="11"/>
        <v>276075402.18885654</v>
      </c>
      <c r="AN46" s="148">
        <f t="shared" si="12"/>
        <v>927141442.07122231</v>
      </c>
      <c r="AO46" s="148">
        <f t="shared" si="13"/>
        <v>4047127397.6839986</v>
      </c>
      <c r="AP46" s="149">
        <f t="shared" si="14"/>
        <v>269670630.55317003</v>
      </c>
      <c r="AQ46" s="133"/>
      <c r="AR46" s="150">
        <f t="shared" si="15"/>
        <v>0.49387837439187232</v>
      </c>
      <c r="AS46" s="150">
        <f t="shared" si="16"/>
        <v>0.47905787035120023</v>
      </c>
      <c r="AT46" s="150">
        <f t="shared" si="17"/>
        <v>0.15547600323999938</v>
      </c>
      <c r="AU46" s="150">
        <f t="shared" si="18"/>
        <v>1.5090387413670976</v>
      </c>
      <c r="AV46" s="150">
        <f t="shared" si="19"/>
        <v>0.6469552767804827</v>
      </c>
      <c r="AW46" s="150">
        <f t="shared" si="20"/>
        <v>1.0770268444335973</v>
      </c>
      <c r="AX46" s="150">
        <f t="shared" si="21"/>
        <v>1.6490625158946495</v>
      </c>
      <c r="AY46" s="150">
        <f t="shared" si="22"/>
        <v>0.30693922016652947</v>
      </c>
      <c r="AZ46" s="150">
        <f t="shared" si="23"/>
        <v>0.35883802674912368</v>
      </c>
      <c r="BA46" s="150">
        <f t="shared" si="24"/>
        <v>0.56619906070894355</v>
      </c>
      <c r="BB46" s="150">
        <f t="shared" si="25"/>
        <v>0.74404585665818401</v>
      </c>
      <c r="BC46" s="150">
        <f t="shared" si="26"/>
        <v>1.0116783519750308</v>
      </c>
      <c r="BD46" s="151">
        <f t="shared" si="27"/>
        <v>0.63995732809818762</v>
      </c>
    </row>
    <row r="47" spans="1:56" x14ac:dyDescent="0.3">
      <c r="A47" t="str">
        <f>normalized!A47</f>
        <v>Glutamate</v>
      </c>
      <c r="B47" s="148">
        <f>AVERAGE(normalized!$B47:$F47)</f>
        <v>7671828253.7112017</v>
      </c>
      <c r="C47" s="148">
        <f>AVERAGE(normalized!$G47:$K47)</f>
        <v>9939926404.4084587</v>
      </c>
      <c r="D47" s="148">
        <f>AVERAGE(normalized!$L47:$P47)</f>
        <v>6824038296.7607098</v>
      </c>
      <c r="E47" s="148">
        <f>AVERAGE(normalized!$Q47:$T47)</f>
        <v>10680626860.190533</v>
      </c>
      <c r="F47" s="148">
        <f>AVERAGE(normalized!$U47:$Y47)</f>
        <v>7880329249.0842485</v>
      </c>
      <c r="G47" s="148">
        <f>AVERAGE(normalized!$Z47:$AD47)</f>
        <v>6131908727.3073988</v>
      </c>
      <c r="H47" s="148">
        <f>AVERAGE(normalized!$AE47:$AI47)</f>
        <v>4407164147.4840946</v>
      </c>
      <c r="I47" s="148">
        <f>AVERAGE(normalized!$AJ47:$AN47)</f>
        <v>9584618392.9181919</v>
      </c>
      <c r="J47" s="148">
        <f>AVERAGE(normalized!$AO47:$AS47)</f>
        <v>12547665559.039001</v>
      </c>
      <c r="K47" s="148">
        <f>AVERAGE(normalized!$AT47:$AX47)</f>
        <v>6941638987.8212156</v>
      </c>
      <c r="L47" s="148">
        <f>AVERAGE(normalized!$AY47:$BC47)</f>
        <v>11848535880.133139</v>
      </c>
      <c r="M47" s="148">
        <f>AVERAGE(normalized!$BD47:$BH47)</f>
        <v>28583110000</v>
      </c>
      <c r="N47" s="149">
        <f>AVERAGE(normalized!$BI47:$BL47)</f>
        <v>2331686850</v>
      </c>
      <c r="O47" s="133"/>
      <c r="P47" s="148">
        <f>STDEV(normalized!$B47:$F47)</f>
        <v>3227545081.293469</v>
      </c>
      <c r="Q47" s="148">
        <f>STDEV(normalized!$G47:$K47)</f>
        <v>4448828260.2264519</v>
      </c>
      <c r="R47" s="148">
        <f>STDEV(normalized!$L47:$P47)</f>
        <v>3299336221.1027818</v>
      </c>
      <c r="S47" s="148">
        <f>STDEV(normalized!$Q47:$T47)</f>
        <v>6312155466.8799953</v>
      </c>
      <c r="T47" s="148">
        <f>STDEV(normalized!$U47:$Y47)</f>
        <v>3754408247.5531569</v>
      </c>
      <c r="U47" s="148">
        <f>STDEV(normalized!$Z47:$AD47)</f>
        <v>1707552993.2827694</v>
      </c>
      <c r="V47" s="148">
        <f>STDEV(normalized!$AE47:$AI47)</f>
        <v>814894862.2834841</v>
      </c>
      <c r="W47" s="148">
        <f>STDEV(normalized!$AJ47:$AN47)</f>
        <v>5768414411.1273022</v>
      </c>
      <c r="X47" s="148">
        <f>STDEV(normalized!$AO47:$AS47)</f>
        <v>6212539201.312067</v>
      </c>
      <c r="Y47" s="148">
        <f>STDEV(normalized!$AT47:$AX47)</f>
        <v>2206240076.8398757</v>
      </c>
      <c r="Z47" s="148">
        <f>STDEV(normalized!$AY47:$BC47)</f>
        <v>5345872906.1482477</v>
      </c>
      <c r="AA47" s="148">
        <f>STDEV(normalized!$BD47:$BH47)</f>
        <v>31794872627.567726</v>
      </c>
      <c r="AB47" s="149">
        <f>STDEV(normalized!$BI47:$BL47)</f>
        <v>1514223688.8147306</v>
      </c>
      <c r="AC47" s="133"/>
      <c r="AD47" s="148">
        <f t="shared" si="2"/>
        <v>1443402040.4434562</v>
      </c>
      <c r="AE47" s="148">
        <f t="shared" si="3"/>
        <v>1989576482.017694</v>
      </c>
      <c r="AF47" s="148">
        <f t="shared" si="4"/>
        <v>1475508014.2026191</v>
      </c>
      <c r="AG47" s="148">
        <f t="shared" si="5"/>
        <v>3156077733.4399977</v>
      </c>
      <c r="AH47" s="148">
        <f t="shared" si="6"/>
        <v>1679022411.3629434</v>
      </c>
      <c r="AI47" s="148">
        <f t="shared" si="7"/>
        <v>763640913.63270283</v>
      </c>
      <c r="AJ47" s="148">
        <f t="shared" si="8"/>
        <v>364432061.31623995</v>
      </c>
      <c r="AK47" s="148">
        <f t="shared" si="9"/>
        <v>2579713349.1340132</v>
      </c>
      <c r="AL47" s="148">
        <f t="shared" si="10"/>
        <v>2778331993.4032063</v>
      </c>
      <c r="AM47" s="148">
        <f t="shared" si="11"/>
        <v>986660557.29966426</v>
      </c>
      <c r="AN47" s="148">
        <f t="shared" si="12"/>
        <v>2390747043.4443669</v>
      </c>
      <c r="AO47" s="148">
        <f t="shared" si="13"/>
        <v>14219099306.237757</v>
      </c>
      <c r="AP47" s="149">
        <f t="shared" si="14"/>
        <v>757111844.40736532</v>
      </c>
      <c r="AQ47" s="133"/>
      <c r="AR47" s="150">
        <f t="shared" si="15"/>
        <v>0.42070090395104492</v>
      </c>
      <c r="AS47" s="150">
        <f t="shared" si="16"/>
        <v>0.4475715492474221</v>
      </c>
      <c r="AT47" s="150">
        <f t="shared" si="17"/>
        <v>0.48348735420622385</v>
      </c>
      <c r="AU47" s="150">
        <f t="shared" si="18"/>
        <v>0.59099110468946692</v>
      </c>
      <c r="AV47" s="150">
        <f t="shared" si="19"/>
        <v>0.47642784062473614</v>
      </c>
      <c r="AW47" s="150">
        <f t="shared" si="20"/>
        <v>0.27847006033838639</v>
      </c>
      <c r="AX47" s="150">
        <f t="shared" si="21"/>
        <v>0.18490231700325499</v>
      </c>
      <c r="AY47" s="150">
        <f t="shared" si="22"/>
        <v>0.60184080102650961</v>
      </c>
      <c r="AZ47" s="150">
        <f t="shared" si="23"/>
        <v>0.4951151409065665</v>
      </c>
      <c r="BA47" s="150">
        <f t="shared" si="24"/>
        <v>0.31782696863242554</v>
      </c>
      <c r="BB47" s="150">
        <f t="shared" si="25"/>
        <v>0.45118426109607879</v>
      </c>
      <c r="BC47" s="150">
        <f t="shared" si="26"/>
        <v>1.1123657512274812</v>
      </c>
      <c r="BD47" s="151">
        <f t="shared" si="27"/>
        <v>0.6494112572684152</v>
      </c>
    </row>
    <row r="48" spans="1:56" x14ac:dyDescent="0.3">
      <c r="A48" t="str">
        <f>normalized!A48</f>
        <v>2-Oxo-4-methylthiobutanoate</v>
      </c>
      <c r="B48" s="148">
        <f>AVERAGE(normalized!$B48:$F48)</f>
        <v>6656.9709999999995</v>
      </c>
      <c r="C48" s="152">
        <v>100</v>
      </c>
      <c r="D48" s="148">
        <f>AVERAGE(normalized!$L48:$P48)</f>
        <v>250338997.07607108</v>
      </c>
      <c r="E48" s="148">
        <f>AVERAGE(normalized!$Q48:$T48)</f>
        <v>70972142.768495992</v>
      </c>
      <c r="F48" s="148">
        <f>AVERAGE(normalized!$U48:$Y48)</f>
        <v>7412552.6534798536</v>
      </c>
      <c r="G48" s="148">
        <f>AVERAGE(normalized!$Z48:$AD48)</f>
        <v>56321500.381388262</v>
      </c>
      <c r="H48" s="148">
        <f>AVERAGE(normalized!$AE48:$AI48)</f>
        <v>5353181.9925968768</v>
      </c>
      <c r="I48" s="148">
        <f>AVERAGE(normalized!$AJ48:$AN48)</f>
        <v>51030.073162087916</v>
      </c>
      <c r="J48" s="152">
        <v>100</v>
      </c>
      <c r="K48" s="148">
        <f>AVERAGE(normalized!$AT48:$AX48)</f>
        <v>20975404.948118381</v>
      </c>
      <c r="L48" s="148">
        <f>AVERAGE(normalized!$AY48:$BC48)</f>
        <v>411702938.12841278</v>
      </c>
      <c r="M48" s="148">
        <f>AVERAGE(normalized!$BD48:$BH48)</f>
        <v>9413798.459999999</v>
      </c>
      <c r="N48" s="149">
        <f>AVERAGE(normalized!$BI48:$BL48)</f>
        <v>59071.612499999988</v>
      </c>
      <c r="O48" s="133"/>
      <c r="P48" s="148">
        <f>STDEV(normalized!$B48:$F48)</f>
        <v>14885.439680244752</v>
      </c>
      <c r="Q48" s="148">
        <f>STDEV(normalized!$G48:$K48)</f>
        <v>0</v>
      </c>
      <c r="R48" s="148">
        <f>STDEV(normalized!$L48:$P48)</f>
        <v>460362335.7830236</v>
      </c>
      <c r="S48" s="148">
        <f>STDEV(normalized!$Q48:$T48)</f>
        <v>135263936.70353219</v>
      </c>
      <c r="T48" s="148">
        <f>STDEV(normalized!$U48:$Y48)</f>
        <v>16399953.82127087</v>
      </c>
      <c r="U48" s="148">
        <f>STDEV(normalized!$Z48:$AD48)</f>
        <v>100172246.97707824</v>
      </c>
      <c r="V48" s="148">
        <f>STDEV(normalized!$AE48:$AI48)</f>
        <v>6984069.7656922359</v>
      </c>
      <c r="W48" s="148">
        <f>STDEV(normalized!$AJ48:$AN48)</f>
        <v>36258.446788180627</v>
      </c>
      <c r="X48" s="148">
        <f>STDEV(normalized!$AO48:$AS48)</f>
        <v>0</v>
      </c>
      <c r="Y48" s="148">
        <f>STDEV(normalized!$AT48:$AX48)</f>
        <v>24602890.287089072</v>
      </c>
      <c r="Z48" s="148">
        <f>STDEV(normalized!$AY48:$BC48)</f>
        <v>898086289.35648632</v>
      </c>
      <c r="AA48" s="148">
        <f>STDEV(normalized!$BD48:$BH48)</f>
        <v>6001294.7557923794</v>
      </c>
      <c r="AB48" s="149">
        <f>STDEV(normalized!$BI48:$BL48)</f>
        <v>94366.98724527884</v>
      </c>
      <c r="AC48" s="133"/>
      <c r="AD48" s="148">
        <f t="shared" si="2"/>
        <v>6656.9709999999995</v>
      </c>
      <c r="AE48" s="148">
        <f t="shared" si="3"/>
        <v>0</v>
      </c>
      <c r="AF48" s="148">
        <f t="shared" si="4"/>
        <v>205880295.41828492</v>
      </c>
      <c r="AG48" s="148">
        <f t="shared" si="5"/>
        <v>67631968.351766095</v>
      </c>
      <c r="AH48" s="148">
        <f t="shared" si="6"/>
        <v>7334282.3144438202</v>
      </c>
      <c r="AI48" s="148">
        <f t="shared" si="7"/>
        <v>44798390.739928953</v>
      </c>
      <c r="AJ48" s="148">
        <f t="shared" si="8"/>
        <v>3123370.9511377732</v>
      </c>
      <c r="AK48" s="148">
        <f t="shared" si="9"/>
        <v>16215.270355386159</v>
      </c>
      <c r="AL48" s="148">
        <f t="shared" si="10"/>
        <v>0</v>
      </c>
      <c r="AM48" s="148">
        <f t="shared" si="11"/>
        <v>11002747.024980096</v>
      </c>
      <c r="AN48" s="148">
        <f t="shared" si="12"/>
        <v>401636398.53232986</v>
      </c>
      <c r="AO48" s="148">
        <f t="shared" si="13"/>
        <v>2683860.605392952</v>
      </c>
      <c r="AP48" s="149">
        <f t="shared" si="14"/>
        <v>47183.49362263942</v>
      </c>
      <c r="AQ48" s="133"/>
      <c r="AR48" s="150">
        <f t="shared" si="15"/>
        <v>2.2360679774997898</v>
      </c>
      <c r="AS48" s="150">
        <f t="shared" si="16"/>
        <v>0</v>
      </c>
      <c r="AT48" s="150">
        <f t="shared" si="17"/>
        <v>1.8389557406556687</v>
      </c>
      <c r="AU48" s="150">
        <f t="shared" si="18"/>
        <v>1.9058736488307755</v>
      </c>
      <c r="AV48" s="150">
        <f t="shared" si="19"/>
        <v>2.212456975070773</v>
      </c>
      <c r="AW48" s="150">
        <f t="shared" si="20"/>
        <v>1.7785791624645833</v>
      </c>
      <c r="AX48" s="150">
        <f t="shared" si="21"/>
        <v>1.3046576364021953</v>
      </c>
      <c r="AY48" s="150">
        <f t="shared" si="22"/>
        <v>0.71053095834317437</v>
      </c>
      <c r="AZ48" s="150">
        <f t="shared" si="23"/>
        <v>0</v>
      </c>
      <c r="BA48" s="150">
        <f t="shared" si="24"/>
        <v>1.172939943135453</v>
      </c>
      <c r="BB48" s="150">
        <f t="shared" si="25"/>
        <v>2.1813939279596966</v>
      </c>
      <c r="BC48" s="150">
        <f t="shared" si="26"/>
        <v>0.63749981277933376</v>
      </c>
      <c r="BD48" s="151">
        <f t="shared" si="27"/>
        <v>1.5975014605412856</v>
      </c>
    </row>
    <row r="49" spans="1:56" x14ac:dyDescent="0.3">
      <c r="A49" t="str">
        <f>normalized!A49</f>
        <v>2-hydroxyglutaric acid</v>
      </c>
      <c r="B49" s="148">
        <f>AVERAGE(normalized!$B49:$F49)</f>
        <v>597117104.8775785</v>
      </c>
      <c r="C49" s="148">
        <f>AVERAGE(normalized!$G49:$K49)</f>
        <v>739550169.05083215</v>
      </c>
      <c r="D49" s="148">
        <f>AVERAGE(normalized!$L49:$P49)</f>
        <v>5331301940.4388714</v>
      </c>
      <c r="E49" s="148">
        <f>AVERAGE(normalized!$Q49:$T49)</f>
        <v>15726948857.17543</v>
      </c>
      <c r="F49" s="148">
        <f>AVERAGE(normalized!$U49:$Y49)</f>
        <v>1668255675.8241756</v>
      </c>
      <c r="G49" s="148">
        <f>AVERAGE(normalized!$Z49:$AD49)</f>
        <v>3625435126.8688025</v>
      </c>
      <c r="H49" s="148">
        <f>AVERAGE(normalized!$AE49:$AI49)</f>
        <v>10069244645.845383</v>
      </c>
      <c r="I49" s="148">
        <f>AVERAGE(normalized!$AJ49:$AN49)</f>
        <v>13963863103.418802</v>
      </c>
      <c r="J49" s="148">
        <f>AVERAGE(normalized!$AO49:$AS49)</f>
        <v>34583188263.484879</v>
      </c>
      <c r="K49" s="148">
        <f>AVERAGE(normalized!$AT49:$AX49)</f>
        <v>1848114999.7807815</v>
      </c>
      <c r="L49" s="148">
        <f>AVERAGE(normalized!$AY49:$BC49)</f>
        <v>7477060646.1410446</v>
      </c>
      <c r="M49" s="148">
        <f>AVERAGE(normalized!$BD49:$BH49)</f>
        <v>61324238833.333328</v>
      </c>
      <c r="N49" s="149">
        <f>AVERAGE(normalized!$BI49:$BL49)</f>
        <v>97407579.166666672</v>
      </c>
      <c r="O49" s="133"/>
      <c r="P49" s="148">
        <f>STDEV(normalized!$B49:$F49)</f>
        <v>257280404.7794745</v>
      </c>
      <c r="Q49" s="148">
        <f>STDEV(normalized!$G49:$K49)</f>
        <v>549821521.06288612</v>
      </c>
      <c r="R49" s="148">
        <f>STDEV(normalized!$L49:$P49)</f>
        <v>1832105348.5554168</v>
      </c>
      <c r="S49" s="148">
        <f>STDEV(normalized!$Q49:$T49)</f>
        <v>24473071393.297367</v>
      </c>
      <c r="T49" s="148">
        <f>STDEV(normalized!$U49:$Y49)</f>
        <v>669590148.27410483</v>
      </c>
      <c r="U49" s="148">
        <f>STDEV(normalized!$Z49:$AD49)</f>
        <v>2848171636.1957765</v>
      </c>
      <c r="V49" s="148">
        <f>STDEV(normalized!$AE49:$AI49)</f>
        <v>17686124520.047035</v>
      </c>
      <c r="W49" s="148">
        <f>STDEV(normalized!$AJ49:$AN49)</f>
        <v>13280558647.969181</v>
      </c>
      <c r="X49" s="148">
        <f>STDEV(normalized!$AO49:$AS49)</f>
        <v>19359243911.516132</v>
      </c>
      <c r="Y49" s="148">
        <f>STDEV(normalized!$AT49:$AX49)</f>
        <v>621246805.12447321</v>
      </c>
      <c r="Z49" s="148">
        <f>STDEV(normalized!$AY49:$BC49)</f>
        <v>8200407370.7035837</v>
      </c>
      <c r="AA49" s="148">
        <f>STDEV(normalized!$BD49:$BH49)</f>
        <v>120966797774.78973</v>
      </c>
      <c r="AB49" s="149">
        <f>STDEV(normalized!$BI49:$BL49)</f>
        <v>45460233.213528536</v>
      </c>
      <c r="AC49" s="133"/>
      <c r="AD49" s="148">
        <f t="shared" si="2"/>
        <v>115059294.87311335</v>
      </c>
      <c r="AE49" s="148">
        <f t="shared" si="3"/>
        <v>245887659.31778914</v>
      </c>
      <c r="AF49" s="148">
        <f t="shared" si="4"/>
        <v>819342420.26217163</v>
      </c>
      <c r="AG49" s="148">
        <f t="shared" si="5"/>
        <v>12236535696.648684</v>
      </c>
      <c r="AH49" s="148">
        <f t="shared" si="6"/>
        <v>299449817.72101235</v>
      </c>
      <c r="AI49" s="148">
        <f t="shared" si="7"/>
        <v>1273741078.0241113</v>
      </c>
      <c r="AJ49" s="148">
        <f t="shared" si="8"/>
        <v>7909475337.0702019</v>
      </c>
      <c r="AK49" s="148">
        <f t="shared" si="9"/>
        <v>5939246383.206357</v>
      </c>
      <c r="AL49" s="148">
        <f t="shared" si="10"/>
        <v>8657717075.8297997</v>
      </c>
      <c r="AM49" s="148">
        <f t="shared" si="11"/>
        <v>277830017.41257733</v>
      </c>
      <c r="AN49" s="148">
        <f t="shared" si="12"/>
        <v>3667333664.8167062</v>
      </c>
      <c r="AO49" s="148">
        <f t="shared" si="13"/>
        <v>54097996568.980026</v>
      </c>
      <c r="AP49" s="149">
        <f t="shared" si="14"/>
        <v>22730116.606764268</v>
      </c>
      <c r="AQ49" s="133"/>
      <c r="AR49" s="150">
        <f t="shared" si="15"/>
        <v>0.43087093415657951</v>
      </c>
      <c r="AS49" s="150">
        <f t="shared" si="16"/>
        <v>0.74345398604742219</v>
      </c>
      <c r="AT49" s="150">
        <f t="shared" si="17"/>
        <v>0.34365064463120587</v>
      </c>
      <c r="AU49" s="150">
        <f t="shared" si="18"/>
        <v>1.5561232897461552</v>
      </c>
      <c r="AV49" s="150">
        <f t="shared" si="19"/>
        <v>0.40137141924801445</v>
      </c>
      <c r="AW49" s="150">
        <f t="shared" si="20"/>
        <v>0.78560821984854301</v>
      </c>
      <c r="AX49" s="150">
        <f t="shared" si="21"/>
        <v>1.756449976348962</v>
      </c>
      <c r="AY49" s="150">
        <f t="shared" si="22"/>
        <v>0.95106623071359631</v>
      </c>
      <c r="AZ49" s="150">
        <f t="shared" si="23"/>
        <v>0.55978771430848229</v>
      </c>
      <c r="BA49" s="150">
        <f t="shared" si="24"/>
        <v>0.33615159511078252</v>
      </c>
      <c r="BB49" s="150">
        <f t="shared" si="25"/>
        <v>1.0967421235155907</v>
      </c>
      <c r="BC49" s="150">
        <f t="shared" si="26"/>
        <v>1.9725772398668104</v>
      </c>
      <c r="BD49" s="151">
        <f t="shared" si="27"/>
        <v>0.46670119104125357</v>
      </c>
    </row>
    <row r="50" spans="1:56" x14ac:dyDescent="0.3">
      <c r="A50" t="str">
        <f>normalized!A50</f>
        <v>2-Hydroxy-2-methylsuccinate</v>
      </c>
      <c r="B50" s="148">
        <f>AVERAGE(normalized!$B50:$F50)</f>
        <v>630222303.83651435</v>
      </c>
      <c r="C50" s="148">
        <f>AVERAGE(normalized!$G50:$K50)</f>
        <v>774575556.72514629</v>
      </c>
      <c r="D50" s="148">
        <f>AVERAGE(normalized!$L50:$P50)</f>
        <v>5353342902.8213167</v>
      </c>
      <c r="E50" s="148">
        <f>AVERAGE(normalized!$Q50:$T50)</f>
        <v>15778804055.766695</v>
      </c>
      <c r="F50" s="148">
        <f>AVERAGE(normalized!$U50:$Y50)</f>
        <v>1704313895.6043954</v>
      </c>
      <c r="G50" s="148">
        <f>AVERAGE(normalized!$Z50:$AD50)</f>
        <v>3652468303.5469108</v>
      </c>
      <c r="H50" s="148">
        <f>AVERAGE(normalized!$AE50:$AI50)</f>
        <v>10120123657.605555</v>
      </c>
      <c r="I50" s="148">
        <f>AVERAGE(normalized!$AJ50:$AN50)</f>
        <v>14048677481.196583</v>
      </c>
      <c r="J50" s="148">
        <f>AVERAGE(normalized!$AO50:$AS50)</f>
        <v>34706650096.42318</v>
      </c>
      <c r="K50" s="148">
        <f>AVERAGE(normalized!$AT50:$AX50)</f>
        <v>1861700689.416636</v>
      </c>
      <c r="L50" s="148">
        <f>AVERAGE(normalized!$AY50:$BC50)</f>
        <v>7516011920.8446016</v>
      </c>
      <c r="M50" s="148">
        <f>AVERAGE(normalized!$BD50:$BH50)</f>
        <v>61500702933.333336</v>
      </c>
      <c r="N50" s="149">
        <f>AVERAGE(normalized!$BI50:$BL50)</f>
        <v>107751157.91666667</v>
      </c>
      <c r="O50" s="133"/>
      <c r="P50" s="148">
        <f>STDEV(normalized!$B50:$F50)</f>
        <v>266418425.33524194</v>
      </c>
      <c r="Q50" s="148">
        <f>STDEV(normalized!$G50:$K50)</f>
        <v>560472680.28942049</v>
      </c>
      <c r="R50" s="148">
        <f>STDEV(normalized!$L50:$P50)</f>
        <v>1838629172.4249725</v>
      </c>
      <c r="S50" s="148">
        <f>STDEV(normalized!$Q50:$T50)</f>
        <v>24551153002.584557</v>
      </c>
      <c r="T50" s="148">
        <f>STDEV(normalized!$U50:$Y50)</f>
        <v>677549328.13588679</v>
      </c>
      <c r="U50" s="148">
        <f>STDEV(normalized!$Z50:$AD50)</f>
        <v>2862031173.7078652</v>
      </c>
      <c r="V50" s="148">
        <f>STDEV(normalized!$AE50:$AI50)</f>
        <v>17769111385.258953</v>
      </c>
      <c r="W50" s="148">
        <f>STDEV(normalized!$AJ50:$AN50)</f>
        <v>13318887976.446278</v>
      </c>
      <c r="X50" s="148">
        <f>STDEV(normalized!$AO50:$AS50)</f>
        <v>19429220745.364815</v>
      </c>
      <c r="Y50" s="148">
        <f>STDEV(normalized!$AT50:$AX50)</f>
        <v>619860275.26696324</v>
      </c>
      <c r="Z50" s="148">
        <f>STDEV(normalized!$AY50:$BC50)</f>
        <v>8221332039.9641876</v>
      </c>
      <c r="AA50" s="148">
        <f>STDEV(normalized!$BD50:$BH50)</f>
        <v>121288965078.85553</v>
      </c>
      <c r="AB50" s="149">
        <f>STDEV(normalized!$BI50:$BL50)</f>
        <v>48439038.703398176</v>
      </c>
      <c r="AC50" s="133"/>
      <c r="AD50" s="148">
        <f t="shared" si="2"/>
        <v>119145941.90161063</v>
      </c>
      <c r="AE50" s="148">
        <f t="shared" si="3"/>
        <v>250651002.53173012</v>
      </c>
      <c r="AF50" s="148">
        <f t="shared" si="4"/>
        <v>822259962.99128401</v>
      </c>
      <c r="AG50" s="148">
        <f t="shared" si="5"/>
        <v>12275576501.292278</v>
      </c>
      <c r="AH50" s="148">
        <f t="shared" si="6"/>
        <v>303009271.1642307</v>
      </c>
      <c r="AI50" s="148">
        <f t="shared" si="7"/>
        <v>1279939251.6268589</v>
      </c>
      <c r="AJ50" s="148">
        <f t="shared" si="8"/>
        <v>7946588191.4408941</v>
      </c>
      <c r="AK50" s="148">
        <f t="shared" si="9"/>
        <v>5956387780.007699</v>
      </c>
      <c r="AL50" s="148">
        <f t="shared" si="10"/>
        <v>8689011667.2969704</v>
      </c>
      <c r="AM50" s="148">
        <f t="shared" si="11"/>
        <v>277209942.40973228</v>
      </c>
      <c r="AN50" s="148">
        <f t="shared" si="12"/>
        <v>3676691461.3913879</v>
      </c>
      <c r="AO50" s="148">
        <f t="shared" si="13"/>
        <v>54242074167.38382</v>
      </c>
      <c r="AP50" s="149">
        <f t="shared" si="14"/>
        <v>24219519.351699088</v>
      </c>
      <c r="AQ50" s="133"/>
      <c r="AR50" s="150">
        <f t="shared" si="15"/>
        <v>0.42273722099869288</v>
      </c>
      <c r="AS50" s="150">
        <f t="shared" si="16"/>
        <v>0.72358684110696903</v>
      </c>
      <c r="AT50" s="150">
        <f t="shared" si="17"/>
        <v>0.34345439957824836</v>
      </c>
      <c r="AU50" s="150">
        <f t="shared" si="18"/>
        <v>1.5559577846213144</v>
      </c>
      <c r="AV50" s="150">
        <f t="shared" si="19"/>
        <v>0.39754961212447876</v>
      </c>
      <c r="AW50" s="150">
        <f t="shared" si="20"/>
        <v>0.78358823016439261</v>
      </c>
      <c r="AX50" s="150">
        <f t="shared" si="21"/>
        <v>1.7558195913846339</v>
      </c>
      <c r="AY50" s="150">
        <f t="shared" si="22"/>
        <v>0.94805279673285336</v>
      </c>
      <c r="AZ50" s="150">
        <f t="shared" si="23"/>
        <v>0.55981262067603477</v>
      </c>
      <c r="BA50" s="150">
        <f t="shared" si="24"/>
        <v>0.33295377650700475</v>
      </c>
      <c r="BB50" s="150">
        <f t="shared" si="25"/>
        <v>1.0938423364076206</v>
      </c>
      <c r="BC50" s="150">
        <f t="shared" si="26"/>
        <v>1.9721557525989999</v>
      </c>
      <c r="BD50" s="151">
        <f t="shared" si="27"/>
        <v>0.44954541222527084</v>
      </c>
    </row>
    <row r="51" spans="1:56" x14ac:dyDescent="0.3">
      <c r="A51" t="str">
        <f>normalized!A51</f>
        <v>Methionine</v>
      </c>
      <c r="B51" s="148">
        <f>AVERAGE(normalized!$B51:$F51)</f>
        <v>301066208.87025249</v>
      </c>
      <c r="C51" s="148">
        <f>AVERAGE(normalized!$G51:$K51)</f>
        <v>285293048.36257309</v>
      </c>
      <c r="D51" s="148">
        <f>AVERAGE(normalized!$L51:$P51)</f>
        <v>712180917.76384544</v>
      </c>
      <c r="E51" s="148">
        <f>AVERAGE(normalized!$Q51:$T51)</f>
        <v>1670704333.7589946</v>
      </c>
      <c r="F51" s="148">
        <f>AVERAGE(normalized!$U51:$Y51)</f>
        <v>315635528.20512819</v>
      </c>
      <c r="G51" s="148">
        <f>AVERAGE(normalized!$Z51:$AD51)</f>
        <v>391130217.7631579</v>
      </c>
      <c r="H51" s="148">
        <f>AVERAGE(normalized!$AE51:$AI51)</f>
        <v>309090889.8399846</v>
      </c>
      <c r="I51" s="148">
        <f>AVERAGE(normalized!$AJ51:$AN51)</f>
        <v>1249205079.3162391</v>
      </c>
      <c r="J51" s="148">
        <f>AVERAGE(normalized!$AO51:$AS51)</f>
        <v>483658056.42462111</v>
      </c>
      <c r="K51" s="148">
        <f>AVERAGE(normalized!$AT51:$AX51)</f>
        <v>364105574.53416145</v>
      </c>
      <c r="L51" s="148">
        <f>AVERAGE(normalized!$AY51:$BC51)</f>
        <v>587228106.74641156</v>
      </c>
      <c r="M51" s="148">
        <f>AVERAGE(normalized!$BD51:$BH51)</f>
        <v>2983813853.333333</v>
      </c>
      <c r="N51" s="149">
        <f>AVERAGE(normalized!$BI51:$BL51)</f>
        <v>56087349.583333336</v>
      </c>
      <c r="O51" s="133"/>
      <c r="P51" s="148">
        <f>STDEV(normalized!$B51:$F51)</f>
        <v>152378984.76443088</v>
      </c>
      <c r="Q51" s="148">
        <f>STDEV(normalized!$G51:$K51)</f>
        <v>159032652.71122864</v>
      </c>
      <c r="R51" s="148">
        <f>STDEV(normalized!$L51:$P51)</f>
        <v>1300889216.1571846</v>
      </c>
      <c r="S51" s="148">
        <f>STDEV(normalized!$Q51:$T51)</f>
        <v>1894807565.1883006</v>
      </c>
      <c r="T51" s="148">
        <f>STDEV(normalized!$U51:$Y51)</f>
        <v>211795151.65941355</v>
      </c>
      <c r="U51" s="148">
        <f>STDEV(normalized!$Z51:$AD51)</f>
        <v>526760324.9116835</v>
      </c>
      <c r="V51" s="148">
        <f>STDEV(normalized!$AE51:$AI51)</f>
        <v>466958383.62049246</v>
      </c>
      <c r="W51" s="148">
        <f>STDEV(normalized!$AJ51:$AN51)</f>
        <v>574189276.17319202</v>
      </c>
      <c r="X51" s="148">
        <f>STDEV(normalized!$AO51:$AS51)</f>
        <v>164603861.11904734</v>
      </c>
      <c r="Y51" s="148">
        <f>STDEV(normalized!$AT51:$AX51)</f>
        <v>186534055.16814905</v>
      </c>
      <c r="Z51" s="148">
        <f>STDEV(normalized!$AY51:$BC51)</f>
        <v>711508535.27418423</v>
      </c>
      <c r="AA51" s="148">
        <f>STDEV(normalized!$BD51:$BH51)</f>
        <v>5787341990.5914736</v>
      </c>
      <c r="AB51" s="149">
        <f>STDEV(normalized!$BI51:$BL51)</f>
        <v>28272918.69718894</v>
      </c>
      <c r="AC51" s="133"/>
      <c r="AD51" s="148">
        <f t="shared" si="2"/>
        <v>68145953.655134439</v>
      </c>
      <c r="AE51" s="148">
        <f t="shared" si="3"/>
        <v>71121564.420884684</v>
      </c>
      <c r="AF51" s="148">
        <f t="shared" si="4"/>
        <v>581775343.70477653</v>
      </c>
      <c r="AG51" s="148">
        <f t="shared" si="5"/>
        <v>947403782.5941503</v>
      </c>
      <c r="AH51" s="148">
        <f t="shared" si="6"/>
        <v>94717671.283065215</v>
      </c>
      <c r="AI51" s="148">
        <f t="shared" si="7"/>
        <v>235574378.87048003</v>
      </c>
      <c r="AJ51" s="148">
        <f t="shared" si="8"/>
        <v>208830137.68776909</v>
      </c>
      <c r="AK51" s="148">
        <f t="shared" si="9"/>
        <v>256785250.69493154</v>
      </c>
      <c r="AL51" s="148">
        <f t="shared" si="10"/>
        <v>73613084.564224884</v>
      </c>
      <c r="AM51" s="148">
        <f t="shared" si="11"/>
        <v>83420565.494935453</v>
      </c>
      <c r="AN51" s="148">
        <f t="shared" si="12"/>
        <v>318196290.28887659</v>
      </c>
      <c r="AO51" s="148">
        <f t="shared" si="13"/>
        <v>2588178020.0002966</v>
      </c>
      <c r="AP51" s="149">
        <f t="shared" si="14"/>
        <v>14136459.34859447</v>
      </c>
      <c r="AQ51" s="133"/>
      <c r="AR51" s="150">
        <f t="shared" si="15"/>
        <v>0.50613114416337612</v>
      </c>
      <c r="AS51" s="150">
        <f t="shared" si="16"/>
        <v>0.55743612970589207</v>
      </c>
      <c r="AT51" s="150">
        <f t="shared" si="17"/>
        <v>1.8266274533749176</v>
      </c>
      <c r="AU51" s="150">
        <f t="shared" si="18"/>
        <v>1.1341369785790198</v>
      </c>
      <c r="AV51" s="150">
        <f t="shared" si="19"/>
        <v>0.67101176114043193</v>
      </c>
      <c r="AW51" s="150">
        <f t="shared" si="20"/>
        <v>1.3467645837342439</v>
      </c>
      <c r="AX51" s="150">
        <f t="shared" si="21"/>
        <v>1.5107478058063613</v>
      </c>
      <c r="AY51" s="150">
        <f t="shared" si="22"/>
        <v>0.45964372518200008</v>
      </c>
      <c r="AZ51" s="150">
        <f t="shared" si="23"/>
        <v>0.34033106433884269</v>
      </c>
      <c r="BA51" s="150">
        <f t="shared" si="24"/>
        <v>0.51230760585525692</v>
      </c>
      <c r="BB51" s="150">
        <f t="shared" si="25"/>
        <v>1.2116391008876588</v>
      </c>
      <c r="BC51" s="150">
        <f t="shared" si="26"/>
        <v>1.9395787656546375</v>
      </c>
      <c r="BD51" s="151">
        <f t="shared" si="27"/>
        <v>0.50408726579567942</v>
      </c>
    </row>
    <row r="52" spans="1:56" x14ac:dyDescent="0.3">
      <c r="A52" t="str">
        <f>normalized!A52</f>
        <v>xylose</v>
      </c>
      <c r="B52" s="148">
        <f>AVERAGE(normalized!$B52:$F52)</f>
        <v>12623479.427993059</v>
      </c>
      <c r="C52" s="148">
        <f>AVERAGE(normalized!$G52:$K52)</f>
        <v>12459389.753036438</v>
      </c>
      <c r="D52" s="148">
        <f>AVERAGE(normalized!$L52:$P52)</f>
        <v>19110954.261233021</v>
      </c>
      <c r="E52" s="148">
        <f>AVERAGE(normalized!$Q52:$T52)</f>
        <v>17202277.050775312</v>
      </c>
      <c r="F52" s="148">
        <f>AVERAGE(normalized!$U52:$Y52)</f>
        <v>11174061.758241758</v>
      </c>
      <c r="G52" s="148">
        <f>AVERAGE(normalized!$Z52:$AD52)</f>
        <v>15148399.689168572</v>
      </c>
      <c r="H52" s="148">
        <f>AVERAGE(normalized!$AE52:$AI52)</f>
        <v>22523416.768845189</v>
      </c>
      <c r="I52" s="148">
        <f>AVERAGE(normalized!$AJ52:$AN52)</f>
        <v>17515928.012515262</v>
      </c>
      <c r="J52" s="148">
        <f>AVERAGE(normalized!$AO52:$AS52)</f>
        <v>18427090.923292391</v>
      </c>
      <c r="K52" s="148">
        <f>AVERAGE(normalized!$AT52:$AX52)</f>
        <v>27039938.164170016</v>
      </c>
      <c r="L52" s="148">
        <f>AVERAGE(normalized!$AY52:$BC52)</f>
        <v>32991202.56700645</v>
      </c>
      <c r="M52" s="148">
        <f>AVERAGE(normalized!$BD52:$BH52)</f>
        <v>54494556</v>
      </c>
      <c r="N52" s="149">
        <f>AVERAGE(normalized!$BI52:$BL52)</f>
        <v>13032756.333333332</v>
      </c>
      <c r="O52" s="133"/>
      <c r="P52" s="148">
        <f>STDEV(normalized!$B52:$F52)</f>
        <v>2571150.3815627634</v>
      </c>
      <c r="Q52" s="148">
        <f>STDEV(normalized!$G52:$K52)</f>
        <v>5802791.1344877956</v>
      </c>
      <c r="R52" s="148">
        <f>STDEV(normalized!$L52:$P52)</f>
        <v>11256481.519148624</v>
      </c>
      <c r="S52" s="148">
        <f>STDEV(normalized!$Q52:$T52)</f>
        <v>14396801.123029318</v>
      </c>
      <c r="T52" s="148">
        <f>STDEV(normalized!$U52:$Y52)</f>
        <v>5088510.2876131544</v>
      </c>
      <c r="U52" s="148">
        <f>STDEV(normalized!$Z52:$AD52)</f>
        <v>4989794.0772540784</v>
      </c>
      <c r="V52" s="148">
        <f>STDEV(normalized!$AE52:$AI52)</f>
        <v>8529050.4107999541</v>
      </c>
      <c r="W52" s="148">
        <f>STDEV(normalized!$AJ52:$AN52)</f>
        <v>7288258.1905417871</v>
      </c>
      <c r="X52" s="148">
        <f>STDEV(normalized!$AO52:$AS52)</f>
        <v>9800915.5726912487</v>
      </c>
      <c r="Y52" s="148">
        <f>STDEV(normalized!$AT52:$AX52)</f>
        <v>15699671.186174247</v>
      </c>
      <c r="Z52" s="148">
        <f>STDEV(normalized!$AY52:$BC52)</f>
        <v>20937251.118830565</v>
      </c>
      <c r="AA52" s="148">
        <f>STDEV(normalized!$BD52:$BH52)</f>
        <v>33443891.786381353</v>
      </c>
      <c r="AB52" s="149">
        <f>STDEV(normalized!$BI52:$BL52)</f>
        <v>3962915.7109846901</v>
      </c>
      <c r="AC52" s="133"/>
      <c r="AD52" s="148">
        <f t="shared" si="2"/>
        <v>1149853.4067097721</v>
      </c>
      <c r="AE52" s="148">
        <f t="shared" si="3"/>
        <v>2595087.0871895668</v>
      </c>
      <c r="AF52" s="148">
        <f t="shared" si="4"/>
        <v>5034051.572857284</v>
      </c>
      <c r="AG52" s="148">
        <f t="shared" si="5"/>
        <v>7198400.5615146589</v>
      </c>
      <c r="AH52" s="148">
        <f t="shared" si="6"/>
        <v>2275650.9814620037</v>
      </c>
      <c r="AI52" s="148">
        <f t="shared" si="7"/>
        <v>2231503.7500931914</v>
      </c>
      <c r="AJ52" s="148">
        <f t="shared" si="8"/>
        <v>3814307.3004142405</v>
      </c>
      <c r="AK52" s="148">
        <f t="shared" si="9"/>
        <v>3259408.1503242101</v>
      </c>
      <c r="AL52" s="148">
        <f t="shared" si="10"/>
        <v>4383102.6924547823</v>
      </c>
      <c r="AM52" s="148">
        <f t="shared" si="11"/>
        <v>7021106.3993360745</v>
      </c>
      <c r="AN52" s="148">
        <f t="shared" si="12"/>
        <v>9363423.3527377341</v>
      </c>
      <c r="AO52" s="148">
        <f t="shared" si="13"/>
        <v>14956563.093299115</v>
      </c>
      <c r="AP52" s="149">
        <f t="shared" si="14"/>
        <v>1981457.8554923451</v>
      </c>
      <c r="AQ52" s="133"/>
      <c r="AR52" s="150">
        <f t="shared" si="15"/>
        <v>0.20368000726179636</v>
      </c>
      <c r="AS52" s="150">
        <f t="shared" si="16"/>
        <v>0.46573638432601533</v>
      </c>
      <c r="AT52" s="150">
        <f t="shared" si="17"/>
        <v>0.58900677408781399</v>
      </c>
      <c r="AU52" s="150">
        <f t="shared" si="18"/>
        <v>0.83691252504158742</v>
      </c>
      <c r="AV52" s="150">
        <f t="shared" si="19"/>
        <v>0.45538591048684457</v>
      </c>
      <c r="AW52" s="150">
        <f t="shared" si="20"/>
        <v>0.3293941392912868</v>
      </c>
      <c r="AX52" s="150">
        <f t="shared" si="21"/>
        <v>0.37867480313188967</v>
      </c>
      <c r="AY52" s="150">
        <f t="shared" si="22"/>
        <v>0.41609318018059177</v>
      </c>
      <c r="AZ52" s="150">
        <f t="shared" si="23"/>
        <v>0.53187535750977377</v>
      </c>
      <c r="BA52" s="150">
        <f t="shared" si="24"/>
        <v>0.58061046925682369</v>
      </c>
      <c r="BB52" s="150">
        <f t="shared" si="25"/>
        <v>0.63463134077353411</v>
      </c>
      <c r="BC52" s="150">
        <f t="shared" si="26"/>
        <v>0.61371069408073264</v>
      </c>
      <c r="BD52" s="151">
        <f t="shared" si="27"/>
        <v>0.30407349064364131</v>
      </c>
    </row>
    <row r="53" spans="1:56" x14ac:dyDescent="0.3">
      <c r="A53" t="str">
        <f>normalized!A53</f>
        <v>3-Methylphenylacetic acid</v>
      </c>
      <c r="B53" s="148">
        <f>AVERAGE(normalized!$B53:$F53)</f>
        <v>52671403.832658574</v>
      </c>
      <c r="C53" s="148">
        <f>AVERAGE(normalized!$G53:$K53)</f>
        <v>64483445.960413858</v>
      </c>
      <c r="D53" s="148">
        <f>AVERAGE(normalized!$L53:$P53)</f>
        <v>1408501373.3333335</v>
      </c>
      <c r="E53" s="148">
        <f>AVERAGE(normalized!$Q53:$T53)</f>
        <v>3165972157.1546564</v>
      </c>
      <c r="F53" s="148">
        <f>AVERAGE(normalized!$U53:$Y53)</f>
        <v>21245086.080586083</v>
      </c>
      <c r="G53" s="148">
        <f>AVERAGE(normalized!$Z53:$AD53)</f>
        <v>79941002.665903896</v>
      </c>
      <c r="H53" s="148">
        <f>AVERAGE(normalized!$AE53:$AI53)</f>
        <v>80915484.933487564</v>
      </c>
      <c r="I53" s="148">
        <f>AVERAGE(normalized!$AJ53:$AN53)</f>
        <v>61780897.352869354</v>
      </c>
      <c r="J53" s="148">
        <f>AVERAGE(normalized!$AO53:$AS53)</f>
        <v>144730690.06176829</v>
      </c>
      <c r="K53" s="148">
        <f>AVERAGE(normalized!$AT53:$AX53)</f>
        <v>71546046.742175132</v>
      </c>
      <c r="L53" s="148">
        <f>AVERAGE(normalized!$AY53:$BC53)</f>
        <v>9118982108.4847088</v>
      </c>
      <c r="M53" s="148">
        <f>AVERAGE(normalized!$BD53:$BH53)</f>
        <v>4319159332</v>
      </c>
      <c r="N53" s="149">
        <f>AVERAGE(normalized!$BI53:$BL53)</f>
        <v>609712250</v>
      </c>
      <c r="O53" s="133"/>
      <c r="P53" s="148">
        <f>STDEV(normalized!$B53:$F53)</f>
        <v>49999872.266724184</v>
      </c>
      <c r="Q53" s="148">
        <f>STDEV(normalized!$G53:$K53)</f>
        <v>68895002.581352934</v>
      </c>
      <c r="R53" s="148">
        <f>STDEV(normalized!$L53:$P53)</f>
        <v>2922386663.0797186</v>
      </c>
      <c r="S53" s="148">
        <f>STDEV(normalized!$Q53:$T53)</f>
        <v>6287979060.0733757</v>
      </c>
      <c r="T53" s="148">
        <f>STDEV(normalized!$U53:$Y53)</f>
        <v>16421288.251518615</v>
      </c>
      <c r="U53" s="148">
        <f>STDEV(normalized!$Z53:$AD53)</f>
        <v>65423005.403097324</v>
      </c>
      <c r="V53" s="148">
        <f>STDEV(normalized!$AE53:$AI53)</f>
        <v>120217822.23383591</v>
      </c>
      <c r="W53" s="148">
        <f>STDEV(normalized!$AJ53:$AN53)</f>
        <v>47035091.349074982</v>
      </c>
      <c r="X53" s="148">
        <f>STDEV(normalized!$AO53:$AS53)</f>
        <v>211907767.46951085</v>
      </c>
      <c r="Y53" s="148">
        <f>STDEV(normalized!$AT53:$AX53)</f>
        <v>69024679.680303872</v>
      </c>
      <c r="Z53" s="148">
        <f>STDEV(normalized!$AY53:$BC53)</f>
        <v>13097336756.281374</v>
      </c>
      <c r="AA53" s="148">
        <f>STDEV(normalized!$BD53:$BH53)</f>
        <v>9518881815.1174717</v>
      </c>
      <c r="AB53" s="149">
        <f>STDEV(normalized!$BI53:$BL53)</f>
        <v>214629045.79547617</v>
      </c>
      <c r="AC53" s="133"/>
      <c r="AD53" s="148">
        <f t="shared" si="2"/>
        <v>22360622.650940355</v>
      </c>
      <c r="AE53" s="148">
        <f t="shared" si="3"/>
        <v>30810781.816385727</v>
      </c>
      <c r="AF53" s="148">
        <f t="shared" si="4"/>
        <v>1306931047.0370052</v>
      </c>
      <c r="AG53" s="148">
        <f t="shared" si="5"/>
        <v>3143989530.0366879</v>
      </c>
      <c r="AH53" s="148">
        <f t="shared" si="6"/>
        <v>7343823.3617028566</v>
      </c>
      <c r="AI53" s="148">
        <f t="shared" si="7"/>
        <v>29258057.474732328</v>
      </c>
      <c r="AJ53" s="148">
        <f t="shared" si="8"/>
        <v>53763044.524368539</v>
      </c>
      <c r="AK53" s="148">
        <f t="shared" si="9"/>
        <v>21034732.316888791</v>
      </c>
      <c r="AL53" s="148">
        <f t="shared" si="10"/>
        <v>94768034.604408965</v>
      </c>
      <c r="AM53" s="148">
        <f t="shared" si="11"/>
        <v>30868775.178061578</v>
      </c>
      <c r="AN53" s="148">
        <f t="shared" si="12"/>
        <v>5857307062.250349</v>
      </c>
      <c r="AO53" s="148">
        <f t="shared" si="13"/>
        <v>4256973361.6778502</v>
      </c>
      <c r="AP53" s="149">
        <f t="shared" si="14"/>
        <v>107314522.89773808</v>
      </c>
      <c r="AQ53" s="133"/>
      <c r="AR53" s="150">
        <f t="shared" si="15"/>
        <v>0.94927927923808397</v>
      </c>
      <c r="AS53" s="150">
        <f t="shared" si="16"/>
        <v>1.0684137852007369</v>
      </c>
      <c r="AT53" s="150">
        <f t="shared" si="17"/>
        <v>2.0748198890027716</v>
      </c>
      <c r="AU53" s="150">
        <f t="shared" si="18"/>
        <v>1.9861131898660001</v>
      </c>
      <c r="AV53" s="150">
        <f t="shared" si="19"/>
        <v>0.77294524433697209</v>
      </c>
      <c r="AW53" s="150">
        <f t="shared" si="20"/>
        <v>0.81839110370579915</v>
      </c>
      <c r="AX53" s="150">
        <f t="shared" si="21"/>
        <v>1.4857208398695851</v>
      </c>
      <c r="AY53" s="150">
        <f t="shared" si="22"/>
        <v>0.76132094813107276</v>
      </c>
      <c r="AZ53" s="150">
        <f t="shared" si="23"/>
        <v>1.464152263621991</v>
      </c>
      <c r="BA53" s="150">
        <f t="shared" si="24"/>
        <v>0.96475882069407259</v>
      </c>
      <c r="BB53" s="150">
        <f t="shared" si="25"/>
        <v>1.4362717900383888</v>
      </c>
      <c r="BC53" s="150">
        <f t="shared" si="26"/>
        <v>2.2038737363990051</v>
      </c>
      <c r="BD53" s="151">
        <f t="shared" si="27"/>
        <v>0.35201694864335786</v>
      </c>
    </row>
    <row r="54" spans="1:56" x14ac:dyDescent="0.3">
      <c r="A54" t="str">
        <f>normalized!A54</f>
        <v>Guanine</v>
      </c>
      <c r="B54" s="148">
        <f>AVERAGE(normalized!$B54:$F54)</f>
        <v>323687.04474648158</v>
      </c>
      <c r="C54" s="148">
        <f>AVERAGE(normalized!$G54:$K54)</f>
        <v>343014.80544309493</v>
      </c>
      <c r="D54" s="148">
        <f>AVERAGE(normalized!$L54:$P54)</f>
        <v>19536921.9477534</v>
      </c>
      <c r="E54" s="148">
        <f>AVERAGE(normalized!$Q54:$T54)</f>
        <v>5579879.9528732132</v>
      </c>
      <c r="F54" s="148">
        <f>AVERAGE(normalized!$U54:$Y54)</f>
        <v>10807836.674688641</v>
      </c>
      <c r="G54" s="148">
        <f>AVERAGE(normalized!$Z54:$AD54)</f>
        <v>16671591.861403506</v>
      </c>
      <c r="H54" s="148">
        <f>AVERAGE(normalized!$AE54:$AI54)</f>
        <v>11443729.343358394</v>
      </c>
      <c r="I54" s="148">
        <f>AVERAGE(normalized!$AJ54:$AN54)</f>
        <v>121519.434009768</v>
      </c>
      <c r="J54" s="148">
        <f>AVERAGE(normalized!$AO54:$AS54)</f>
        <v>222866.25099655247</v>
      </c>
      <c r="K54" s="148">
        <f>AVERAGE(normalized!$AT54:$AX54)</f>
        <v>93795481.725490183</v>
      </c>
      <c r="L54" s="148">
        <f>AVERAGE(normalized!$AY54:$BC54)</f>
        <v>224881863.34096107</v>
      </c>
      <c r="M54" s="148">
        <f>AVERAGE(normalized!$BD54:$BH54)</f>
        <v>533591179.33333331</v>
      </c>
      <c r="N54" s="149">
        <f>AVERAGE(normalized!$BI54:$BL54)</f>
        <v>18979895.916666668</v>
      </c>
      <c r="O54" s="133"/>
      <c r="P54" s="148">
        <f>STDEV(normalized!$B54:$F54)</f>
        <v>200516.19923316277</v>
      </c>
      <c r="Q54" s="148">
        <f>STDEV(normalized!$G54:$K54)</f>
        <v>241160.48540647302</v>
      </c>
      <c r="R54" s="148">
        <f>STDEV(normalized!$L54:$P54)</f>
        <v>3777662.8833422922</v>
      </c>
      <c r="S54" s="148">
        <f>STDEV(normalized!$Q54:$T54)</f>
        <v>3624331.4061416201</v>
      </c>
      <c r="T54" s="148">
        <f>STDEV(normalized!$U54:$Y54)</f>
        <v>23936689.586847957</v>
      </c>
      <c r="U54" s="148">
        <f>STDEV(normalized!$Z54:$AD54)</f>
        <v>20524653.301105089</v>
      </c>
      <c r="V54" s="148">
        <f>STDEV(normalized!$AE54:$AI54)</f>
        <v>11976987.773223519</v>
      </c>
      <c r="W54" s="148">
        <f>STDEV(normalized!$AJ54:$AN54)</f>
        <v>92355.793229907955</v>
      </c>
      <c r="X54" s="148">
        <f>STDEV(normalized!$AO54:$AS54)</f>
        <v>198173.22960778017</v>
      </c>
      <c r="Y54" s="148">
        <f>STDEV(normalized!$AT54:$AX54)</f>
        <v>177316007.72195676</v>
      </c>
      <c r="Z54" s="148">
        <f>STDEV(normalized!$AY54:$BC54)</f>
        <v>329721410.38522756</v>
      </c>
      <c r="AA54" s="148">
        <f>STDEV(normalized!$BD54:$BH54)</f>
        <v>1095335717.0237007</v>
      </c>
      <c r="AB54" s="149">
        <f>STDEV(normalized!$BI54:$BL54)</f>
        <v>18760496.060550332</v>
      </c>
      <c r="AC54" s="133"/>
      <c r="AD54" s="148">
        <f t="shared" si="2"/>
        <v>89673.570415048627</v>
      </c>
      <c r="AE54" s="148">
        <f t="shared" si="3"/>
        <v>107850.24777114393</v>
      </c>
      <c r="AF54" s="148">
        <f t="shared" si="4"/>
        <v>1689422.2006462445</v>
      </c>
      <c r="AG54" s="148">
        <f t="shared" si="5"/>
        <v>1812165.7030708101</v>
      </c>
      <c r="AH54" s="148">
        <f t="shared" si="6"/>
        <v>10704813.014500678</v>
      </c>
      <c r="AI54" s="148">
        <f t="shared" si="7"/>
        <v>9178903.9991772883</v>
      </c>
      <c r="AJ54" s="148">
        <f t="shared" si="8"/>
        <v>5356271.7653223248</v>
      </c>
      <c r="AK54" s="148">
        <f t="shared" si="9"/>
        <v>41302.766355597807</v>
      </c>
      <c r="AL54" s="148">
        <f t="shared" si="10"/>
        <v>88625.762544734083</v>
      </c>
      <c r="AM54" s="148">
        <f t="shared" si="11"/>
        <v>79298129.353034586</v>
      </c>
      <c r="AN54" s="148">
        <f t="shared" si="12"/>
        <v>147455897.45169479</v>
      </c>
      <c r="AO54" s="148">
        <f t="shared" si="13"/>
        <v>489849024.28969365</v>
      </c>
      <c r="AP54" s="149">
        <f t="shared" si="14"/>
        <v>9380248.030275166</v>
      </c>
      <c r="AQ54" s="133"/>
      <c r="AR54" s="150">
        <f t="shared" si="15"/>
        <v>0.6194755165138327</v>
      </c>
      <c r="AS54" s="150">
        <f t="shared" si="16"/>
        <v>0.7030614468519808</v>
      </c>
      <c r="AT54" s="150">
        <f t="shared" si="17"/>
        <v>0.19336018710852737</v>
      </c>
      <c r="AU54" s="150">
        <f t="shared" si="18"/>
        <v>0.64953573136916065</v>
      </c>
      <c r="AV54" s="150">
        <f t="shared" si="19"/>
        <v>2.2147530821691976</v>
      </c>
      <c r="AW54" s="150">
        <f t="shared" si="20"/>
        <v>1.2311153890842197</v>
      </c>
      <c r="AX54" s="150">
        <f t="shared" si="21"/>
        <v>1.046598308459175</v>
      </c>
      <c r="AY54" s="150">
        <f t="shared" si="22"/>
        <v>0.76000842155407167</v>
      </c>
      <c r="AZ54" s="150">
        <f t="shared" si="23"/>
        <v>0.88920250922534583</v>
      </c>
      <c r="BA54" s="150">
        <f t="shared" si="24"/>
        <v>1.8904536173811104</v>
      </c>
      <c r="BB54" s="150">
        <f t="shared" si="25"/>
        <v>1.4661983206947686</v>
      </c>
      <c r="BC54" s="150">
        <f t="shared" si="26"/>
        <v>2.0527620385183445</v>
      </c>
      <c r="BD54" s="151">
        <f t="shared" si="27"/>
        <v>0.98844040783576292</v>
      </c>
    </row>
    <row r="55" spans="1:56" x14ac:dyDescent="0.3">
      <c r="A55" t="str">
        <f>normalized!A55</f>
        <v>Xanthine</v>
      </c>
      <c r="B55" s="148">
        <f>AVERAGE(normalized!$B55:$F55)</f>
        <v>1645607597.4937344</v>
      </c>
      <c r="C55" s="148">
        <f>AVERAGE(normalized!$G55:$K55)</f>
        <v>1429238172.6045883</v>
      </c>
      <c r="D55" s="148">
        <f>AVERAGE(normalized!$L55:$P55)</f>
        <v>8265157493.207942</v>
      </c>
      <c r="E55" s="148">
        <f>AVERAGE(normalized!$Q55:$T55)</f>
        <v>8356363434.4278908</v>
      </c>
      <c r="F55" s="148">
        <f>AVERAGE(normalized!$U55:$Y55)</f>
        <v>2314604552.0146523</v>
      </c>
      <c r="G55" s="148">
        <f>AVERAGE(normalized!$Z55:$AD55)</f>
        <v>3190814930.8924484</v>
      </c>
      <c r="H55" s="148">
        <f>AVERAGE(normalized!$AE55:$AI55)</f>
        <v>3512666142.4715638</v>
      </c>
      <c r="I55" s="148">
        <f>AVERAGE(normalized!$AJ55:$AN55)</f>
        <v>1682375653.9499388</v>
      </c>
      <c r="J55" s="148">
        <f>AVERAGE(normalized!$AO55:$AS55)</f>
        <v>4179311422.3586869</v>
      </c>
      <c r="K55" s="148">
        <f>AVERAGE(normalized!$AT55:$AX55)</f>
        <v>5642904015.9542074</v>
      </c>
      <c r="L55" s="148">
        <f>AVERAGE(normalized!$AY55:$BC55)</f>
        <v>9723669766.5071774</v>
      </c>
      <c r="M55" s="148">
        <f>AVERAGE(normalized!$BD55:$BH55)</f>
        <v>20635436000</v>
      </c>
      <c r="N55" s="149">
        <f>AVERAGE(normalized!$BI55:$BL55)</f>
        <v>49834650.833333336</v>
      </c>
      <c r="O55" s="133"/>
      <c r="P55" s="148">
        <f>STDEV(normalized!$B55:$F55)</f>
        <v>1011418504.0975642</v>
      </c>
      <c r="Q55" s="148">
        <f>STDEV(normalized!$G55:$K55)</f>
        <v>1404101305.6022711</v>
      </c>
      <c r="R55" s="148">
        <f>STDEV(normalized!$L55:$P55)</f>
        <v>4322397517.7608442</v>
      </c>
      <c r="S55" s="148">
        <f>STDEV(normalized!$Q55:$T55)</f>
        <v>2003172448.6929493</v>
      </c>
      <c r="T55" s="148">
        <f>STDEV(normalized!$U55:$Y55)</f>
        <v>2872438382.4794459</v>
      </c>
      <c r="U55" s="148">
        <f>STDEV(normalized!$Z55:$AD55)</f>
        <v>4084479211.195621</v>
      </c>
      <c r="V55" s="148">
        <f>STDEV(normalized!$AE55:$AI55)</f>
        <v>1495996726.8365352</v>
      </c>
      <c r="W55" s="148">
        <f>STDEV(normalized!$AJ55:$AN55)</f>
        <v>1366260430.5557435</v>
      </c>
      <c r="X55" s="148">
        <f>STDEV(normalized!$AO55:$AS55)</f>
        <v>1983609738.3583028</v>
      </c>
      <c r="Y55" s="148">
        <f>STDEV(normalized!$AT55:$AX55)</f>
        <v>3571138089.3113689</v>
      </c>
      <c r="Z55" s="148">
        <f>STDEV(normalized!$AY55:$BC55)</f>
        <v>5397939216.6685266</v>
      </c>
      <c r="AA55" s="148">
        <f>STDEV(normalized!$BD55:$BH55)</f>
        <v>23981946736.034462</v>
      </c>
      <c r="AB55" s="149">
        <f>STDEV(normalized!$BI55:$BL55)</f>
        <v>9101707.0313786007</v>
      </c>
      <c r="AC55" s="133"/>
      <c r="AD55" s="148">
        <f t="shared" si="2"/>
        <v>452320105.77266061</v>
      </c>
      <c r="AE55" s="148">
        <f t="shared" si="3"/>
        <v>627933193.32457685</v>
      </c>
      <c r="AF55" s="148">
        <f t="shared" si="4"/>
        <v>1933034935.0979204</v>
      </c>
      <c r="AG55" s="148">
        <f t="shared" si="5"/>
        <v>1001586224.3464746</v>
      </c>
      <c r="AH55" s="148">
        <f t="shared" si="6"/>
        <v>1284593496.8807163</v>
      </c>
      <c r="AI55" s="148">
        <f t="shared" si="7"/>
        <v>1826634633.7836256</v>
      </c>
      <c r="AJ55" s="148">
        <f t="shared" si="8"/>
        <v>669030075.06473529</v>
      </c>
      <c r="AK55" s="148">
        <f t="shared" si="9"/>
        <v>611010239.5381546</v>
      </c>
      <c r="AL55" s="148">
        <f t="shared" si="10"/>
        <v>887097243.1599474</v>
      </c>
      <c r="AM55" s="148">
        <f t="shared" si="11"/>
        <v>1597061504.947787</v>
      </c>
      <c r="AN55" s="148">
        <f t="shared" si="12"/>
        <v>2414031805.3765583</v>
      </c>
      <c r="AO55" s="148">
        <f t="shared" si="13"/>
        <v>10725052626.910452</v>
      </c>
      <c r="AP55" s="149">
        <f t="shared" si="14"/>
        <v>4550853.5156893004</v>
      </c>
      <c r="AQ55" s="133"/>
      <c r="AR55" s="150">
        <f t="shared" si="15"/>
        <v>0.61461706037208252</v>
      </c>
      <c r="AS55" s="150">
        <f t="shared" si="16"/>
        <v>0.982412401596783</v>
      </c>
      <c r="AT55" s="150">
        <f t="shared" si="17"/>
        <v>0.5229661408524714</v>
      </c>
      <c r="AU55" s="150">
        <f t="shared" si="18"/>
        <v>0.2397182057017718</v>
      </c>
      <c r="AV55" s="150">
        <f t="shared" si="19"/>
        <v>1.2410061061960886</v>
      </c>
      <c r="AW55" s="150">
        <f t="shared" si="20"/>
        <v>1.2800739935277978</v>
      </c>
      <c r="AX55" s="150">
        <f t="shared" si="21"/>
        <v>0.42588639687343866</v>
      </c>
      <c r="AY55" s="150">
        <f t="shared" si="22"/>
        <v>0.81210187947500945</v>
      </c>
      <c r="AZ55" s="150">
        <f t="shared" si="23"/>
        <v>0.47462597014098767</v>
      </c>
      <c r="BA55" s="150">
        <f t="shared" si="24"/>
        <v>0.63285465767531657</v>
      </c>
      <c r="BB55" s="150">
        <f t="shared" si="25"/>
        <v>0.55513395109956631</v>
      </c>
      <c r="BC55" s="150">
        <f t="shared" si="26"/>
        <v>1.1621730084130262</v>
      </c>
      <c r="BD55" s="151">
        <f t="shared" si="27"/>
        <v>0.18263812185256975</v>
      </c>
    </row>
    <row r="56" spans="1:56" x14ac:dyDescent="0.3">
      <c r="A56" t="str">
        <f>normalized!A56</f>
        <v>Vanillin</v>
      </c>
      <c r="B56" s="148">
        <f>AVERAGE(normalized!$B56:$F56)</f>
        <v>45363282.359745517</v>
      </c>
      <c r="C56" s="148">
        <f>AVERAGE(normalized!$G56:$K56)</f>
        <v>50232826.099865042</v>
      </c>
      <c r="D56" s="148">
        <f>AVERAGE(normalized!$L56:$P56)</f>
        <v>1591871401.1494255</v>
      </c>
      <c r="E56" s="148">
        <f>AVERAGE(normalized!$Q56:$T56)</f>
        <v>996020670.75858927</v>
      </c>
      <c r="F56" s="148">
        <f>AVERAGE(normalized!$U56:$Y56)</f>
        <v>892667509.2307694</v>
      </c>
      <c r="G56" s="148">
        <f>AVERAGE(normalized!$Z56:$AD56)</f>
        <v>729097878.88062549</v>
      </c>
      <c r="H56" s="148">
        <f>AVERAGE(normalized!$AE56:$AI56)</f>
        <v>264015229.2654714</v>
      </c>
      <c r="I56" s="148">
        <f>AVERAGE(normalized!$AJ56:$AN56)</f>
        <v>66594292.993284486</v>
      </c>
      <c r="J56" s="148">
        <f>AVERAGE(normalized!$AO56:$AS56)</f>
        <v>57679920.661674932</v>
      </c>
      <c r="K56" s="148">
        <f>AVERAGE(normalized!$AT56:$AX56)</f>
        <v>259987064.48909998</v>
      </c>
      <c r="L56" s="148">
        <f>AVERAGE(normalized!$AY56:$BC56)</f>
        <v>2072457025.8656127</v>
      </c>
      <c r="M56" s="148">
        <f>AVERAGE(normalized!$BD56:$BH56)</f>
        <v>339285767.33333337</v>
      </c>
      <c r="N56" s="149">
        <f>AVERAGE(normalized!$BI56:$BL56)</f>
        <v>180762062.5</v>
      </c>
      <c r="O56" s="133"/>
      <c r="P56" s="148">
        <f>STDEV(normalized!$B56:$F56)</f>
        <v>13827915.328523023</v>
      </c>
      <c r="Q56" s="148">
        <f>STDEV(normalized!$G56:$K56)</f>
        <v>26614344.651218306</v>
      </c>
      <c r="R56" s="148">
        <f>STDEV(normalized!$L56:$P56)</f>
        <v>1117133398.1935396</v>
      </c>
      <c r="S56" s="148">
        <f>STDEV(normalized!$Q56:$T56)</f>
        <v>1169419151.5157008</v>
      </c>
      <c r="T56" s="148">
        <f>STDEV(normalized!$U56:$Y56)</f>
        <v>1917821795.6821949</v>
      </c>
      <c r="U56" s="148">
        <f>STDEV(normalized!$Z56:$AD56)</f>
        <v>859588944.95114207</v>
      </c>
      <c r="V56" s="148">
        <f>STDEV(normalized!$AE56:$AI56)</f>
        <v>273601182.8208642</v>
      </c>
      <c r="W56" s="148">
        <f>STDEV(normalized!$AJ56:$AN56)</f>
        <v>28461222.800113615</v>
      </c>
      <c r="X56" s="148">
        <f>STDEV(normalized!$AO56:$AS56)</f>
        <v>14627012.400307009</v>
      </c>
      <c r="Y56" s="148">
        <f>STDEV(normalized!$AT56:$AX56)</f>
        <v>225673323.56626391</v>
      </c>
      <c r="Z56" s="148">
        <f>STDEV(normalized!$AY56:$BC56)</f>
        <v>1700614584.1518912</v>
      </c>
      <c r="AA56" s="148">
        <f>STDEV(normalized!$BD56:$BH56)</f>
        <v>235009469.09971687</v>
      </c>
      <c r="AB56" s="149">
        <f>STDEV(normalized!$BI56:$BL56)</f>
        <v>53035699.245797522</v>
      </c>
      <c r="AC56" s="133"/>
      <c r="AD56" s="148">
        <f t="shared" si="2"/>
        <v>6184031.7323377626</v>
      </c>
      <c r="AE56" s="148">
        <f t="shared" si="3"/>
        <v>11902296.763346411</v>
      </c>
      <c r="AF56" s="148">
        <f t="shared" si="4"/>
        <v>499597243.65921903</v>
      </c>
      <c r="AG56" s="148">
        <f t="shared" si="5"/>
        <v>584709575.75785041</v>
      </c>
      <c r="AH56" s="148">
        <f t="shared" si="6"/>
        <v>857675980.77522004</v>
      </c>
      <c r="AI56" s="148">
        <f t="shared" si="7"/>
        <v>384419862.72361565</v>
      </c>
      <c r="AJ56" s="148">
        <f t="shared" si="8"/>
        <v>122358168.70236</v>
      </c>
      <c r="AK56" s="148">
        <f t="shared" si="9"/>
        <v>12728245.78076419</v>
      </c>
      <c r="AL56" s="148">
        <f t="shared" si="10"/>
        <v>6541398.8069637669</v>
      </c>
      <c r="AM56" s="148">
        <f t="shared" si="11"/>
        <v>100924178.44049427</v>
      </c>
      <c r="AN56" s="148">
        <f t="shared" si="12"/>
        <v>760537962.73823297</v>
      </c>
      <c r="AO56" s="148">
        <f t="shared" si="13"/>
        <v>105099429.65262064</v>
      </c>
      <c r="AP56" s="149">
        <f t="shared" si="14"/>
        <v>26517849.622898761</v>
      </c>
      <c r="AQ56" s="133"/>
      <c r="AR56" s="150">
        <f t="shared" si="15"/>
        <v>0.30482616356689485</v>
      </c>
      <c r="AS56" s="150">
        <f t="shared" si="16"/>
        <v>0.5298197755847508</v>
      </c>
      <c r="AT56" s="150">
        <f t="shared" si="17"/>
        <v>0.70177364665694919</v>
      </c>
      <c r="AU56" s="150">
        <f t="shared" si="18"/>
        <v>1.1740912471475595</v>
      </c>
      <c r="AV56" s="150">
        <f t="shared" si="19"/>
        <v>2.1484167126625038</v>
      </c>
      <c r="AW56" s="150">
        <f t="shared" si="20"/>
        <v>1.1789760604856756</v>
      </c>
      <c r="AX56" s="150">
        <f t="shared" si="21"/>
        <v>1.0363083356292071</v>
      </c>
      <c r="AY56" s="150">
        <f t="shared" si="22"/>
        <v>0.42738231041785679</v>
      </c>
      <c r="AZ56" s="150">
        <f t="shared" si="23"/>
        <v>0.25358932939770562</v>
      </c>
      <c r="BA56" s="150">
        <f t="shared" si="24"/>
        <v>0.86801750698533431</v>
      </c>
      <c r="BB56" s="150">
        <f t="shared" si="25"/>
        <v>0.82057893742891375</v>
      </c>
      <c r="BC56" s="150">
        <f t="shared" si="26"/>
        <v>0.69265937957494805</v>
      </c>
      <c r="BD56" s="151">
        <f t="shared" si="27"/>
        <v>0.29340060913388571</v>
      </c>
    </row>
    <row r="57" spans="1:56" x14ac:dyDescent="0.3">
      <c r="A57" t="str">
        <f>normalized!A57</f>
        <v>Hydroxyphenylacetate</v>
      </c>
      <c r="B57" s="148">
        <f>AVERAGE(normalized!$B57:$F57)</f>
        <v>26981167.504144978</v>
      </c>
      <c r="C57" s="148">
        <f>AVERAGE(normalized!$G57:$K57)</f>
        <v>24155829.397210974</v>
      </c>
      <c r="D57" s="148">
        <f>AVERAGE(normalized!$L57:$P57)</f>
        <v>2690201108.8401251</v>
      </c>
      <c r="E57" s="148">
        <f>AVERAGE(normalized!$Q57:$T57)</f>
        <v>1951937071.0702338</v>
      </c>
      <c r="F57" s="148">
        <f>AVERAGE(normalized!$U57:$Y57)</f>
        <v>328460789.56043953</v>
      </c>
      <c r="G57" s="148">
        <f>AVERAGE(normalized!$Z57:$AD57)</f>
        <v>1825186424.5881004</v>
      </c>
      <c r="H57" s="148">
        <f>AVERAGE(normalized!$AE57:$AI57)</f>
        <v>641519198.87410843</v>
      </c>
      <c r="I57" s="148">
        <f>AVERAGE(normalized!$AJ57:$AN57)</f>
        <v>35888279.948107451</v>
      </c>
      <c r="J57" s="148">
        <f>AVERAGE(normalized!$AO57:$AS57)</f>
        <v>49831257.427996844</v>
      </c>
      <c r="K57" s="148">
        <f>AVERAGE(normalized!$AT57:$AX57)</f>
        <v>3715888761.8170748</v>
      </c>
      <c r="L57" s="148">
        <f>AVERAGE(normalized!$AY57:$BC57)</f>
        <v>2078374301.8306637</v>
      </c>
      <c r="M57" s="148">
        <f>AVERAGE(normalized!$BD57:$BH57)</f>
        <v>5397884664</v>
      </c>
      <c r="N57" s="149">
        <f>AVERAGE(normalized!$BI57:$BL57)</f>
        <v>97722571.666666672</v>
      </c>
      <c r="O57" s="133"/>
      <c r="P57" s="148">
        <f>STDEV(normalized!$B57:$F57)</f>
        <v>6135850.7622515252</v>
      </c>
      <c r="Q57" s="148">
        <f>STDEV(normalized!$G57:$K57)</f>
        <v>9023089.7954522204</v>
      </c>
      <c r="R57" s="148">
        <f>STDEV(normalized!$L57:$P57)</f>
        <v>1953675568.525126</v>
      </c>
      <c r="S57" s="148">
        <f>STDEV(normalized!$Q57:$T57)</f>
        <v>2258933794.2357116</v>
      </c>
      <c r="T57" s="148">
        <f>STDEV(normalized!$U57:$Y57)</f>
        <v>672212012.78365624</v>
      </c>
      <c r="U57" s="148">
        <f>STDEV(normalized!$Z57:$AD57)</f>
        <v>1506508509.2367373</v>
      </c>
      <c r="V57" s="148">
        <f>STDEV(normalized!$AE57:$AI57)</f>
        <v>1039251992.9699682</v>
      </c>
      <c r="W57" s="148">
        <f>STDEV(normalized!$AJ57:$AN57)</f>
        <v>11909101.10451364</v>
      </c>
      <c r="X57" s="148">
        <f>STDEV(normalized!$AO57:$AS57)</f>
        <v>18502140.428816851</v>
      </c>
      <c r="Y57" s="148">
        <f>STDEV(normalized!$AT57:$AX57)</f>
        <v>5352193319.1920786</v>
      </c>
      <c r="Z57" s="148">
        <f>STDEV(normalized!$AY57:$BC57)</f>
        <v>1756678987.767616</v>
      </c>
      <c r="AA57" s="148">
        <f>STDEV(normalized!$BD57:$BH57)</f>
        <v>4190215028.5008597</v>
      </c>
      <c r="AB57" s="149">
        <f>STDEV(normalized!$BI57:$BL57)</f>
        <v>24535118.808490928</v>
      </c>
      <c r="AC57" s="133"/>
      <c r="AD57" s="148">
        <f t="shared" si="2"/>
        <v>2744035.8808376621</v>
      </c>
      <c r="AE57" s="148">
        <f t="shared" si="3"/>
        <v>4035248.4299431671</v>
      </c>
      <c r="AF57" s="148">
        <f t="shared" si="4"/>
        <v>873710275.44054604</v>
      </c>
      <c r="AG57" s="148">
        <f t="shared" si="5"/>
        <v>1129466897.1178558</v>
      </c>
      <c r="AH57" s="148">
        <f t="shared" si="6"/>
        <v>300622351.1752426</v>
      </c>
      <c r="AI57" s="148">
        <f t="shared" si="7"/>
        <v>673731087.06704283</v>
      </c>
      <c r="AJ57" s="148">
        <f t="shared" si="8"/>
        <v>464767620.40659648</v>
      </c>
      <c r="AK57" s="148">
        <f t="shared" si="9"/>
        <v>5325911.9241220653</v>
      </c>
      <c r="AL57" s="148">
        <f t="shared" si="10"/>
        <v>8274408.7456163168</v>
      </c>
      <c r="AM57" s="148">
        <f t="shared" si="11"/>
        <v>2393573618.0867434</v>
      </c>
      <c r="AN57" s="148">
        <f t="shared" si="12"/>
        <v>785610726.25878215</v>
      </c>
      <c r="AO57" s="148">
        <f t="shared" si="13"/>
        <v>1873921128.8138282</v>
      </c>
      <c r="AP57" s="149">
        <f t="shared" si="14"/>
        <v>12267559.404245464</v>
      </c>
      <c r="AQ57" s="133"/>
      <c r="AR57" s="150">
        <f t="shared" si="15"/>
        <v>0.22741235201586091</v>
      </c>
      <c r="AS57" s="150">
        <f t="shared" si="16"/>
        <v>0.37353674125940067</v>
      </c>
      <c r="AT57" s="150">
        <f t="shared" si="17"/>
        <v>0.72621915220585476</v>
      </c>
      <c r="AU57" s="150">
        <f t="shared" si="18"/>
        <v>1.1572779818138059</v>
      </c>
      <c r="AV57" s="150">
        <f t="shared" si="19"/>
        <v>2.0465517777121569</v>
      </c>
      <c r="AW57" s="150">
        <f t="shared" si="20"/>
        <v>0.82539979968167854</v>
      </c>
      <c r="AX57" s="150">
        <f t="shared" si="21"/>
        <v>1.619985800571357</v>
      </c>
      <c r="AY57" s="150">
        <f t="shared" si="22"/>
        <v>0.33183816894355395</v>
      </c>
      <c r="AZ57" s="150">
        <f t="shared" si="23"/>
        <v>0.37129587700152511</v>
      </c>
      <c r="BA57" s="150">
        <f t="shared" si="24"/>
        <v>1.4403534826416193</v>
      </c>
      <c r="BB57" s="150">
        <f t="shared" si="25"/>
        <v>0.84521781578049082</v>
      </c>
      <c r="BC57" s="150">
        <f t="shared" si="26"/>
        <v>0.77626983333796917</v>
      </c>
      <c r="BD57" s="151">
        <f t="shared" si="27"/>
        <v>0.2510691070654652</v>
      </c>
    </row>
    <row r="58" spans="1:56" x14ac:dyDescent="0.3">
      <c r="A58" t="str">
        <f>normalized!A58</f>
        <v>Xylitol</v>
      </c>
      <c r="B58" s="148">
        <f>AVERAGE(normalized!$B58:$F58)</f>
        <v>99684067.592057064</v>
      </c>
      <c r="C58" s="148">
        <f>AVERAGE(normalized!$G58:$K58)</f>
        <v>77223983.463787675</v>
      </c>
      <c r="D58" s="148">
        <f>AVERAGE(normalized!$L58:$P58)</f>
        <v>573393178.26541281</v>
      </c>
      <c r="E58" s="148">
        <f>AVERAGE(normalized!$Q58:$T58)</f>
        <v>554414933.31306374</v>
      </c>
      <c r="F58" s="148">
        <f>AVERAGE(normalized!$U58:$Y58)</f>
        <v>156570067.58241758</v>
      </c>
      <c r="G58" s="148">
        <f>AVERAGE(normalized!$Z58:$AD58)</f>
        <v>920501543.81197572</v>
      </c>
      <c r="H58" s="148">
        <f>AVERAGE(normalized!$AE58:$AI58)</f>
        <v>681866994.06207824</v>
      </c>
      <c r="I58" s="148">
        <f>AVERAGE(normalized!$AJ58:$AN58)</f>
        <v>521391930.88522589</v>
      </c>
      <c r="J58" s="148">
        <f>AVERAGE(normalized!$AO58:$AS58)</f>
        <v>823013148.89750767</v>
      </c>
      <c r="K58" s="148">
        <f>AVERAGE(normalized!$AT58:$AX58)</f>
        <v>600120922.53562295</v>
      </c>
      <c r="L58" s="148">
        <f>AVERAGE(normalized!$AY58:$BC58)</f>
        <v>1013561225.4587061</v>
      </c>
      <c r="M58" s="148">
        <f>AVERAGE(normalized!$BD58:$BH58)</f>
        <v>2685893926.6666665</v>
      </c>
      <c r="N58" s="149">
        <f>AVERAGE(normalized!$BI58:$BL58)</f>
        <v>283889512.5</v>
      </c>
      <c r="O58" s="133"/>
      <c r="P58" s="148">
        <f>STDEV(normalized!$B58:$F58)</f>
        <v>34501066.665138051</v>
      </c>
      <c r="Q58" s="148">
        <f>STDEV(normalized!$G58:$K58)</f>
        <v>21868954.58429632</v>
      </c>
      <c r="R58" s="148">
        <f>STDEV(normalized!$L58:$P58)</f>
        <v>232205830.74033675</v>
      </c>
      <c r="S58" s="148">
        <f>STDEV(normalized!$Q58:$T58)</f>
        <v>456497066.66765362</v>
      </c>
      <c r="T58" s="148">
        <f>STDEV(normalized!$U58:$Y58)</f>
        <v>71733115.666310549</v>
      </c>
      <c r="U58" s="148">
        <f>STDEV(normalized!$Z58:$AD58)</f>
        <v>846562794.33242476</v>
      </c>
      <c r="V58" s="148">
        <f>STDEV(normalized!$AE58:$AI58)</f>
        <v>361582177.44527107</v>
      </c>
      <c r="W58" s="148">
        <f>STDEV(normalized!$AJ58:$AN58)</f>
        <v>469753829.43315935</v>
      </c>
      <c r="X58" s="148">
        <f>STDEV(normalized!$AO58:$AS58)</f>
        <v>230649214.582122</v>
      </c>
      <c r="Y58" s="148">
        <f>STDEV(normalized!$AT58:$AX58)</f>
        <v>374363337.17808366</v>
      </c>
      <c r="Z58" s="148">
        <f>STDEV(normalized!$AY58:$BC58)</f>
        <v>541194317.56682193</v>
      </c>
      <c r="AA58" s="148">
        <f>STDEV(normalized!$BD58:$BH58)</f>
        <v>4001440911.607862</v>
      </c>
      <c r="AB58" s="149">
        <f>STDEV(normalized!$BI58:$BL58)</f>
        <v>55556300.849414133</v>
      </c>
      <c r="AC58" s="133"/>
      <c r="AD58" s="148">
        <f t="shared" si="2"/>
        <v>15429346.071900131</v>
      </c>
      <c r="AE58" s="148">
        <f t="shared" si="3"/>
        <v>9780093.8094684444</v>
      </c>
      <c r="AF58" s="148">
        <f t="shared" si="4"/>
        <v>103845604.46144065</v>
      </c>
      <c r="AG58" s="148">
        <f t="shared" si="5"/>
        <v>228248533.33382681</v>
      </c>
      <c r="AH58" s="148">
        <f t="shared" si="6"/>
        <v>32080024.573545098</v>
      </c>
      <c r="AI58" s="148">
        <f t="shared" si="7"/>
        <v>378594391.06989509</v>
      </c>
      <c r="AJ58" s="148">
        <f t="shared" si="8"/>
        <v>161704465.64400345</v>
      </c>
      <c r="AK58" s="148">
        <f t="shared" si="9"/>
        <v>210080299.06067714</v>
      </c>
      <c r="AL58" s="148">
        <f t="shared" si="10"/>
        <v>103149464.55251211</v>
      </c>
      <c r="AM58" s="148">
        <f t="shared" si="11"/>
        <v>167420374.04277387</v>
      </c>
      <c r="AN58" s="148">
        <f t="shared" si="12"/>
        <v>242029456.62320447</v>
      </c>
      <c r="AO58" s="148">
        <f t="shared" si="13"/>
        <v>1789498777.2607813</v>
      </c>
      <c r="AP58" s="149">
        <f t="shared" si="14"/>
        <v>27778150.424707066</v>
      </c>
      <c r="AQ58" s="133"/>
      <c r="AR58" s="150">
        <f t="shared" si="15"/>
        <v>0.34610412173717453</v>
      </c>
      <c r="AS58" s="150">
        <f t="shared" si="16"/>
        <v>0.28318863652703485</v>
      </c>
      <c r="AT58" s="150">
        <f t="shared" si="17"/>
        <v>0.40496789906498171</v>
      </c>
      <c r="AU58" s="150">
        <f t="shared" si="18"/>
        <v>0.82338522871259234</v>
      </c>
      <c r="AV58" s="150">
        <f t="shared" si="19"/>
        <v>0.45815344384743689</v>
      </c>
      <c r="AW58" s="150">
        <f t="shared" si="20"/>
        <v>0.91967558340711064</v>
      </c>
      <c r="AX58" s="150">
        <f t="shared" si="21"/>
        <v>0.53028256330640355</v>
      </c>
      <c r="AY58" s="150">
        <f t="shared" si="22"/>
        <v>0.90096106519256114</v>
      </c>
      <c r="AZ58" s="150">
        <f t="shared" si="23"/>
        <v>0.28024973220791816</v>
      </c>
      <c r="BA58" s="150">
        <f t="shared" si="24"/>
        <v>0.62381317351231258</v>
      </c>
      <c r="BB58" s="150">
        <f t="shared" si="25"/>
        <v>0.53395325706337504</v>
      </c>
      <c r="BC58" s="150">
        <f t="shared" si="26"/>
        <v>1.4897985627354455</v>
      </c>
      <c r="BD58" s="151">
        <f t="shared" si="27"/>
        <v>0.19569691166176537</v>
      </c>
    </row>
    <row r="59" spans="1:56" x14ac:dyDescent="0.3">
      <c r="A59" t="str">
        <f>normalized!A59</f>
        <v>Dopamine</v>
      </c>
      <c r="B59" s="148">
        <f>AVERAGE(normalized!$B59:$F59)</f>
        <v>1782315962.4252942</v>
      </c>
      <c r="C59" s="148">
        <f>AVERAGE(normalized!$G59:$K59)</f>
        <v>2394537653.9811063</v>
      </c>
      <c r="D59" s="148">
        <f>AVERAGE(normalized!$L59:$P59)</f>
        <v>23365860.386624869</v>
      </c>
      <c r="E59" s="148">
        <f>AVERAGE(normalized!$Q59:$T59)</f>
        <v>1064709696.4259652</v>
      </c>
      <c r="F59" s="148">
        <f>AVERAGE(normalized!$U59:$Y59)</f>
        <v>3105004991.6483512</v>
      </c>
      <c r="G59" s="148">
        <f>AVERAGE(normalized!$Z59:$AD59)</f>
        <v>525597022.78127396</v>
      </c>
      <c r="H59" s="148">
        <f>AVERAGE(normalized!$AE59:$AI59)</f>
        <v>646646659.00327754</v>
      </c>
      <c r="I59" s="148">
        <f>AVERAGE(normalized!$AJ59:$AN59)</f>
        <v>2052388415.1526248</v>
      </c>
      <c r="J59" s="148">
        <f>AVERAGE(normalized!$AO59:$AS59)</f>
        <v>3212239948.394742</v>
      </c>
      <c r="K59" s="148">
        <f>AVERAGE(normalized!$AT59:$AX59)</f>
        <v>26583437.739861161</v>
      </c>
      <c r="L59" s="148">
        <f>AVERAGE(normalized!$AY59:$BC59)</f>
        <v>278382435.88267106</v>
      </c>
      <c r="M59" s="148">
        <f>AVERAGE(normalized!$BD59:$BH59)</f>
        <v>1965436799.3333335</v>
      </c>
      <c r="N59" s="149">
        <f>AVERAGE(normalized!$BI59:$BL59)</f>
        <v>23239437.5</v>
      </c>
      <c r="O59" s="133"/>
      <c r="P59" s="148">
        <f>STDEV(normalized!$B59:$F59)</f>
        <v>1657710014.0984361</v>
      </c>
      <c r="Q59" s="148">
        <f>STDEV(normalized!$G59:$K59)</f>
        <v>1134033907.3409317</v>
      </c>
      <c r="R59" s="148">
        <f>STDEV(normalized!$L59:$P59)</f>
        <v>27158138.23947579</v>
      </c>
      <c r="S59" s="148">
        <f>STDEV(normalized!$Q59:$T59)</f>
        <v>2033082317.2123716</v>
      </c>
      <c r="T59" s="148">
        <f>STDEV(normalized!$U59:$Y59)</f>
        <v>2352415795.1933465</v>
      </c>
      <c r="U59" s="148">
        <f>STDEV(normalized!$Z59:$AD59)</f>
        <v>1138255302.560245</v>
      </c>
      <c r="V59" s="148">
        <f>STDEV(normalized!$AE59:$AI59)</f>
        <v>1379251289.197217</v>
      </c>
      <c r="W59" s="148">
        <f>STDEV(normalized!$AJ59:$AN59)</f>
        <v>1071563757.2147475</v>
      </c>
      <c r="X59" s="148">
        <f>STDEV(normalized!$AO59:$AS59)</f>
        <v>2305115434.6974797</v>
      </c>
      <c r="Y59" s="148">
        <f>STDEV(normalized!$AT59:$AX59)</f>
        <v>13574208.305336291</v>
      </c>
      <c r="Z59" s="148">
        <f>STDEV(normalized!$AY59:$BC59)</f>
        <v>360896336.4471736</v>
      </c>
      <c r="AA59" s="148">
        <f>STDEV(normalized!$BD59:$BH59)</f>
        <v>4334132510.3756037</v>
      </c>
      <c r="AB59" s="149">
        <f>STDEV(normalized!$BI59:$BL59)</f>
        <v>9618389.8273268696</v>
      </c>
      <c r="AC59" s="133"/>
      <c r="AD59" s="148">
        <f t="shared" si="2"/>
        <v>741350455.70124757</v>
      </c>
      <c r="AE59" s="148">
        <f t="shared" si="3"/>
        <v>507155381.12080419</v>
      </c>
      <c r="AF59" s="148">
        <f t="shared" si="4"/>
        <v>12145488.649160866</v>
      </c>
      <c r="AG59" s="148">
        <f t="shared" si="5"/>
        <v>1016541158.6061858</v>
      </c>
      <c r="AH59" s="148">
        <f t="shared" si="6"/>
        <v>1052032325.8793091</v>
      </c>
      <c r="AI59" s="148">
        <f t="shared" si="7"/>
        <v>509043246.45485961</v>
      </c>
      <c r="AJ59" s="148">
        <f t="shared" si="8"/>
        <v>616819928.13983965</v>
      </c>
      <c r="AK59" s="148">
        <f t="shared" si="9"/>
        <v>479217880.67145121</v>
      </c>
      <c r="AL59" s="148">
        <f t="shared" si="10"/>
        <v>1030878961.5935084</v>
      </c>
      <c r="AM59" s="148">
        <f t="shared" si="11"/>
        <v>6070570.5022948328</v>
      </c>
      <c r="AN59" s="148">
        <f t="shared" si="12"/>
        <v>161397748.22530302</v>
      </c>
      <c r="AO59" s="148">
        <f t="shared" si="13"/>
        <v>1938282983.3383324</v>
      </c>
      <c r="AP59" s="149">
        <f t="shared" si="14"/>
        <v>4809194.9136634348</v>
      </c>
      <c r="AQ59" s="133"/>
      <c r="AR59" s="150">
        <f t="shared" si="15"/>
        <v>0.93008762141292844</v>
      </c>
      <c r="AS59" s="150">
        <f t="shared" si="16"/>
        <v>0.47359201282782565</v>
      </c>
      <c r="AT59" s="150">
        <f t="shared" si="17"/>
        <v>1.1622999448811953</v>
      </c>
      <c r="AU59" s="150">
        <f t="shared" si="18"/>
        <v>1.9095179878957198</v>
      </c>
      <c r="AV59" s="150">
        <f t="shared" si="19"/>
        <v>0.75762061623756738</v>
      </c>
      <c r="AW59" s="150">
        <f t="shared" si="20"/>
        <v>2.1656425992236401</v>
      </c>
      <c r="AX59" s="150">
        <f t="shared" si="21"/>
        <v>2.1329288104931292</v>
      </c>
      <c r="AY59" s="150">
        <f t="shared" si="22"/>
        <v>0.5221057326690578</v>
      </c>
      <c r="AZ59" s="150">
        <f t="shared" si="23"/>
        <v>0.71760375056957337</v>
      </c>
      <c r="BA59" s="150">
        <f t="shared" si="24"/>
        <v>0.51062652009759169</v>
      </c>
      <c r="BB59" s="150">
        <f t="shared" si="25"/>
        <v>1.2964048371186729</v>
      </c>
      <c r="BC59" s="150">
        <f t="shared" si="26"/>
        <v>2.2051752118642125</v>
      </c>
      <c r="BD59" s="151">
        <f t="shared" si="27"/>
        <v>0.41388221325610269</v>
      </c>
    </row>
    <row r="60" spans="1:56" x14ac:dyDescent="0.3">
      <c r="A60" t="str">
        <f>normalized!A60</f>
        <v>2_3-Dihydroxybenzoate</v>
      </c>
      <c r="B60" s="148">
        <f>AVERAGE(normalized!$B60:$F60)</f>
        <v>1554065.3829959515</v>
      </c>
      <c r="C60" s="148">
        <f>AVERAGE(normalized!$G60:$K60)</f>
        <v>1033838.7278902384</v>
      </c>
      <c r="D60" s="148">
        <f>AVERAGE(normalized!$L60:$P60)</f>
        <v>155344151.77011496</v>
      </c>
      <c r="E60" s="148">
        <f>AVERAGE(normalized!$Q60:$T60)</f>
        <v>348404468.78990573</v>
      </c>
      <c r="F60" s="148">
        <f>AVERAGE(normalized!$U60:$Y60)</f>
        <v>3151601.1373626376</v>
      </c>
      <c r="G60" s="148">
        <f>AVERAGE(normalized!$Z60:$AD60)</f>
        <v>251086876.62166286</v>
      </c>
      <c r="H60" s="148">
        <f>AVERAGE(normalized!$AE60:$AI60)</f>
        <v>34750235.873144403</v>
      </c>
      <c r="I60" s="148">
        <f>AVERAGE(normalized!$AJ60:$AN60)</f>
        <v>7277316.465811966</v>
      </c>
      <c r="J60" s="148">
        <f>AVERAGE(normalized!$AO60:$AS60)</f>
        <v>5259865.6243625646</v>
      </c>
      <c r="K60" s="148">
        <f>AVERAGE(normalized!$AT60:$AX60)</f>
        <v>469447490.8391183</v>
      </c>
      <c r="L60" s="148">
        <f>AVERAGE(normalized!$AY60:$BC60)</f>
        <v>205683433.08092365</v>
      </c>
      <c r="M60" s="148">
        <f>AVERAGE(normalized!$BD60:$BH60)</f>
        <v>684965318.00000012</v>
      </c>
      <c r="N60" s="149">
        <f>AVERAGE(normalized!$BI60:$BL60)</f>
        <v>4273608.125</v>
      </c>
      <c r="O60" s="133"/>
      <c r="P60" s="148">
        <f>STDEV(normalized!$B60:$F60)</f>
        <v>874046.60643633083</v>
      </c>
      <c r="Q60" s="148">
        <f>STDEV(normalized!$G60:$K60)</f>
        <v>476496.981495858</v>
      </c>
      <c r="R60" s="148">
        <f>STDEV(normalized!$L60:$P60)</f>
        <v>130560014.98547035</v>
      </c>
      <c r="S60" s="148">
        <f>STDEV(normalized!$Q60:$T60)</f>
        <v>437204338.61624783</v>
      </c>
      <c r="T60" s="148">
        <f>STDEV(normalized!$U60:$Y60)</f>
        <v>4431865.5929084141</v>
      </c>
      <c r="U60" s="148">
        <f>STDEV(normalized!$Z60:$AD60)</f>
        <v>406203571.09794813</v>
      </c>
      <c r="V60" s="148">
        <f>STDEV(normalized!$AE60:$AI60)</f>
        <v>39042041.91416423</v>
      </c>
      <c r="W60" s="148">
        <f>STDEV(normalized!$AJ60:$AN60)</f>
        <v>1764985.2047354856</v>
      </c>
      <c r="X60" s="148">
        <f>STDEV(normalized!$AO60:$AS60)</f>
        <v>5669873.4229323985</v>
      </c>
      <c r="Y60" s="148">
        <f>STDEV(normalized!$AT60:$AX60)</f>
        <v>537410855.95063043</v>
      </c>
      <c r="Z60" s="148">
        <f>STDEV(normalized!$AY60:$BC60)</f>
        <v>339393870.93681955</v>
      </c>
      <c r="AA60" s="148">
        <f>STDEV(normalized!$BD60:$BH60)</f>
        <v>1227393459.7624419</v>
      </c>
      <c r="AB60" s="149">
        <f>STDEV(normalized!$BI60:$BL60)</f>
        <v>1374363.4850819958</v>
      </c>
      <c r="AC60" s="133"/>
      <c r="AD60" s="148">
        <f t="shared" si="2"/>
        <v>390885.52549892815</v>
      </c>
      <c r="AE60" s="148">
        <f t="shared" si="3"/>
        <v>213095.92833963956</v>
      </c>
      <c r="AF60" s="148">
        <f t="shared" si="4"/>
        <v>58388213.730180584</v>
      </c>
      <c r="AG60" s="148">
        <f t="shared" si="5"/>
        <v>218602169.30812392</v>
      </c>
      <c r="AH60" s="148">
        <f t="shared" si="6"/>
        <v>1981990.5465771246</v>
      </c>
      <c r="AI60" s="148">
        <f t="shared" si="7"/>
        <v>181659759.53563619</v>
      </c>
      <c r="AJ60" s="148">
        <f t="shared" si="8"/>
        <v>17460131.940093447</v>
      </c>
      <c r="AK60" s="148">
        <f t="shared" si="9"/>
        <v>789325.37941398588</v>
      </c>
      <c r="AL60" s="148">
        <f t="shared" si="10"/>
        <v>2535644.4794992516</v>
      </c>
      <c r="AM60" s="148">
        <f t="shared" si="11"/>
        <v>240337441.1503914</v>
      </c>
      <c r="AN60" s="148">
        <f t="shared" si="12"/>
        <v>151781553.31230375</v>
      </c>
      <c r="AO60" s="148">
        <f t="shared" si="13"/>
        <v>548907042.23349452</v>
      </c>
      <c r="AP60" s="149">
        <f t="shared" si="14"/>
        <v>687181.74254099792</v>
      </c>
      <c r="AQ60" s="133"/>
      <c r="AR60" s="150">
        <f t="shared" si="15"/>
        <v>0.56242589018444655</v>
      </c>
      <c r="AS60" s="150">
        <f t="shared" si="16"/>
        <v>0.46090068851284821</v>
      </c>
      <c r="AT60" s="150">
        <f t="shared" si="17"/>
        <v>0.840456582998237</v>
      </c>
      <c r="AU60" s="150">
        <f t="shared" si="18"/>
        <v>1.2548758060847092</v>
      </c>
      <c r="AV60" s="150">
        <f t="shared" si="19"/>
        <v>1.406226676456001</v>
      </c>
      <c r="AW60" s="150">
        <f t="shared" si="20"/>
        <v>1.6177809711258417</v>
      </c>
      <c r="AX60" s="150">
        <f t="shared" si="21"/>
        <v>1.1235043715008741</v>
      </c>
      <c r="AY60" s="150">
        <f t="shared" si="22"/>
        <v>0.24253242428403277</v>
      </c>
      <c r="AZ60" s="150">
        <f t="shared" si="23"/>
        <v>1.0779502420500566</v>
      </c>
      <c r="BA60" s="150">
        <f t="shared" si="24"/>
        <v>1.1447730927052786</v>
      </c>
      <c r="BB60" s="150">
        <f t="shared" si="25"/>
        <v>1.6500787927012535</v>
      </c>
      <c r="BC60" s="150">
        <f t="shared" si="26"/>
        <v>1.7919059951038889</v>
      </c>
      <c r="BD60" s="151">
        <f t="shared" si="27"/>
        <v>0.32159324039145398</v>
      </c>
    </row>
    <row r="61" spans="1:56" x14ac:dyDescent="0.3">
      <c r="A61" t="str">
        <f>normalized!A61</f>
        <v>Histidine</v>
      </c>
      <c r="B61" s="148">
        <f>AVERAGE(normalized!$B61:$F61)</f>
        <v>2268425947.7925582</v>
      </c>
      <c r="C61" s="148">
        <f>AVERAGE(normalized!$G61:$K61)</f>
        <v>2363409297.3459291</v>
      </c>
      <c r="D61" s="148">
        <f>AVERAGE(normalized!$L61:$P61)</f>
        <v>577745045.03657269</v>
      </c>
      <c r="E61" s="148">
        <f>AVERAGE(normalized!$Q61:$T61)</f>
        <v>1204936929.4010336</v>
      </c>
      <c r="F61" s="148">
        <f>AVERAGE(normalized!$U61:$Y61)</f>
        <v>2072512557.5091577</v>
      </c>
      <c r="G61" s="148">
        <f>AVERAGE(normalized!$Z61:$AD61)</f>
        <v>649389511.72196805</v>
      </c>
      <c r="H61" s="148">
        <f>AVERAGE(normalized!$AE61:$AI61)</f>
        <v>749223244.28378642</v>
      </c>
      <c r="I61" s="148">
        <f>AVERAGE(normalized!$AJ61:$AN61)</f>
        <v>3647495508.5164833</v>
      </c>
      <c r="J61" s="148">
        <f>AVERAGE(normalized!$AO61:$AS61)</f>
        <v>2973403493.1947141</v>
      </c>
      <c r="K61" s="148">
        <f>AVERAGE(normalized!$AT61:$AX61)</f>
        <v>265143552.39800268</v>
      </c>
      <c r="L61" s="148">
        <f>AVERAGE(normalized!$AY61:$BC61)</f>
        <v>692505429.76825464</v>
      </c>
      <c r="M61" s="148">
        <f>AVERAGE(normalized!$BD61:$BH61)</f>
        <v>6745612680</v>
      </c>
      <c r="N61" s="149">
        <f>AVERAGE(normalized!$BI61:$BL61)</f>
        <v>1344391962.5</v>
      </c>
      <c r="O61" s="133"/>
      <c r="P61" s="148">
        <f>STDEV(normalized!$B61:$F61)</f>
        <v>617095293.96163034</v>
      </c>
      <c r="Q61" s="148">
        <f>STDEV(normalized!$G61:$K61)</f>
        <v>877808843.84264839</v>
      </c>
      <c r="R61" s="148">
        <f>STDEV(normalized!$L61:$P61)</f>
        <v>691529005.87774503</v>
      </c>
      <c r="S61" s="148">
        <f>STDEV(normalized!$Q61:$T61)</f>
        <v>1607022382.7256212</v>
      </c>
      <c r="T61" s="148">
        <f>STDEV(normalized!$U61:$Y61)</f>
        <v>1353193245.1380577</v>
      </c>
      <c r="U61" s="148">
        <f>STDEV(normalized!$Z61:$AD61)</f>
        <v>872313340.77576363</v>
      </c>
      <c r="V61" s="148">
        <f>STDEV(normalized!$AE61:$AI61)</f>
        <v>1145227540.6504982</v>
      </c>
      <c r="W61" s="148">
        <f>STDEV(normalized!$AJ61:$AN61)</f>
        <v>1494602421.6296368</v>
      </c>
      <c r="X61" s="148">
        <f>STDEV(normalized!$AO61:$AS61)</f>
        <v>942522584.99230039</v>
      </c>
      <c r="Y61" s="148">
        <f>STDEV(normalized!$AT61:$AX61)</f>
        <v>130365488.52862155</v>
      </c>
      <c r="Z61" s="148">
        <f>STDEV(normalized!$AY61:$BC61)</f>
        <v>498683661.31827134</v>
      </c>
      <c r="AA61" s="148">
        <f>STDEV(normalized!$BD61:$BH61)</f>
        <v>13900125978.013762</v>
      </c>
      <c r="AB61" s="149">
        <f>STDEV(normalized!$BI61:$BL61)</f>
        <v>1184591870.5518391</v>
      </c>
      <c r="AC61" s="133"/>
      <c r="AD61" s="148">
        <f t="shared" si="2"/>
        <v>275973405.17868418</v>
      </c>
      <c r="AE61" s="148">
        <f t="shared" si="3"/>
        <v>392568049.21653187</v>
      </c>
      <c r="AF61" s="148">
        <f t="shared" si="4"/>
        <v>309261173.11109787</v>
      </c>
      <c r="AG61" s="148">
        <f t="shared" si="5"/>
        <v>803511191.36281061</v>
      </c>
      <c r="AH61" s="148">
        <f t="shared" si="6"/>
        <v>605166416.56444669</v>
      </c>
      <c r="AI61" s="148">
        <f t="shared" si="7"/>
        <v>390110385.5309093</v>
      </c>
      <c r="AJ61" s="148">
        <f t="shared" si="8"/>
        <v>512161326.11988348</v>
      </c>
      <c r="AK61" s="148">
        <f t="shared" si="9"/>
        <v>668406522.81993389</v>
      </c>
      <c r="AL61" s="148">
        <f t="shared" si="10"/>
        <v>421508914.07432133</v>
      </c>
      <c r="AM61" s="148">
        <f t="shared" si="11"/>
        <v>58301218.853993364</v>
      </c>
      <c r="AN61" s="148">
        <f t="shared" si="12"/>
        <v>223018113.19522741</v>
      </c>
      <c r="AO61" s="148">
        <f t="shared" si="13"/>
        <v>6216325316.5299034</v>
      </c>
      <c r="AP61" s="149">
        <f t="shared" si="14"/>
        <v>592295935.27591956</v>
      </c>
      <c r="AQ61" s="133"/>
      <c r="AR61" s="150">
        <f t="shared" si="15"/>
        <v>0.27203678152338884</v>
      </c>
      <c r="AS61" s="150">
        <f t="shared" si="16"/>
        <v>0.37141634537378426</v>
      </c>
      <c r="AT61" s="150">
        <f t="shared" si="17"/>
        <v>1.1969449358652129</v>
      </c>
      <c r="AU61" s="150">
        <f t="shared" si="18"/>
        <v>1.3336983401483609</v>
      </c>
      <c r="AV61" s="150">
        <f t="shared" si="19"/>
        <v>0.65292402703913577</v>
      </c>
      <c r="AW61" s="150">
        <f t="shared" si="20"/>
        <v>1.3432821519748213</v>
      </c>
      <c r="AX61" s="150">
        <f t="shared" si="21"/>
        <v>1.5285531373833292</v>
      </c>
      <c r="AY61" s="150">
        <f t="shared" si="22"/>
        <v>0.40976127815371166</v>
      </c>
      <c r="AZ61" s="150">
        <f t="shared" si="23"/>
        <v>0.31698442110176772</v>
      </c>
      <c r="BA61" s="150">
        <f t="shared" si="24"/>
        <v>0.49167889375236262</v>
      </c>
      <c r="BB61" s="150">
        <f t="shared" si="25"/>
        <v>0.72011516427409772</v>
      </c>
      <c r="BC61" s="150">
        <f t="shared" si="26"/>
        <v>2.0606172689437252</v>
      </c>
      <c r="BD61" s="151">
        <f t="shared" si="27"/>
        <v>0.88113578747450982</v>
      </c>
    </row>
    <row r="62" spans="1:56" x14ac:dyDescent="0.3">
      <c r="A62" t="str">
        <f>normalized!A62</f>
        <v>Orotate</v>
      </c>
      <c r="B62" s="148">
        <f>AVERAGE(normalized!$B62:$F62)</f>
        <v>12220045.518218623</v>
      </c>
      <c r="C62" s="148">
        <f>AVERAGE(normalized!$G62:$K62)</f>
        <v>21400593.035537563</v>
      </c>
      <c r="D62" s="148">
        <f>AVERAGE(normalized!$L62:$P62)</f>
        <v>4110622428.1086731</v>
      </c>
      <c r="E62" s="148">
        <f>AVERAGE(normalized!$Q62:$T62)</f>
        <v>4586419246.9418268</v>
      </c>
      <c r="F62" s="148">
        <f>AVERAGE(normalized!$U62:$Y62)</f>
        <v>743504862.5274725</v>
      </c>
      <c r="G62" s="148">
        <f>AVERAGE(normalized!$Z62:$AD62)</f>
        <v>2803079440.1334858</v>
      </c>
      <c r="H62" s="148">
        <f>AVERAGE(normalized!$AE62:$AI62)</f>
        <v>588591875.76633894</v>
      </c>
      <c r="I62" s="148">
        <f>AVERAGE(normalized!$AJ62:$AN62)</f>
        <v>46085447.360195361</v>
      </c>
      <c r="J62" s="148">
        <f>AVERAGE(normalized!$AO62:$AS62)</f>
        <v>22665966.246139478</v>
      </c>
      <c r="K62" s="148">
        <f>AVERAGE(normalized!$AT62:$AX62)</f>
        <v>1044825236.9382534</v>
      </c>
      <c r="L62" s="148">
        <f>AVERAGE(normalized!$AY62:$BC62)</f>
        <v>2257410813.4903269</v>
      </c>
      <c r="M62" s="148">
        <f>AVERAGE(normalized!$BD62:$BH62)</f>
        <v>3105661473.333333</v>
      </c>
      <c r="N62" s="149">
        <f>AVERAGE(normalized!$BI62:$BL62)</f>
        <v>613573.67083333328</v>
      </c>
      <c r="O62" s="133"/>
      <c r="P62" s="148">
        <f>STDEV(normalized!$B62:$F62)</f>
        <v>9094761.2085721288</v>
      </c>
      <c r="Q62" s="148">
        <f>STDEV(normalized!$G62:$K62)</f>
        <v>24171142.685243513</v>
      </c>
      <c r="R62" s="148">
        <f>STDEV(normalized!$L62:$P62)</f>
        <v>3957451320.6831989</v>
      </c>
      <c r="S62" s="148">
        <f>STDEV(normalized!$Q62:$T62)</f>
        <v>8967555060.5435181</v>
      </c>
      <c r="T62" s="148">
        <f>STDEV(normalized!$U62:$Y62)</f>
        <v>1621964644.534843</v>
      </c>
      <c r="U62" s="148">
        <f>STDEV(normalized!$Z62:$AD62)</f>
        <v>5762277053.2443104</v>
      </c>
      <c r="V62" s="148">
        <f>STDEV(normalized!$AE62:$AI62)</f>
        <v>801521870.25559258</v>
      </c>
      <c r="W62" s="148">
        <f>STDEV(normalized!$AJ62:$AN62)</f>
        <v>21512164.772841923</v>
      </c>
      <c r="X62" s="148">
        <f>STDEV(normalized!$AO62:$AS62)</f>
        <v>15204351.415909661</v>
      </c>
      <c r="Y62" s="148">
        <f>STDEV(normalized!$AT62:$AX62)</f>
        <v>1146700826.7377143</v>
      </c>
      <c r="Z62" s="148">
        <f>STDEV(normalized!$AY62:$BC62)</f>
        <v>2460673140.0995107</v>
      </c>
      <c r="AA62" s="148">
        <f>STDEV(normalized!$BD62:$BH62)</f>
        <v>3996952547.3648472</v>
      </c>
      <c r="AB62" s="149">
        <f>STDEV(normalized!$BI62:$BL62)</f>
        <v>646908.17338151729</v>
      </c>
      <c r="AC62" s="133"/>
      <c r="AD62" s="148">
        <f t="shared" si="2"/>
        <v>4067300.8602990843</v>
      </c>
      <c r="AE62" s="148">
        <f t="shared" si="3"/>
        <v>10809663.627610259</v>
      </c>
      <c r="AF62" s="148">
        <f t="shared" si="4"/>
        <v>1769826034.1387904</v>
      </c>
      <c r="AG62" s="148">
        <f t="shared" si="5"/>
        <v>4483777530.271759</v>
      </c>
      <c r="AH62" s="148">
        <f t="shared" si="6"/>
        <v>725364640.45623827</v>
      </c>
      <c r="AI62" s="148">
        <f t="shared" si="7"/>
        <v>2576968639.2482905</v>
      </c>
      <c r="AJ62" s="148">
        <f t="shared" si="8"/>
        <v>358451477.46885431</v>
      </c>
      <c r="AK62" s="148">
        <f t="shared" si="9"/>
        <v>9620532.5550501719</v>
      </c>
      <c r="AL62" s="148">
        <f t="shared" si="10"/>
        <v>6799592.6639538351</v>
      </c>
      <c r="AM62" s="148">
        <f t="shared" si="11"/>
        <v>512820199.68814749</v>
      </c>
      <c r="AN62" s="148">
        <f t="shared" si="12"/>
        <v>1100446482.3340738</v>
      </c>
      <c r="AO62" s="148">
        <f t="shared" si="13"/>
        <v>1787491519.7497492</v>
      </c>
      <c r="AP62" s="149">
        <f t="shared" si="14"/>
        <v>323454.08669075865</v>
      </c>
      <c r="AQ62" s="133"/>
      <c r="AR62" s="150">
        <f t="shared" si="15"/>
        <v>0.7442493724767989</v>
      </c>
      <c r="AS62" s="150">
        <f t="shared" si="16"/>
        <v>1.1294613492768732</v>
      </c>
      <c r="AT62" s="150">
        <f t="shared" si="17"/>
        <v>0.9627377337363604</v>
      </c>
      <c r="AU62" s="150">
        <f t="shared" si="18"/>
        <v>1.9552410230536565</v>
      </c>
      <c r="AV62" s="150">
        <f t="shared" si="19"/>
        <v>2.181511818256483</v>
      </c>
      <c r="AW62" s="150">
        <f t="shared" si="20"/>
        <v>2.0556952367250441</v>
      </c>
      <c r="AX62" s="150">
        <f t="shared" si="21"/>
        <v>1.3617616947431046</v>
      </c>
      <c r="AY62" s="150">
        <f t="shared" si="22"/>
        <v>0.46678867202279301</v>
      </c>
      <c r="AZ62" s="150">
        <f t="shared" si="23"/>
        <v>0.67080093788189166</v>
      </c>
      <c r="BA62" s="150">
        <f t="shared" si="24"/>
        <v>1.0975049091444193</v>
      </c>
      <c r="BB62" s="150">
        <f t="shared" si="25"/>
        <v>1.0900422401604903</v>
      </c>
      <c r="BC62" s="150">
        <f t="shared" si="26"/>
        <v>1.2869891266915463</v>
      </c>
      <c r="BD62" s="151">
        <f t="shared" si="27"/>
        <v>1.0543284435639331</v>
      </c>
    </row>
    <row r="63" spans="1:56" x14ac:dyDescent="0.3">
      <c r="A63" t="str">
        <f>normalized!A63</f>
        <v>Dihydroorotate</v>
      </c>
      <c r="B63" s="148">
        <f>AVERAGE(normalized!$B63:$F63)</f>
        <v>3216980.576055523</v>
      </c>
      <c r="C63" s="148">
        <f>AVERAGE(normalized!$G63:$K63)</f>
        <v>4001518.7908232124</v>
      </c>
      <c r="D63" s="148">
        <f>AVERAGE(normalized!$L63:$P63)</f>
        <v>38312623.699059561</v>
      </c>
      <c r="E63" s="148">
        <f>AVERAGE(normalized!$Q63:$T63)</f>
        <v>229563442.60692206</v>
      </c>
      <c r="F63" s="148">
        <f>AVERAGE(normalized!$U63:$Y63)</f>
        <v>6719457.4542124541</v>
      </c>
      <c r="G63" s="148">
        <f>AVERAGE(normalized!$Z63:$AD63)</f>
        <v>78825390.003813893</v>
      </c>
      <c r="H63" s="148">
        <f>AVERAGE(normalized!$AE63:$AI63)</f>
        <v>24586982.586851746</v>
      </c>
      <c r="I63" s="148">
        <f>AVERAGE(normalized!$AJ63:$AN63)</f>
        <v>22994415.377594627</v>
      </c>
      <c r="J63" s="148">
        <f>AVERAGE(normalized!$AO63:$AS63)</f>
        <v>15034227.413560297</v>
      </c>
      <c r="K63" s="148">
        <f>AVERAGE(normalized!$AT63:$AX63)</f>
        <v>38197616.44720497</v>
      </c>
      <c r="L63" s="148">
        <f>AVERAGE(normalized!$AY63:$BC63)</f>
        <v>32084049.76465987</v>
      </c>
      <c r="M63" s="148">
        <f>AVERAGE(normalized!$BD63:$BH63)</f>
        <v>78672452</v>
      </c>
      <c r="N63" s="149">
        <f>AVERAGE(normalized!$BI63:$BL63)</f>
        <v>1698875.25</v>
      </c>
      <c r="O63" s="133"/>
      <c r="P63" s="148">
        <f>STDEV(normalized!$B63:$F63)</f>
        <v>2430143.0566802858</v>
      </c>
      <c r="Q63" s="148">
        <f>STDEV(normalized!$G63:$K63)</f>
        <v>3868055.5571882669</v>
      </c>
      <c r="R63" s="148">
        <f>STDEV(normalized!$L63:$P63)</f>
        <v>33069898.263763532</v>
      </c>
      <c r="S63" s="148">
        <f>STDEV(normalized!$Q63:$T63)</f>
        <v>436841679.37074149</v>
      </c>
      <c r="T63" s="148">
        <f>STDEV(normalized!$U63:$Y63)</f>
        <v>4143756.0932950918</v>
      </c>
      <c r="U63" s="148">
        <f>STDEV(normalized!$Z63:$AD63)</f>
        <v>88849452.267711863</v>
      </c>
      <c r="V63" s="148">
        <f>STDEV(normalized!$AE63:$AI63)</f>
        <v>23037123.2211053</v>
      </c>
      <c r="W63" s="148">
        <f>STDEV(normalized!$AJ63:$AN63)</f>
        <v>13744283.697405228</v>
      </c>
      <c r="X63" s="148">
        <f>STDEV(normalized!$AO63:$AS63)</f>
        <v>24677315.886632808</v>
      </c>
      <c r="Y63" s="148">
        <f>STDEV(normalized!$AT63:$AX63)</f>
        <v>44302827.519185722</v>
      </c>
      <c r="Z63" s="148">
        <f>STDEV(normalized!$AY63:$BC63)</f>
        <v>29183015.265815828</v>
      </c>
      <c r="AA63" s="148">
        <f>STDEV(normalized!$BD63:$BH63)</f>
        <v>67514052.22978209</v>
      </c>
      <c r="AB63" s="149">
        <f>STDEV(normalized!$BI63:$BL63)</f>
        <v>571654.73046214134</v>
      </c>
      <c r="AC63" s="133"/>
      <c r="AD63" s="148">
        <f t="shared" si="2"/>
        <v>1086793.0139572488</v>
      </c>
      <c r="AE63" s="148">
        <f t="shared" si="3"/>
        <v>1729847.0333237578</v>
      </c>
      <c r="AF63" s="148">
        <f t="shared" si="4"/>
        <v>14789308.105355505</v>
      </c>
      <c r="AG63" s="148">
        <f t="shared" si="5"/>
        <v>218420839.68537074</v>
      </c>
      <c r="AH63" s="148">
        <f t="shared" si="6"/>
        <v>1853144.0613573571</v>
      </c>
      <c r="AI63" s="148">
        <f t="shared" si="7"/>
        <v>39734683.00684531</v>
      </c>
      <c r="AJ63" s="148">
        <f t="shared" si="8"/>
        <v>10302514.705686074</v>
      </c>
      <c r="AK63" s="148">
        <f t="shared" si="9"/>
        <v>6146630.5298880478</v>
      </c>
      <c r="AL63" s="148">
        <f t="shared" si="10"/>
        <v>11036031.16494929</v>
      </c>
      <c r="AM63" s="148">
        <f t="shared" si="11"/>
        <v>19812826.785669528</v>
      </c>
      <c r="AN63" s="148">
        <f t="shared" si="12"/>
        <v>13051041.184555657</v>
      </c>
      <c r="AO63" s="148">
        <f t="shared" si="13"/>
        <v>30193202.044452798</v>
      </c>
      <c r="AP63" s="149">
        <f t="shared" si="14"/>
        <v>285827.36523107067</v>
      </c>
      <c r="AQ63" s="133"/>
      <c r="AR63" s="150">
        <f t="shared" si="15"/>
        <v>0.75541116871149649</v>
      </c>
      <c r="AS63" s="150">
        <f t="shared" si="16"/>
        <v>0.96664685570363429</v>
      </c>
      <c r="AT63" s="150">
        <f t="shared" si="17"/>
        <v>0.86315932115542593</v>
      </c>
      <c r="AU63" s="150">
        <f t="shared" si="18"/>
        <v>1.9029235422241806</v>
      </c>
      <c r="AV63" s="150">
        <f t="shared" si="19"/>
        <v>0.61668015930324183</v>
      </c>
      <c r="AW63" s="150">
        <f t="shared" si="20"/>
        <v>1.1271679374299697</v>
      </c>
      <c r="AX63" s="150">
        <f t="shared" si="21"/>
        <v>0.93696423055282696</v>
      </c>
      <c r="AY63" s="150">
        <f t="shared" si="22"/>
        <v>0.59772268490885083</v>
      </c>
      <c r="AZ63" s="150">
        <f t="shared" si="23"/>
        <v>1.6414089801764482</v>
      </c>
      <c r="BA63" s="150">
        <f t="shared" si="24"/>
        <v>1.1598322523715348</v>
      </c>
      <c r="BB63" s="150">
        <f t="shared" si="25"/>
        <v>0.90958016459507274</v>
      </c>
      <c r="BC63" s="150">
        <f t="shared" si="26"/>
        <v>0.8581663659063542</v>
      </c>
      <c r="BD63" s="151">
        <f t="shared" si="27"/>
        <v>0.336490116306151</v>
      </c>
    </row>
    <row r="64" spans="1:56" x14ac:dyDescent="0.3">
      <c r="A64" t="str">
        <f>normalized!A64</f>
        <v>Allantoin</v>
      </c>
      <c r="B64" s="148">
        <f>AVERAGE(normalized!$B64:$F64)</f>
        <v>32114126.604781181</v>
      </c>
      <c r="C64" s="148">
        <f>AVERAGE(normalized!$G64:$K64)</f>
        <v>32169775.417903733</v>
      </c>
      <c r="D64" s="148">
        <f>AVERAGE(normalized!$L64:$P64)</f>
        <v>2109557563.4273772</v>
      </c>
      <c r="E64" s="148">
        <f>AVERAGE(normalized!$Q64:$T64)</f>
        <v>642950572.78301418</v>
      </c>
      <c r="F64" s="148">
        <f>AVERAGE(normalized!$U64:$Y64)</f>
        <v>456900906.81318682</v>
      </c>
      <c r="G64" s="148">
        <f>AVERAGE(normalized!$Z64:$AD64)</f>
        <v>802725152.93954992</v>
      </c>
      <c r="H64" s="148">
        <f>AVERAGE(normalized!$AE64:$AI64)</f>
        <v>548481683.16946208</v>
      </c>
      <c r="I64" s="148">
        <f>AVERAGE(normalized!$AJ64:$AN64)</f>
        <v>91625807.311355308</v>
      </c>
      <c r="J64" s="148">
        <f>AVERAGE(normalized!$AO64:$AS64)</f>
        <v>147395199.56780148</v>
      </c>
      <c r="K64" s="148">
        <f>AVERAGE(normalized!$AT64:$AX64)</f>
        <v>263211568.55681401</v>
      </c>
      <c r="L64" s="148">
        <f>AVERAGE(normalized!$AY64:$BC64)</f>
        <v>1892927069.3863113</v>
      </c>
      <c r="M64" s="148">
        <f>AVERAGE(normalized!$BD64:$BH64)</f>
        <v>3244864912</v>
      </c>
      <c r="N64" s="149">
        <f>AVERAGE(normalized!$BI64:$BL64)</f>
        <v>14995361.083333334</v>
      </c>
      <c r="O64" s="133"/>
      <c r="P64" s="148">
        <f>STDEV(normalized!$B64:$F64)</f>
        <v>13601819.866660545</v>
      </c>
      <c r="Q64" s="148">
        <f>STDEV(normalized!$G64:$K64)</f>
        <v>37521679.72361476</v>
      </c>
      <c r="R64" s="148">
        <f>STDEV(normalized!$L64:$P64)</f>
        <v>1596141869.6643975</v>
      </c>
      <c r="S64" s="148">
        <f>STDEV(normalized!$Q64:$T64)</f>
        <v>1033081285.4837996</v>
      </c>
      <c r="T64" s="148">
        <f>STDEV(normalized!$U64:$Y64)</f>
        <v>913828412.90751028</v>
      </c>
      <c r="U64" s="148">
        <f>STDEV(normalized!$Z64:$AD64)</f>
        <v>1306480205.631356</v>
      </c>
      <c r="V64" s="148">
        <f>STDEV(normalized!$AE64:$AI64)</f>
        <v>950880334.85143149</v>
      </c>
      <c r="W64" s="148">
        <f>STDEV(normalized!$AJ64:$AN64)</f>
        <v>138024228.1254186</v>
      </c>
      <c r="X64" s="148">
        <f>STDEV(normalized!$AO64:$AS64)</f>
        <v>156097367.75954044</v>
      </c>
      <c r="Y64" s="148">
        <f>STDEV(normalized!$AT64:$AX64)</f>
        <v>310397058.58537185</v>
      </c>
      <c r="Z64" s="148">
        <f>STDEV(normalized!$AY64:$BC64)</f>
        <v>1449442419.1818855</v>
      </c>
      <c r="AA64" s="148">
        <f>STDEV(normalized!$BD64:$BH64)</f>
        <v>3715393721.426455</v>
      </c>
      <c r="AB64" s="149">
        <f>STDEV(normalized!$BI64:$BL64)</f>
        <v>7343110.699092906</v>
      </c>
      <c r="AC64" s="133"/>
      <c r="AD64" s="148">
        <f t="shared" si="2"/>
        <v>6082918.76791202</v>
      </c>
      <c r="AE64" s="148">
        <f t="shared" si="3"/>
        <v>16780205.298395623</v>
      </c>
      <c r="AF64" s="148">
        <f t="shared" si="4"/>
        <v>713816344.46064043</v>
      </c>
      <c r="AG64" s="148">
        <f t="shared" si="5"/>
        <v>516540642.74189979</v>
      </c>
      <c r="AH64" s="148">
        <f t="shared" si="6"/>
        <v>408676490.20638782</v>
      </c>
      <c r="AI64" s="148">
        <f t="shared" si="7"/>
        <v>584275710.20992303</v>
      </c>
      <c r="AJ64" s="148">
        <f t="shared" si="8"/>
        <v>425246613.4391126</v>
      </c>
      <c r="AK64" s="148">
        <f t="shared" si="9"/>
        <v>61726311.326074868</v>
      </c>
      <c r="AL64" s="148">
        <f t="shared" si="10"/>
        <v>69808865.083823293</v>
      </c>
      <c r="AM64" s="148">
        <f t="shared" si="11"/>
        <v>138813784.60257521</v>
      </c>
      <c r="AN64" s="148">
        <f t="shared" si="12"/>
        <v>648210355.75248814</v>
      </c>
      <c r="AO64" s="148">
        <f t="shared" si="13"/>
        <v>1661574584.857094</v>
      </c>
      <c r="AP64" s="149">
        <f t="shared" si="14"/>
        <v>3671555.349546453</v>
      </c>
      <c r="AQ64" s="133"/>
      <c r="AR64" s="150">
        <f t="shared" si="15"/>
        <v>0.42354631138047183</v>
      </c>
      <c r="AS64" s="150">
        <f t="shared" si="16"/>
        <v>1.1663643664336085</v>
      </c>
      <c r="AT64" s="150">
        <f t="shared" si="17"/>
        <v>0.75662399421382065</v>
      </c>
      <c r="AU64" s="150">
        <f t="shared" si="18"/>
        <v>1.6067818106329745</v>
      </c>
      <c r="AV64" s="150">
        <f t="shared" si="19"/>
        <v>2.0000582167396477</v>
      </c>
      <c r="AW64" s="150">
        <f t="shared" si="20"/>
        <v>1.6275560829844109</v>
      </c>
      <c r="AX64" s="150">
        <f t="shared" si="21"/>
        <v>1.7336592342640584</v>
      </c>
      <c r="AY64" s="150">
        <f t="shared" si="22"/>
        <v>1.5063903083156036</v>
      </c>
      <c r="AZ64" s="150">
        <f t="shared" si="23"/>
        <v>1.0590396988318198</v>
      </c>
      <c r="BA64" s="150">
        <f t="shared" si="24"/>
        <v>1.1792682984538838</v>
      </c>
      <c r="BB64" s="150">
        <f t="shared" si="25"/>
        <v>0.7657148775688416</v>
      </c>
      <c r="BC64" s="150">
        <f t="shared" si="26"/>
        <v>1.1450072105271218</v>
      </c>
      <c r="BD64" s="151">
        <f t="shared" si="27"/>
        <v>0.48969215601313137</v>
      </c>
    </row>
    <row r="65" spans="1:56" x14ac:dyDescent="0.3">
      <c r="A65" t="str">
        <f>normalized!A65</f>
        <v>pimelic acid</v>
      </c>
      <c r="B65" s="148">
        <f>AVERAGE(normalized!$B65:$F65)</f>
        <v>159964953.58010411</v>
      </c>
      <c r="C65" s="148">
        <f>AVERAGE(normalized!$G65:$K65)</f>
        <v>148831431.3585245</v>
      </c>
      <c r="D65" s="148">
        <f>AVERAGE(normalized!$L65:$P65)</f>
        <v>554404327.23093009</v>
      </c>
      <c r="E65" s="148">
        <f>AVERAGE(normalized!$Q65:$T65)</f>
        <v>253463732.74551535</v>
      </c>
      <c r="F65" s="148">
        <f>AVERAGE(normalized!$U65:$Y65)</f>
        <v>122475980.21978021</v>
      </c>
      <c r="G65" s="148">
        <f>AVERAGE(normalized!$Z65:$AD65)</f>
        <v>469403442.41037381</v>
      </c>
      <c r="H65" s="148">
        <f>AVERAGE(normalized!$AE65:$AI65)</f>
        <v>201583684.84673223</v>
      </c>
      <c r="I65" s="148">
        <f>AVERAGE(normalized!$AJ65:$AN65)</f>
        <v>216533379.1788767</v>
      </c>
      <c r="J65" s="148">
        <f>AVERAGE(normalized!$AO65:$AS65)</f>
        <v>183857160.13251457</v>
      </c>
      <c r="K65" s="148">
        <f>AVERAGE(normalized!$AT65:$AX65)</f>
        <v>314228973.24321032</v>
      </c>
      <c r="L65" s="148">
        <f>AVERAGE(normalized!$AY65:$BC65)</f>
        <v>416631853.65758264</v>
      </c>
      <c r="M65" s="148">
        <f>AVERAGE(normalized!$BD65:$BH65)</f>
        <v>878278046.66666675</v>
      </c>
      <c r="N65" s="149">
        <f>AVERAGE(normalized!$BI65:$BL65)</f>
        <v>819223862.5</v>
      </c>
      <c r="O65" s="133"/>
      <c r="P65" s="148">
        <f>STDEV(normalized!$B65:$F65)</f>
        <v>74520646.349282205</v>
      </c>
      <c r="Q65" s="148">
        <f>STDEV(normalized!$G65:$K65)</f>
        <v>73188462.156330273</v>
      </c>
      <c r="R65" s="148">
        <f>STDEV(normalized!$L65:$P65)</f>
        <v>265600412.42796689</v>
      </c>
      <c r="S65" s="148">
        <f>STDEV(normalized!$Q65:$T65)</f>
        <v>206171573.95174006</v>
      </c>
      <c r="T65" s="148">
        <f>STDEV(normalized!$U65:$Y65)</f>
        <v>48754685.479724675</v>
      </c>
      <c r="U65" s="148">
        <f>STDEV(normalized!$Z65:$AD65)</f>
        <v>273296463.94341886</v>
      </c>
      <c r="V65" s="148">
        <f>STDEV(normalized!$AE65:$AI65)</f>
        <v>34250803.313760333</v>
      </c>
      <c r="W65" s="148">
        <f>STDEV(normalized!$AJ65:$AN65)</f>
        <v>106126805.64817987</v>
      </c>
      <c r="X65" s="148">
        <f>STDEV(normalized!$AO65:$AS65)</f>
        <v>85730126.117664143</v>
      </c>
      <c r="Y65" s="148">
        <f>STDEV(normalized!$AT65:$AX65)</f>
        <v>47001141.590741985</v>
      </c>
      <c r="Z65" s="148">
        <f>STDEV(normalized!$AY65:$BC65)</f>
        <v>108596933.82227415</v>
      </c>
      <c r="AA65" s="148">
        <f>STDEV(normalized!$BD65:$BH65)</f>
        <v>504717945.71054423</v>
      </c>
      <c r="AB65" s="149">
        <f>STDEV(normalized!$BI65:$BL65)</f>
        <v>245549954.97745275</v>
      </c>
      <c r="AC65" s="133"/>
      <c r="AD65" s="148">
        <f t="shared" si="2"/>
        <v>33326646.192843307</v>
      </c>
      <c r="AE65" s="148">
        <f t="shared" si="3"/>
        <v>32730875.310045063</v>
      </c>
      <c r="AF65" s="148">
        <f t="shared" si="4"/>
        <v>118780115.40818278</v>
      </c>
      <c r="AG65" s="148">
        <f t="shared" si="5"/>
        <v>103085786.97587003</v>
      </c>
      <c r="AH65" s="148">
        <f t="shared" si="6"/>
        <v>21803758.190857261</v>
      </c>
      <c r="AI65" s="148">
        <f t="shared" si="7"/>
        <v>122221894.27756095</v>
      </c>
      <c r="AJ65" s="148">
        <f t="shared" si="8"/>
        <v>15317424.898708632</v>
      </c>
      <c r="AK65" s="148">
        <f t="shared" si="9"/>
        <v>47461350.332847767</v>
      </c>
      <c r="AL65" s="148">
        <f t="shared" si="10"/>
        <v>38339677.943745427</v>
      </c>
      <c r="AM65" s="148">
        <f t="shared" si="11"/>
        <v>21019549.523398336</v>
      </c>
      <c r="AN65" s="148">
        <f t="shared" si="12"/>
        <v>48566025.23493021</v>
      </c>
      <c r="AO65" s="148">
        <f t="shared" si="13"/>
        <v>225716727.21456504</v>
      </c>
      <c r="AP65" s="149">
        <f t="shared" si="14"/>
        <v>122774977.48872638</v>
      </c>
      <c r="AQ65" s="133"/>
      <c r="AR65" s="150">
        <f t="shared" si="15"/>
        <v>0.46585608085689356</v>
      </c>
      <c r="AS65" s="150">
        <f t="shared" si="16"/>
        <v>0.49175407028119206</v>
      </c>
      <c r="AT65" s="150">
        <f t="shared" si="17"/>
        <v>0.47907348370557434</v>
      </c>
      <c r="AU65" s="150">
        <f t="shared" si="18"/>
        <v>0.81341646679977708</v>
      </c>
      <c r="AV65" s="150">
        <f t="shared" si="19"/>
        <v>0.39807548706477436</v>
      </c>
      <c r="AW65" s="150">
        <f t="shared" si="20"/>
        <v>0.58222083447034179</v>
      </c>
      <c r="AX65" s="150">
        <f t="shared" si="21"/>
        <v>0.16990860812868783</v>
      </c>
      <c r="AY65" s="150">
        <f t="shared" si="22"/>
        <v>0.49011753315182538</v>
      </c>
      <c r="AZ65" s="150">
        <f t="shared" si="23"/>
        <v>0.4662865784279186</v>
      </c>
      <c r="BA65" s="150">
        <f t="shared" si="24"/>
        <v>0.14957609129939631</v>
      </c>
      <c r="BB65" s="150">
        <f t="shared" si="25"/>
        <v>0.26065441916864751</v>
      </c>
      <c r="BC65" s="150">
        <f t="shared" si="26"/>
        <v>0.57466760967794073</v>
      </c>
      <c r="BD65" s="151">
        <f t="shared" si="27"/>
        <v>0.29973486639917396</v>
      </c>
    </row>
    <row r="66" spans="1:56" x14ac:dyDescent="0.3">
      <c r="A66" t="str">
        <f>normalized!A66</f>
        <v>Indole-3-carboxylate</v>
      </c>
      <c r="B66" s="148">
        <f>AVERAGE(normalized!$B66:$F66)</f>
        <v>14312554.154231733</v>
      </c>
      <c r="C66" s="148">
        <f>AVERAGE(normalized!$G66:$K66)</f>
        <v>113674274.29419701</v>
      </c>
      <c r="D66" s="148">
        <f>AVERAGE(normalized!$L66:$P66)</f>
        <v>541707349.1118077</v>
      </c>
      <c r="E66" s="148">
        <f>AVERAGE(normalized!$Q66:$T66)</f>
        <v>424954299.79223669</v>
      </c>
      <c r="F66" s="148">
        <f>AVERAGE(normalized!$U66:$Y66)</f>
        <v>83925414.560439557</v>
      </c>
      <c r="G66" s="148">
        <f>AVERAGE(normalized!$Z66:$AD66)</f>
        <v>224194741.30625477</v>
      </c>
      <c r="H66" s="148">
        <f>AVERAGE(normalized!$AE66:$AI66)</f>
        <v>64113377.108155012</v>
      </c>
      <c r="I66" s="148">
        <f>AVERAGE(normalized!$AJ66:$AN66)</f>
        <v>59050819.721611716</v>
      </c>
      <c r="J66" s="148">
        <f>AVERAGE(normalized!$AO66:$AS66)</f>
        <v>20489572.450333975</v>
      </c>
      <c r="K66" s="148">
        <f>AVERAGE(normalized!$AT66:$AX66)</f>
        <v>177848787.0247229</v>
      </c>
      <c r="L66" s="148">
        <f>AVERAGE(normalized!$AY66:$BC66)</f>
        <v>189935312.99438319</v>
      </c>
      <c r="M66" s="148">
        <f>AVERAGE(normalized!$BD66:$BH66)</f>
        <v>424291940.66666669</v>
      </c>
      <c r="N66" s="149">
        <f>AVERAGE(normalized!$BI66:$BL66)</f>
        <v>34031735</v>
      </c>
      <c r="O66" s="133"/>
      <c r="P66" s="148">
        <f>STDEV(normalized!$B66:$F66)</f>
        <v>17426495.206770305</v>
      </c>
      <c r="Q66" s="148">
        <f>STDEV(normalized!$G66:$K66)</f>
        <v>192108630.88375792</v>
      </c>
      <c r="R66" s="148">
        <f>STDEV(normalized!$L66:$P66)</f>
        <v>146839426.55246153</v>
      </c>
      <c r="S66" s="148">
        <f>STDEV(normalized!$Q66:$T66)</f>
        <v>497684796.0420965</v>
      </c>
      <c r="T66" s="148">
        <f>STDEV(normalized!$U66:$Y66)</f>
        <v>167304468.5571633</v>
      </c>
      <c r="U66" s="148">
        <f>STDEV(normalized!$Z66:$AD66)</f>
        <v>199057011.78002468</v>
      </c>
      <c r="V66" s="148">
        <f>STDEV(normalized!$AE66:$AI66)</f>
        <v>80466562.116283178</v>
      </c>
      <c r="W66" s="148">
        <f>STDEV(normalized!$AJ66:$AN66)</f>
        <v>81552351.977774128</v>
      </c>
      <c r="X66" s="148">
        <f>STDEV(normalized!$AO66:$AS66)</f>
        <v>20999727.789482098</v>
      </c>
      <c r="Y66" s="148">
        <f>STDEV(normalized!$AT66:$AX66)</f>
        <v>114612055.7172108</v>
      </c>
      <c r="Z66" s="148">
        <f>STDEV(normalized!$AY66:$BC66)</f>
        <v>41804356.438943826</v>
      </c>
      <c r="AA66" s="148">
        <f>STDEV(normalized!$BD66:$BH66)</f>
        <v>283829868.7476688</v>
      </c>
      <c r="AB66" s="149">
        <f>STDEV(normalized!$BI66:$BL66)</f>
        <v>11122811.537057526</v>
      </c>
      <c r="AC66" s="133"/>
      <c r="AD66" s="148">
        <f t="shared" si="2"/>
        <v>7793365.5783825302</v>
      </c>
      <c r="AE66" s="148">
        <f t="shared" si="3"/>
        <v>85913591.544099644</v>
      </c>
      <c r="AF66" s="148">
        <f t="shared" si="4"/>
        <v>65668587.90967831</v>
      </c>
      <c r="AG66" s="148">
        <f t="shared" si="5"/>
        <v>248842398.02104825</v>
      </c>
      <c r="AH66" s="148">
        <f t="shared" si="6"/>
        <v>74820832.92665866</v>
      </c>
      <c r="AI66" s="148">
        <f t="shared" si="7"/>
        <v>89021001.947622314</v>
      </c>
      <c r="AJ66" s="148">
        <f t="shared" si="8"/>
        <v>35985740.561543703</v>
      </c>
      <c r="AK66" s="148">
        <f t="shared" si="9"/>
        <v>36471320.549458474</v>
      </c>
      <c r="AL66" s="148">
        <f t="shared" si="10"/>
        <v>9391363.7692546733</v>
      </c>
      <c r="AM66" s="148">
        <f t="shared" si="11"/>
        <v>51256069.52493535</v>
      </c>
      <c r="AN66" s="148">
        <f t="shared" si="12"/>
        <v>18695476.550621886</v>
      </c>
      <c r="AO66" s="148">
        <f t="shared" si="13"/>
        <v>126932576.11292611</v>
      </c>
      <c r="AP66" s="149">
        <f t="shared" si="14"/>
        <v>5561405.7685287632</v>
      </c>
      <c r="AQ66" s="133"/>
      <c r="AR66" s="150">
        <f t="shared" si="15"/>
        <v>1.2175671105927579</v>
      </c>
      <c r="AS66" s="150">
        <f t="shared" si="16"/>
        <v>1.6899921470936097</v>
      </c>
      <c r="AT66" s="150">
        <f t="shared" si="17"/>
        <v>0.27106781326341961</v>
      </c>
      <c r="AU66" s="150">
        <f t="shared" si="18"/>
        <v>1.1711489830445727</v>
      </c>
      <c r="AV66" s="150">
        <f t="shared" si="19"/>
        <v>1.9934899271385504</v>
      </c>
      <c r="AW66" s="150">
        <f t="shared" si="20"/>
        <v>0.88787547210176787</v>
      </c>
      <c r="AX66" s="150">
        <f t="shared" si="21"/>
        <v>1.2550666607460317</v>
      </c>
      <c r="AY66" s="150">
        <f t="shared" si="22"/>
        <v>1.3810536815956711</v>
      </c>
      <c r="AZ66" s="150">
        <f t="shared" si="23"/>
        <v>1.0248982910885389</v>
      </c>
      <c r="BA66" s="150">
        <f t="shared" si="24"/>
        <v>0.64443540849833569</v>
      </c>
      <c r="BB66" s="150">
        <f t="shared" si="25"/>
        <v>0.22009786268749337</v>
      </c>
      <c r="BC66" s="150">
        <f t="shared" si="26"/>
        <v>0.66894946979596759</v>
      </c>
      <c r="BD66" s="151">
        <f t="shared" si="27"/>
        <v>0.32683645241882398</v>
      </c>
    </row>
    <row r="67" spans="1:56" x14ac:dyDescent="0.3">
      <c r="A67" t="str">
        <f>normalized!A67</f>
        <v>2-Aminoadipate</v>
      </c>
      <c r="B67" s="148">
        <f>AVERAGE(normalized!$B67:$F67)</f>
        <v>171377168.35743204</v>
      </c>
      <c r="C67" s="148">
        <f>AVERAGE(normalized!$G67:$K67)</f>
        <v>362478721.79487181</v>
      </c>
      <c r="D67" s="148">
        <f>AVERAGE(normalized!$L67:$P67)</f>
        <v>544030678.62068963</v>
      </c>
      <c r="E67" s="148">
        <f>AVERAGE(normalized!$Q67:$T67)</f>
        <v>325808425.64609301</v>
      </c>
      <c r="F67" s="148">
        <f>AVERAGE(normalized!$U67:$Y67)</f>
        <v>279607826.37362635</v>
      </c>
      <c r="G67" s="148">
        <f>AVERAGE(normalized!$Z67:$AD67)</f>
        <v>516412248.6842106</v>
      </c>
      <c r="H67" s="148">
        <f>AVERAGE(normalized!$AE67:$AI67)</f>
        <v>307579374.93734336</v>
      </c>
      <c r="I67" s="148">
        <f>AVERAGE(normalized!$AJ67:$AN67)</f>
        <v>403645975.95238096</v>
      </c>
      <c r="J67" s="148">
        <f>AVERAGE(normalized!$AO67:$AS67)</f>
        <v>327200578.02197802</v>
      </c>
      <c r="K67" s="148">
        <f>AVERAGE(normalized!$AT67:$AX67)</f>
        <v>293910582.85227138</v>
      </c>
      <c r="L67" s="148">
        <f>AVERAGE(normalized!$AY67:$BC67)</f>
        <v>393353180.47638857</v>
      </c>
      <c r="M67" s="148">
        <f>AVERAGE(normalized!$BD67:$BH67)</f>
        <v>1002668906.6666667</v>
      </c>
      <c r="N67" s="149">
        <f>AVERAGE(normalized!$BI67:$BL67)</f>
        <v>150898750.83333334</v>
      </c>
      <c r="O67" s="133"/>
      <c r="P67" s="148">
        <f>STDEV(normalized!$B67:$F67)</f>
        <v>45621569.315325573</v>
      </c>
      <c r="Q67" s="148">
        <f>STDEV(normalized!$G67:$K67)</f>
        <v>411989498.39467502</v>
      </c>
      <c r="R67" s="148">
        <f>STDEV(normalized!$L67:$P67)</f>
        <v>202317607.94226915</v>
      </c>
      <c r="S67" s="148">
        <f>STDEV(normalized!$Q67:$T67)</f>
        <v>462168880.1363973</v>
      </c>
      <c r="T67" s="148">
        <f>STDEV(normalized!$U67:$Y67)</f>
        <v>140397610.93964818</v>
      </c>
      <c r="U67" s="148">
        <f>STDEV(normalized!$Z67:$AD67)</f>
        <v>797974763.36927009</v>
      </c>
      <c r="V67" s="148">
        <f>STDEV(normalized!$AE67:$AI67)</f>
        <v>184947800.9096812</v>
      </c>
      <c r="W67" s="148">
        <f>STDEV(normalized!$AJ67:$AN67)</f>
        <v>280305453.53793222</v>
      </c>
      <c r="X67" s="148">
        <f>STDEV(normalized!$AO67:$AS67)</f>
        <v>229190495.74434206</v>
      </c>
      <c r="Y67" s="148">
        <f>STDEV(normalized!$AT67:$AX67)</f>
        <v>67251120.258332774</v>
      </c>
      <c r="Z67" s="148">
        <f>STDEV(normalized!$AY67:$BC67)</f>
        <v>118339628.09041563</v>
      </c>
      <c r="AA67" s="148">
        <f>STDEV(normalized!$BD67:$BH67)</f>
        <v>570115576.97757065</v>
      </c>
      <c r="AB67" s="149">
        <f>STDEV(normalized!$BI67:$BL67)</f>
        <v>38270515.070897005</v>
      </c>
      <c r="AC67" s="133"/>
      <c r="AD67" s="148">
        <f t="shared" si="2"/>
        <v>20402586.045857303</v>
      </c>
      <c r="AE67" s="148">
        <f t="shared" si="3"/>
        <v>184247304.88530675</v>
      </c>
      <c r="AF67" s="148">
        <f t="shared" si="4"/>
        <v>90479184.880813032</v>
      </c>
      <c r="AG67" s="148">
        <f t="shared" si="5"/>
        <v>231084440.06819865</v>
      </c>
      <c r="AH67" s="148">
        <f t="shared" si="6"/>
        <v>62787720.387924291</v>
      </c>
      <c r="AI67" s="148">
        <f t="shared" si="7"/>
        <v>356865163.04459941</v>
      </c>
      <c r="AJ67" s="148">
        <f t="shared" si="8"/>
        <v>82711171.024628922</v>
      </c>
      <c r="AK67" s="148">
        <f t="shared" si="9"/>
        <v>125356409.71494506</v>
      </c>
      <c r="AL67" s="148">
        <f t="shared" si="10"/>
        <v>102497105.65624502</v>
      </c>
      <c r="AM67" s="148">
        <f t="shared" si="11"/>
        <v>30075615.292129058</v>
      </c>
      <c r="AN67" s="148">
        <f t="shared" si="12"/>
        <v>52923090.568442591</v>
      </c>
      <c r="AO67" s="148">
        <f t="shared" si="13"/>
        <v>254963437.0306724</v>
      </c>
      <c r="AP67" s="149">
        <f t="shared" si="14"/>
        <v>19135257.535448503</v>
      </c>
      <c r="AQ67" s="133"/>
      <c r="AR67" s="150">
        <f t="shared" si="15"/>
        <v>0.26620564310045752</v>
      </c>
      <c r="AS67" s="150">
        <f t="shared" si="16"/>
        <v>1.1365894702857111</v>
      </c>
      <c r="AT67" s="150">
        <f t="shared" si="17"/>
        <v>0.37188639518494787</v>
      </c>
      <c r="AU67" s="150">
        <f t="shared" si="18"/>
        <v>1.4185295522050889</v>
      </c>
      <c r="AV67" s="150">
        <f t="shared" si="19"/>
        <v>0.50212332308624896</v>
      </c>
      <c r="AW67" s="150">
        <f t="shared" si="20"/>
        <v>1.5452281881432226</v>
      </c>
      <c r="AX67" s="150">
        <f t="shared" si="21"/>
        <v>0.60130104935468021</v>
      </c>
      <c r="AY67" s="150">
        <f t="shared" si="22"/>
        <v>0.69443391049933445</v>
      </c>
      <c r="AZ67" s="150">
        <f t="shared" si="23"/>
        <v>0.70045871290895878</v>
      </c>
      <c r="BA67" s="150">
        <f t="shared" si="24"/>
        <v>0.22881489875488861</v>
      </c>
      <c r="BB67" s="150">
        <f t="shared" si="25"/>
        <v>0.30084828079207326</v>
      </c>
      <c r="BC67" s="150">
        <f t="shared" si="26"/>
        <v>0.56859804187296226</v>
      </c>
      <c r="BD67" s="151">
        <f t="shared" si="27"/>
        <v>0.25361717614989759</v>
      </c>
    </row>
    <row r="68" spans="1:56" x14ac:dyDescent="0.3">
      <c r="A68" t="str">
        <f>normalized!A68</f>
        <v>Carnitine</v>
      </c>
      <c r="B68" s="148">
        <f>AVERAGE(normalized!$B68:$F68)</f>
        <v>18193924.396182764</v>
      </c>
      <c r="C68" s="148">
        <f>AVERAGE(normalized!$G68:$K68)</f>
        <v>18805038.237067025</v>
      </c>
      <c r="D68" s="148">
        <f>AVERAGE(normalized!$L68:$P68)</f>
        <v>38261279.101358414</v>
      </c>
      <c r="E68" s="148">
        <f>AVERAGE(normalized!$Q68:$T68)</f>
        <v>55965865.113002934</v>
      </c>
      <c r="F68" s="148">
        <f>AVERAGE(normalized!$U68:$Y68)</f>
        <v>24805652.051282048</v>
      </c>
      <c r="G68" s="148">
        <f>AVERAGE(normalized!$Z68:$AD68)</f>
        <v>17887496.94508009</v>
      </c>
      <c r="H68" s="148">
        <f>AVERAGE(normalized!$AE68:$AI68)</f>
        <v>11695094.748023907</v>
      </c>
      <c r="I68" s="148">
        <f>AVERAGE(normalized!$AJ68:$AN68)</f>
        <v>44011989.31379731</v>
      </c>
      <c r="J68" s="148">
        <f>AVERAGE(normalized!$AO68:$AS68)</f>
        <v>30488872.015729368</v>
      </c>
      <c r="K68" s="148">
        <f>AVERAGE(normalized!$AT68:$AX68)</f>
        <v>12809489.207404699</v>
      </c>
      <c r="L68" s="148">
        <f>AVERAGE(normalized!$AY68:$BC68)</f>
        <v>34592365.793967128</v>
      </c>
      <c r="M68" s="148">
        <f>AVERAGE(normalized!$BD68:$BH68)</f>
        <v>165434346</v>
      </c>
      <c r="N68" s="149">
        <f>AVERAGE(normalized!$BI68:$BL68)</f>
        <v>8714570.666666666</v>
      </c>
      <c r="O68" s="133"/>
      <c r="P68" s="148">
        <f>STDEV(normalized!$B68:$F68)</f>
        <v>10876867.294612179</v>
      </c>
      <c r="Q68" s="148">
        <f>STDEV(normalized!$G68:$K68)</f>
        <v>5743570.9534262093</v>
      </c>
      <c r="R68" s="148">
        <f>STDEV(normalized!$L68:$P68)</f>
        <v>69806754.92967622</v>
      </c>
      <c r="S68" s="148">
        <f>STDEV(normalized!$Q68:$T68)</f>
        <v>61129782.970424309</v>
      </c>
      <c r="T68" s="148">
        <f>STDEV(normalized!$U68:$Y68)</f>
        <v>14662709.050942058</v>
      </c>
      <c r="U68" s="148">
        <f>STDEV(normalized!$Z68:$AD68)</f>
        <v>20797868.733681843</v>
      </c>
      <c r="V68" s="148">
        <f>STDEV(normalized!$AE68:$AI68)</f>
        <v>10235558.068412004</v>
      </c>
      <c r="W68" s="148">
        <f>STDEV(normalized!$AJ68:$AN68)</f>
        <v>21619628.393990923</v>
      </c>
      <c r="X68" s="148">
        <f>STDEV(normalized!$AO68:$AS68)</f>
        <v>11609046.448174996</v>
      </c>
      <c r="Y68" s="148">
        <f>STDEV(normalized!$AT68:$AX68)</f>
        <v>3420017.6240323307</v>
      </c>
      <c r="Z68" s="148">
        <f>STDEV(normalized!$AY68:$BC68)</f>
        <v>32957561.699118972</v>
      </c>
      <c r="AA68" s="148">
        <f>STDEV(normalized!$BD68:$BH68)</f>
        <v>329619801.26368541</v>
      </c>
      <c r="AB68" s="149">
        <f>STDEV(normalized!$BI68:$BL68)</f>
        <v>2261532.5733072679</v>
      </c>
      <c r="AC68" s="133"/>
      <c r="AD68" s="148">
        <f t="shared" si="2"/>
        <v>4864282.9305994129</v>
      </c>
      <c r="AE68" s="148">
        <f t="shared" si="3"/>
        <v>2568603.0170908566</v>
      </c>
      <c r="AF68" s="148">
        <f t="shared" si="4"/>
        <v>31218529.862284914</v>
      </c>
      <c r="AG68" s="148">
        <f t="shared" si="5"/>
        <v>30564891.485212155</v>
      </c>
      <c r="AH68" s="148">
        <f t="shared" si="6"/>
        <v>6557362.8344415734</v>
      </c>
      <c r="AI68" s="148">
        <f t="shared" si="7"/>
        <v>9301089.6551260129</v>
      </c>
      <c r="AJ68" s="148">
        <f t="shared" si="8"/>
        <v>4577480.7257231362</v>
      </c>
      <c r="AK68" s="148">
        <f t="shared" si="9"/>
        <v>9668591.7474496607</v>
      </c>
      <c r="AL68" s="148">
        <f t="shared" si="10"/>
        <v>5191723.4024143564</v>
      </c>
      <c r="AM68" s="148">
        <f t="shared" si="11"/>
        <v>1529478.3783167219</v>
      </c>
      <c r="AN68" s="148">
        <f t="shared" si="12"/>
        <v>14739069.666374698</v>
      </c>
      <c r="AO68" s="148">
        <f t="shared" si="13"/>
        <v>147410456.47111431</v>
      </c>
      <c r="AP68" s="149">
        <f t="shared" si="14"/>
        <v>1130766.2866536339</v>
      </c>
      <c r="AQ68" s="133"/>
      <c r="AR68" s="150">
        <f t="shared" si="15"/>
        <v>0.597829641245197</v>
      </c>
      <c r="AS68" s="150">
        <f t="shared" si="16"/>
        <v>0.30542724141368294</v>
      </c>
      <c r="AT68" s="150">
        <f t="shared" si="17"/>
        <v>1.8244752023253146</v>
      </c>
      <c r="AU68" s="150">
        <f t="shared" si="18"/>
        <v>1.0922690616323842</v>
      </c>
      <c r="AV68" s="150">
        <f t="shared" si="19"/>
        <v>0.59110355255443625</v>
      </c>
      <c r="AW68" s="150">
        <f t="shared" si="20"/>
        <v>1.1627042507701024</v>
      </c>
      <c r="AX68" s="150">
        <f t="shared" si="21"/>
        <v>0.87520095295863098</v>
      </c>
      <c r="AY68" s="150">
        <f t="shared" si="22"/>
        <v>0.49122134061805267</v>
      </c>
      <c r="AZ68" s="150">
        <f t="shared" si="23"/>
        <v>0.38076339597561459</v>
      </c>
      <c r="BA68" s="150">
        <f t="shared" si="24"/>
        <v>0.26699094465494716</v>
      </c>
      <c r="BB68" s="150">
        <f t="shared" si="25"/>
        <v>0.95274089940580864</v>
      </c>
      <c r="BC68" s="150">
        <f t="shared" si="26"/>
        <v>1.9924508376494285</v>
      </c>
      <c r="BD68" s="151">
        <f t="shared" si="27"/>
        <v>0.25951164547413175</v>
      </c>
    </row>
    <row r="69" spans="1:56" x14ac:dyDescent="0.3">
      <c r="A69" t="str">
        <f>normalized!A69</f>
        <v>hydroxylysine</v>
      </c>
      <c r="B69" s="148">
        <f>AVERAGE(normalized!$B69:$F69)</f>
        <v>881482.33256217465</v>
      </c>
      <c r="C69" s="148">
        <f>AVERAGE(normalized!$G69:$K69)</f>
        <v>1020349.6308591993</v>
      </c>
      <c r="D69" s="148">
        <f>AVERAGE(normalized!$L69:$P69)</f>
        <v>14964440.056426331</v>
      </c>
      <c r="E69" s="148">
        <f>AVERAGE(normalized!$Q69:$T69)</f>
        <v>14386777.686986925</v>
      </c>
      <c r="F69" s="148">
        <f>AVERAGE(normalized!$U69:$Y69)</f>
        <v>3411357.7653846154</v>
      </c>
      <c r="G69" s="148">
        <f>AVERAGE(normalized!$Z69:$AD69)</f>
        <v>4129656.1236651405</v>
      </c>
      <c r="H69" s="148">
        <f>AVERAGE(normalized!$AE69:$AI69)</f>
        <v>5589450.9415847315</v>
      </c>
      <c r="I69" s="148">
        <f>AVERAGE(normalized!$AJ69:$AN69)</f>
        <v>1586482.3152869353</v>
      </c>
      <c r="J69" s="148">
        <f>AVERAGE(normalized!$AO69:$AS69)</f>
        <v>1350875.2216817494</v>
      </c>
      <c r="K69" s="148">
        <f>AVERAGE(normalized!$AT69:$AX69)</f>
        <v>14035719.301424921</v>
      </c>
      <c r="L69" s="148">
        <f>AVERAGE(normalized!$AY69:$BC69)</f>
        <v>16986279.16272103</v>
      </c>
      <c r="M69" s="148">
        <f>AVERAGE(normalized!$BD69:$BH69)</f>
        <v>32376442</v>
      </c>
      <c r="N69" s="149">
        <f>AVERAGE(normalized!$BI69:$BL69)</f>
        <v>859077.60916666663</v>
      </c>
      <c r="O69" s="133"/>
      <c r="P69" s="148">
        <f>STDEV(normalized!$B69:$F69)</f>
        <v>268853.25222908345</v>
      </c>
      <c r="Q69" s="148">
        <f>STDEV(normalized!$G69:$K69)</f>
        <v>876304.03669152618</v>
      </c>
      <c r="R69" s="148">
        <f>STDEV(normalized!$L69:$P69)</f>
        <v>7583532.5384834651</v>
      </c>
      <c r="S69" s="148">
        <f>STDEV(normalized!$Q69:$T69)</f>
        <v>16811893.076791584</v>
      </c>
      <c r="T69" s="148">
        <f>STDEV(normalized!$U69:$Y69)</f>
        <v>5461209.9432904059</v>
      </c>
      <c r="U69" s="148">
        <f>STDEV(normalized!$Z69:$AD69)</f>
        <v>3380709.5773922144</v>
      </c>
      <c r="V69" s="148">
        <f>STDEV(normalized!$AE69:$AI69)</f>
        <v>5992038.8664431088</v>
      </c>
      <c r="W69" s="148">
        <f>STDEV(normalized!$AJ69:$AN69)</f>
        <v>1048578.4525225617</v>
      </c>
      <c r="X69" s="148">
        <f>STDEV(normalized!$AO69:$AS69)</f>
        <v>948120.87207138899</v>
      </c>
      <c r="Y69" s="148">
        <f>STDEV(normalized!$AT69:$AX69)</f>
        <v>6475501.3466424309</v>
      </c>
      <c r="Z69" s="148">
        <f>STDEV(normalized!$AY69:$BC69)</f>
        <v>9116397.425394604</v>
      </c>
      <c r="AA69" s="148">
        <f>STDEV(normalized!$BD69:$BH69)</f>
        <v>16070772.684613176</v>
      </c>
      <c r="AB69" s="149">
        <f>STDEV(normalized!$BI69:$BL69)</f>
        <v>557654.32331370178</v>
      </c>
      <c r="AC69" s="133"/>
      <c r="AD69" s="148">
        <f t="shared" si="2"/>
        <v>120234.82959122548</v>
      </c>
      <c r="AE69" s="148">
        <f t="shared" si="3"/>
        <v>391895.0789999445</v>
      </c>
      <c r="AF69" s="148">
        <f t="shared" si="4"/>
        <v>3391458.8531261133</v>
      </c>
      <c r="AG69" s="148">
        <f t="shared" si="5"/>
        <v>8405946.5383957922</v>
      </c>
      <c r="AH69" s="148">
        <f t="shared" si="6"/>
        <v>2442327.3345190235</v>
      </c>
      <c r="AI69" s="148">
        <f t="shared" si="7"/>
        <v>1511899.2854467155</v>
      </c>
      <c r="AJ69" s="148">
        <f t="shared" si="8"/>
        <v>2679721.2458375148</v>
      </c>
      <c r="AK69" s="148">
        <f t="shared" si="9"/>
        <v>468938.53991639672</v>
      </c>
      <c r="AL69" s="148">
        <f t="shared" si="10"/>
        <v>424012.5441676015</v>
      </c>
      <c r="AM69" s="148">
        <f t="shared" si="11"/>
        <v>2895932.2398967808</v>
      </c>
      <c r="AN69" s="148">
        <f t="shared" si="12"/>
        <v>4076976.8706172802</v>
      </c>
      <c r="AO69" s="148">
        <f t="shared" si="13"/>
        <v>7187068.0347483698</v>
      </c>
      <c r="AP69" s="149">
        <f t="shared" si="14"/>
        <v>278827.16165685089</v>
      </c>
      <c r="AQ69" s="133"/>
      <c r="AR69" s="150">
        <f t="shared" si="15"/>
        <v>0.30500129418092459</v>
      </c>
      <c r="AS69" s="150">
        <f t="shared" si="16"/>
        <v>0.8588272197968283</v>
      </c>
      <c r="AT69" s="150">
        <f t="shared" si="17"/>
        <v>0.50677021725425619</v>
      </c>
      <c r="AU69" s="150">
        <f t="shared" si="18"/>
        <v>1.1685655705932132</v>
      </c>
      <c r="AV69" s="150">
        <f t="shared" si="19"/>
        <v>1.6008904134025002</v>
      </c>
      <c r="AW69" s="150">
        <f t="shared" si="20"/>
        <v>0.81864191016267396</v>
      </c>
      <c r="AX69" s="150">
        <f t="shared" si="21"/>
        <v>1.0720263813146975</v>
      </c>
      <c r="AY69" s="150">
        <f t="shared" si="22"/>
        <v>0.6609455664388626</v>
      </c>
      <c r="AZ69" s="150">
        <f t="shared" si="23"/>
        <v>0.7018567346960749</v>
      </c>
      <c r="BA69" s="150">
        <f t="shared" si="24"/>
        <v>0.46135870970182707</v>
      </c>
      <c r="BB69" s="150">
        <f t="shared" si="25"/>
        <v>0.53669184040033457</v>
      </c>
      <c r="BC69" s="150">
        <f t="shared" si="26"/>
        <v>0.49637241438120888</v>
      </c>
      <c r="BD69" s="151">
        <f t="shared" si="27"/>
        <v>0.64913148400485576</v>
      </c>
    </row>
    <row r="70" spans="1:56" x14ac:dyDescent="0.3">
      <c r="A70" t="str">
        <f>normalized!A70</f>
        <v>Phenylpyruvate</v>
      </c>
      <c r="B70" s="148">
        <f>AVERAGE(normalized!$B70:$F70)</f>
        <v>15310184.336610759</v>
      </c>
      <c r="C70" s="148">
        <f>AVERAGE(normalized!$G70:$K70)</f>
        <v>13772797.573549259</v>
      </c>
      <c r="D70" s="148">
        <f>AVERAGE(normalized!$L70:$P70)</f>
        <v>3530627168.2340646</v>
      </c>
      <c r="E70" s="148">
        <f>AVERAGE(normalized!$Q70:$T70)</f>
        <v>335812393.435188</v>
      </c>
      <c r="F70" s="148">
        <f>AVERAGE(normalized!$U70:$Y70)</f>
        <v>1277638466.098901</v>
      </c>
      <c r="G70" s="148">
        <f>AVERAGE(normalized!$Z70:$AD70)</f>
        <v>515401111.74675816</v>
      </c>
      <c r="H70" s="148">
        <f>AVERAGE(normalized!$AE70:$AI70)</f>
        <v>207616055.56198189</v>
      </c>
      <c r="I70" s="148">
        <f>AVERAGE(normalized!$AJ70:$AN70)</f>
        <v>86958530.224358976</v>
      </c>
      <c r="J70" s="148">
        <f>AVERAGE(normalized!$AO70:$AS70)</f>
        <v>22578881.606334835</v>
      </c>
      <c r="K70" s="148">
        <f>AVERAGE(normalized!$AT70:$AX70)</f>
        <v>123540077.30361709</v>
      </c>
      <c r="L70" s="148">
        <f>AVERAGE(normalized!$AY70:$BC70)</f>
        <v>4651177149.2007484</v>
      </c>
      <c r="M70" s="148">
        <f>AVERAGE(normalized!$BD70:$BH70)</f>
        <v>738711550.33333337</v>
      </c>
      <c r="N70" s="149">
        <f>AVERAGE(normalized!$BI70:$BL70)</f>
        <v>32814238.75</v>
      </c>
      <c r="O70" s="133"/>
      <c r="P70" s="148">
        <f>STDEV(normalized!$B70:$F70)</f>
        <v>5611471.0067401221</v>
      </c>
      <c r="Q70" s="148">
        <f>STDEV(normalized!$G70:$K70)</f>
        <v>8453311.8911652341</v>
      </c>
      <c r="R70" s="148">
        <f>STDEV(normalized!$L70:$P70)</f>
        <v>3340739601.4818816</v>
      </c>
      <c r="S70" s="148">
        <f>STDEV(normalized!$Q70:$T70)</f>
        <v>306143788.21627265</v>
      </c>
      <c r="T70" s="148">
        <f>STDEV(normalized!$U70:$Y70)</f>
        <v>2789413934.3850703</v>
      </c>
      <c r="U70" s="148">
        <f>STDEV(normalized!$Z70:$AD70)</f>
        <v>523926237.42954022</v>
      </c>
      <c r="V70" s="148">
        <f>STDEV(normalized!$AE70:$AI70)</f>
        <v>183678923.95993316</v>
      </c>
      <c r="W70" s="148">
        <f>STDEV(normalized!$AJ70:$AN70)</f>
        <v>71624726.084506482</v>
      </c>
      <c r="X70" s="148">
        <f>STDEV(normalized!$AO70:$AS70)</f>
        <v>16742849.424389532</v>
      </c>
      <c r="Y70" s="148">
        <f>STDEV(normalized!$AT70:$AX70)</f>
        <v>111616523.09899303</v>
      </c>
      <c r="Z70" s="148">
        <f>STDEV(normalized!$AY70:$BC70)</f>
        <v>8870649102.1404228</v>
      </c>
      <c r="AA70" s="148">
        <f>STDEV(normalized!$BD70:$BH70)</f>
        <v>837312944.8830713</v>
      </c>
      <c r="AB70" s="149">
        <f>STDEV(normalized!$BI70:$BL70)</f>
        <v>9874438.0591980871</v>
      </c>
      <c r="AC70" s="133"/>
      <c r="AD70" s="148">
        <f t="shared" si="2"/>
        <v>2509526.1249680184</v>
      </c>
      <c r="AE70" s="148">
        <f t="shared" si="3"/>
        <v>3780436.0047305534</v>
      </c>
      <c r="AF70" s="148">
        <f t="shared" si="4"/>
        <v>1494024168.8078089</v>
      </c>
      <c r="AG70" s="148">
        <f t="shared" si="5"/>
        <v>153071894.10813633</v>
      </c>
      <c r="AH70" s="148">
        <f t="shared" si="6"/>
        <v>1247463834.934031</v>
      </c>
      <c r="AI70" s="148">
        <f t="shared" si="7"/>
        <v>234306936.4176293</v>
      </c>
      <c r="AJ70" s="148">
        <f t="shared" si="8"/>
        <v>82143712.001685083</v>
      </c>
      <c r="AK70" s="148">
        <f t="shared" si="9"/>
        <v>32031551.278951768</v>
      </c>
      <c r="AL70" s="148">
        <f t="shared" si="10"/>
        <v>7487629.8899956429</v>
      </c>
      <c r="AM70" s="148">
        <f t="shared" si="11"/>
        <v>49916426.612304777</v>
      </c>
      <c r="AN70" s="148">
        <f t="shared" si="12"/>
        <v>3967074879.386692</v>
      </c>
      <c r="AO70" s="148">
        <f t="shared" si="13"/>
        <v>374457732.6398164</v>
      </c>
      <c r="AP70" s="149">
        <f t="shared" si="14"/>
        <v>4937219.0295990435</v>
      </c>
      <c r="AQ70" s="133"/>
      <c r="AR70" s="150">
        <f t="shared" si="15"/>
        <v>0.36651884022856535</v>
      </c>
      <c r="AS70" s="150">
        <f t="shared" si="16"/>
        <v>0.61376868759037528</v>
      </c>
      <c r="AT70" s="150">
        <f t="shared" si="17"/>
        <v>0.94621704368542536</v>
      </c>
      <c r="AU70" s="150">
        <f t="shared" si="18"/>
        <v>0.91165124992731572</v>
      </c>
      <c r="AV70" s="150">
        <f t="shared" si="19"/>
        <v>2.1832576338298382</v>
      </c>
      <c r="AW70" s="150">
        <f t="shared" si="20"/>
        <v>1.0165407592038158</v>
      </c>
      <c r="AX70" s="150">
        <f t="shared" si="21"/>
        <v>0.88470481467700113</v>
      </c>
      <c r="AY70" s="150">
        <f t="shared" si="22"/>
        <v>0.82366532529597469</v>
      </c>
      <c r="AZ70" s="150">
        <f t="shared" si="23"/>
        <v>0.74152695940848024</v>
      </c>
      <c r="BA70" s="150">
        <f t="shared" si="24"/>
        <v>0.90348432294307013</v>
      </c>
      <c r="BB70" s="150">
        <f t="shared" si="25"/>
        <v>1.9071836693351365</v>
      </c>
      <c r="BC70" s="150">
        <f t="shared" si="26"/>
        <v>1.1334775319341432</v>
      </c>
      <c r="BD70" s="151">
        <f t="shared" si="27"/>
        <v>0.30091930927997185</v>
      </c>
    </row>
    <row r="71" spans="1:56" x14ac:dyDescent="0.3">
      <c r="A71" t="str">
        <f>normalized!A71</f>
        <v>Methionine sulfoxide</v>
      </c>
      <c r="B71" s="148">
        <f>AVERAGE(normalized!$B71:$F71)</f>
        <v>911250473.91555822</v>
      </c>
      <c r="C71" s="148">
        <f>AVERAGE(normalized!$G71:$K71)</f>
        <v>1104203661.5834458</v>
      </c>
      <c r="D71" s="148">
        <f>AVERAGE(normalized!$L71:$P71)</f>
        <v>327388813.5945664</v>
      </c>
      <c r="E71" s="148">
        <f>AVERAGE(normalized!$Q71:$T71)</f>
        <v>204548867.89145637</v>
      </c>
      <c r="F71" s="148">
        <f>AVERAGE(normalized!$U71:$Y71)</f>
        <v>837214585.34798539</v>
      </c>
      <c r="G71" s="148">
        <f>AVERAGE(normalized!$Z71:$AD71)</f>
        <v>230308869.48989326</v>
      </c>
      <c r="H71" s="148">
        <f>AVERAGE(normalized!$AE71:$AI71)</f>
        <v>491580818.46925002</v>
      </c>
      <c r="I71" s="148">
        <f>AVERAGE(normalized!$AJ71:$AN71)</f>
        <v>1394688799.8473747</v>
      </c>
      <c r="J71" s="148">
        <f>AVERAGE(normalized!$AO71:$AS71)</f>
        <v>656590052.14393449</v>
      </c>
      <c r="K71" s="148">
        <f>AVERAGE(normalized!$AT71:$AX71)</f>
        <v>169089393.25538909</v>
      </c>
      <c r="L71" s="148">
        <f>AVERAGE(normalized!$AY71:$BC71)</f>
        <v>20758535.506760973</v>
      </c>
      <c r="M71" s="148">
        <f>AVERAGE(normalized!$BD71:$BH71)</f>
        <v>197567177.66666669</v>
      </c>
      <c r="N71" s="149">
        <f>AVERAGE(normalized!$BI71:$BL71)</f>
        <v>10887405.25</v>
      </c>
      <c r="O71" s="133"/>
      <c r="P71" s="148">
        <f>STDEV(normalized!$B71:$F71)</f>
        <v>199529628.09436718</v>
      </c>
      <c r="Q71" s="148">
        <f>STDEV(normalized!$G71:$K71)</f>
        <v>804722057.63684225</v>
      </c>
      <c r="R71" s="148">
        <f>STDEV(normalized!$L71:$P71)</f>
        <v>677603574.25848627</v>
      </c>
      <c r="S71" s="148">
        <f>STDEV(normalized!$Q71:$T71)</f>
        <v>285427082.96495026</v>
      </c>
      <c r="T71" s="148">
        <f>STDEV(normalized!$U71:$Y71)</f>
        <v>538422884.16442275</v>
      </c>
      <c r="U71" s="148">
        <f>STDEV(normalized!$Z71:$AD71)</f>
        <v>366181216.07053977</v>
      </c>
      <c r="V71" s="148">
        <f>STDEV(normalized!$AE71:$AI71)</f>
        <v>595753085.64252913</v>
      </c>
      <c r="W71" s="148">
        <f>STDEV(normalized!$AJ71:$AN71)</f>
        <v>924141153.20318878</v>
      </c>
      <c r="X71" s="148">
        <f>STDEV(normalized!$AO71:$AS71)</f>
        <v>358719342.65192115</v>
      </c>
      <c r="Y71" s="148">
        <f>STDEV(normalized!$AT71:$AX71)</f>
        <v>184250470.56871745</v>
      </c>
      <c r="Z71" s="148">
        <f>STDEV(normalized!$AY71:$BC71)</f>
        <v>25519644.149179112</v>
      </c>
      <c r="AA71" s="148">
        <f>STDEV(normalized!$BD71:$BH71)</f>
        <v>313212564.69814527</v>
      </c>
      <c r="AB71" s="149">
        <f>STDEV(normalized!$BI71:$BL71)</f>
        <v>3360689.4804087821</v>
      </c>
      <c r="AC71" s="133"/>
      <c r="AD71" s="148">
        <f t="shared" ref="AD71:AD134" si="28">P71/(SQRT(AD$3))</f>
        <v>89232362.388851359</v>
      </c>
      <c r="AE71" s="148">
        <f t="shared" ref="AE71:AE134" si="29">Q71/(SQRT(AE$3))</f>
        <v>359882644.77389657</v>
      </c>
      <c r="AF71" s="148">
        <f t="shared" ref="AF71:AF134" si="30">R71/(SQRT(AF$3))</f>
        <v>303033530.7677604</v>
      </c>
      <c r="AG71" s="148">
        <f t="shared" ref="AG71:AG134" si="31">S71/(SQRT(AG$3))</f>
        <v>142713541.48247513</v>
      </c>
      <c r="AH71" s="148">
        <f t="shared" ref="AH71:AH134" si="32">T71/(SQRT(AH$3))</f>
        <v>240790033.92662886</v>
      </c>
      <c r="AI71" s="148">
        <f t="shared" ref="AI71:AI134" si="33">U71/(SQRT(AI$3))</f>
        <v>163761218.24345306</v>
      </c>
      <c r="AJ71" s="148">
        <f t="shared" ref="AJ71:AJ134" si="34">V71/(SQRT(AJ$3))</f>
        <v>266428879.46038982</v>
      </c>
      <c r="AK71" s="148">
        <f t="shared" ref="AK71:AK134" si="35">W71/(SQRT(AK$3))</f>
        <v>413288487.87347549</v>
      </c>
      <c r="AL71" s="148">
        <f t="shared" ref="AL71:AL134" si="36">X71/(SQRT(AL$3))</f>
        <v>160424167.00274706</v>
      </c>
      <c r="AM71" s="148">
        <f t="shared" ref="AM71:AM134" si="37">Y71/(SQRT(AM$3))</f>
        <v>82399315.415595308</v>
      </c>
      <c r="AN71" s="148">
        <f t="shared" ref="AN71:AN134" si="38">Z71/(SQRT(AN$3))</f>
        <v>11412731.815833855</v>
      </c>
      <c r="AO71" s="148">
        <f t="shared" ref="AO71:AO134" si="39">AA71/(SQRT(AO$3))</f>
        <v>140072917.21442074</v>
      </c>
      <c r="AP71" s="149">
        <f t="shared" ref="AP71:AP134" si="40">AB71/(SQRT(AP$3))</f>
        <v>1680344.7402043911</v>
      </c>
      <c r="AQ71" s="133"/>
      <c r="AR71" s="150">
        <f t="shared" ref="AR71:AR134" si="41">P71/B71</f>
        <v>0.21896244095984607</v>
      </c>
      <c r="AS71" s="150">
        <f t="shared" ref="AS71:AS134" si="42">Q71/C71</f>
        <v>0.72878046472229396</v>
      </c>
      <c r="AT71" s="150">
        <f t="shared" ref="AT71:AT134" si="43">R71/D71</f>
        <v>2.069721218690205</v>
      </c>
      <c r="AU71" s="150">
        <f t="shared" ref="AU71:AU134" si="44">S71/E71</f>
        <v>1.3953980088338198</v>
      </c>
      <c r="AV71" s="150">
        <f t="shared" ref="AV71:AV134" si="45">T71/F71</f>
        <v>0.64311216453620323</v>
      </c>
      <c r="AW71" s="150">
        <f t="shared" ref="AW71:AW134" si="46">U71/G71</f>
        <v>1.589957073219054</v>
      </c>
      <c r="AX71" s="150">
        <f t="shared" ref="AX71:AX134" si="47">V71/H71</f>
        <v>1.2119127989933876</v>
      </c>
      <c r="AY71" s="150">
        <f t="shared" ref="AY71:AY134" si="48">W71/I71</f>
        <v>0.66261459424089486</v>
      </c>
      <c r="AZ71" s="150">
        <f t="shared" ref="AZ71:AZ134" si="49">X71/J71</f>
        <v>0.5463368527753516</v>
      </c>
      <c r="BA71" s="150">
        <f t="shared" ref="BA71:BA134" si="50">Y71/K71</f>
        <v>1.0896630889817518</v>
      </c>
      <c r="BB71" s="150">
        <f t="shared" ref="BB71:BB134" si="51">Z71/L71</f>
        <v>1.2293566731076702</v>
      </c>
      <c r="BC71" s="150">
        <f t="shared" ref="BC71:BC134" si="52">AA71/M71</f>
        <v>1.5853471634169634</v>
      </c>
      <c r="BD71" s="151">
        <f t="shared" ref="BD71:BD134" si="53">AB71/N71</f>
        <v>0.30867680620309251</v>
      </c>
    </row>
    <row r="72" spans="1:56" x14ac:dyDescent="0.3">
      <c r="A72" t="str">
        <f>normalized!A72</f>
        <v>Phenylalanine</v>
      </c>
      <c r="B72" s="148">
        <f>AVERAGE(normalized!$B72:$F72)</f>
        <v>9976789287.6421833</v>
      </c>
      <c r="C72" s="148">
        <f>AVERAGE(normalized!$G72:$K72)</f>
        <v>8367607322.0872707</v>
      </c>
      <c r="D72" s="148">
        <f>AVERAGE(normalized!$L72:$P72)</f>
        <v>11763566167.189133</v>
      </c>
      <c r="E72" s="148">
        <f>AVERAGE(normalized!$Q72:$T72)</f>
        <v>19824886956.876457</v>
      </c>
      <c r="F72" s="148">
        <f>AVERAGE(normalized!$U72:$Y72)</f>
        <v>10124167679.487179</v>
      </c>
      <c r="G72" s="148">
        <f>AVERAGE(normalized!$Z72:$AD72)</f>
        <v>6150893200.8962631</v>
      </c>
      <c r="H72" s="148">
        <f>AVERAGE(normalized!$AE72:$AI72)</f>
        <v>4346378907.8465405</v>
      </c>
      <c r="I72" s="148">
        <f>AVERAGE(normalized!$AJ72:$AN72)</f>
        <v>23212617499.084251</v>
      </c>
      <c r="J72" s="148">
        <f>AVERAGE(normalized!$AO72:$AS72)</f>
        <v>10015839850.33757</v>
      </c>
      <c r="K72" s="148">
        <f>AVERAGE(normalized!$AT72:$AX72)</f>
        <v>3585118450.9803925</v>
      </c>
      <c r="L72" s="148">
        <f>AVERAGE(normalized!$AY72:$BC72)</f>
        <v>16796675494.711878</v>
      </c>
      <c r="M72" s="148">
        <f>AVERAGE(normalized!$BD72:$BH72)</f>
        <v>77289228066.666656</v>
      </c>
      <c r="N72" s="149">
        <f>AVERAGE(normalized!$BI72:$BL72)</f>
        <v>2758747966.666667</v>
      </c>
      <c r="O72" s="133"/>
      <c r="P72" s="148">
        <f>STDEV(normalized!$B72:$F72)</f>
        <v>7901479199.9299221</v>
      </c>
      <c r="Q72" s="148">
        <f>STDEV(normalized!$G72:$K72)</f>
        <v>4825150575.2704754</v>
      </c>
      <c r="R72" s="148">
        <f>STDEV(normalized!$L72:$P72)</f>
        <v>20511541011.702793</v>
      </c>
      <c r="S72" s="148">
        <f>STDEV(normalized!$Q72:$T72)</f>
        <v>17834545627.794971</v>
      </c>
      <c r="T72" s="148">
        <f>STDEV(normalized!$U72:$Y72)</f>
        <v>8639867580.0654259</v>
      </c>
      <c r="U72" s="148">
        <f>STDEV(normalized!$Z72:$AD72)</f>
        <v>8962744472.1645927</v>
      </c>
      <c r="V72" s="148">
        <f>STDEV(normalized!$AE72:$AI72)</f>
        <v>6524409796.3450537</v>
      </c>
      <c r="W72" s="148">
        <f>STDEV(normalized!$AJ72:$AN72)</f>
        <v>12166239310.340929</v>
      </c>
      <c r="X72" s="148">
        <f>STDEV(normalized!$AO72:$AS72)</f>
        <v>7195982034.6231766</v>
      </c>
      <c r="Y72" s="148">
        <f>STDEV(normalized!$AT72:$AX72)</f>
        <v>1089088919.4294188</v>
      </c>
      <c r="Z72" s="148">
        <f>STDEV(normalized!$AY72:$BC72)</f>
        <v>15458432181.770992</v>
      </c>
      <c r="AA72" s="148">
        <f>STDEV(normalized!$BD72:$BH72)</f>
        <v>155827397731.8465</v>
      </c>
      <c r="AB72" s="149">
        <f>STDEV(normalized!$BI72:$BL72)</f>
        <v>1127821240.6206152</v>
      </c>
      <c r="AC72" s="133"/>
      <c r="AD72" s="148">
        <f t="shared" si="28"/>
        <v>3533648922.7687912</v>
      </c>
      <c r="AE72" s="148">
        <f t="shared" si="29"/>
        <v>2157872937.5953999</v>
      </c>
      <c r="AF72" s="148">
        <f t="shared" si="30"/>
        <v>9173040005.0884514</v>
      </c>
      <c r="AG72" s="148">
        <f t="shared" si="31"/>
        <v>8917272813.8974857</v>
      </c>
      <c r="AH72" s="148">
        <f t="shared" si="32"/>
        <v>3863866245.1245794</v>
      </c>
      <c r="AI72" s="148">
        <f t="shared" si="33"/>
        <v>4008261180.9440999</v>
      </c>
      <c r="AJ72" s="148">
        <f t="shared" si="34"/>
        <v>2917804763.5386195</v>
      </c>
      <c r="AK72" s="148">
        <f t="shared" si="35"/>
        <v>5440907625.6904955</v>
      </c>
      <c r="AL72" s="148">
        <f t="shared" si="36"/>
        <v>3218140998.8569336</v>
      </c>
      <c r="AM72" s="148">
        <f t="shared" si="37"/>
        <v>487055371.47719437</v>
      </c>
      <c r="AN72" s="148">
        <f t="shared" si="38"/>
        <v>6913221036.8020649</v>
      </c>
      <c r="AO72" s="148">
        <f t="shared" si="39"/>
        <v>69688130817.061066</v>
      </c>
      <c r="AP72" s="149">
        <f t="shared" si="40"/>
        <v>563910620.31030762</v>
      </c>
      <c r="AQ72" s="133"/>
      <c r="AR72" s="150">
        <f t="shared" si="41"/>
        <v>0.79198617632599921</v>
      </c>
      <c r="AS72" s="150">
        <f t="shared" si="42"/>
        <v>0.57664639239629834</v>
      </c>
      <c r="AT72" s="150">
        <f t="shared" si="43"/>
        <v>1.7436499034547415</v>
      </c>
      <c r="AU72" s="150">
        <f t="shared" si="44"/>
        <v>0.8996039002184012</v>
      </c>
      <c r="AV72" s="150">
        <f t="shared" si="45"/>
        <v>0.85339040734883032</v>
      </c>
      <c r="AW72" s="150">
        <f t="shared" si="46"/>
        <v>1.4571451949220331</v>
      </c>
      <c r="AX72" s="150">
        <f t="shared" si="47"/>
        <v>1.5011139007154906</v>
      </c>
      <c r="AY72" s="150">
        <f t="shared" si="48"/>
        <v>0.52412181912793299</v>
      </c>
      <c r="AZ72" s="150">
        <f t="shared" si="49"/>
        <v>0.7184601733004593</v>
      </c>
      <c r="BA72" s="150">
        <f t="shared" si="50"/>
        <v>0.30378045643975715</v>
      </c>
      <c r="BB72" s="150">
        <f t="shared" si="51"/>
        <v>0.92032689365450882</v>
      </c>
      <c r="BC72" s="150">
        <f t="shared" si="52"/>
        <v>2.0161593229710602</v>
      </c>
      <c r="BD72" s="151">
        <f t="shared" si="53"/>
        <v>0.40881633779084803</v>
      </c>
    </row>
    <row r="73" spans="1:56" x14ac:dyDescent="0.3">
      <c r="A73" t="str">
        <f>normalized!A73</f>
        <v>Phenyllactic acid</v>
      </c>
      <c r="B73" s="148">
        <f>AVERAGE(normalized!$B73:$F73)</f>
        <v>37797750.028918445</v>
      </c>
      <c r="C73" s="148">
        <f>AVERAGE(normalized!$G73:$K73)</f>
        <v>26454927.039136302</v>
      </c>
      <c r="D73" s="148">
        <f>AVERAGE(normalized!$L73:$P73)</f>
        <v>3204254430.7210035</v>
      </c>
      <c r="E73" s="148">
        <f>AVERAGE(normalized!$Q73:$T73)</f>
        <v>3405354322.9654408</v>
      </c>
      <c r="F73" s="148">
        <f>AVERAGE(normalized!$U73:$Y73)</f>
        <v>1132862694.5421245</v>
      </c>
      <c r="G73" s="148">
        <f>AVERAGE(normalized!$Z73:$AD73)</f>
        <v>670981537.85850501</v>
      </c>
      <c r="H73" s="148">
        <f>AVERAGE(normalized!$AE73:$AI73)</f>
        <v>2798591369.3078852</v>
      </c>
      <c r="I73" s="148">
        <f>AVERAGE(normalized!$AJ73:$AN73)</f>
        <v>293085963.67826617</v>
      </c>
      <c r="J73" s="148">
        <f>AVERAGE(normalized!$AO73:$AS73)</f>
        <v>130314274.45809093</v>
      </c>
      <c r="K73" s="148">
        <f>AVERAGE(normalized!$AT73:$AX73)</f>
        <v>10898996329.33869</v>
      </c>
      <c r="L73" s="148">
        <f>AVERAGE(normalized!$AY73:$BC73)</f>
        <v>16489331260.994385</v>
      </c>
      <c r="M73" s="148">
        <f>AVERAGE(normalized!$BD73:$BH73)</f>
        <v>8340768960</v>
      </c>
      <c r="N73" s="149">
        <f>AVERAGE(normalized!$BI73:$BL73)</f>
        <v>61319374.583333336</v>
      </c>
      <c r="O73" s="133"/>
      <c r="P73" s="148">
        <f>STDEV(normalized!$B73:$F73)</f>
        <v>31288717.927765399</v>
      </c>
      <c r="Q73" s="148">
        <f>STDEV(normalized!$G73:$K73)</f>
        <v>16605396.569813328</v>
      </c>
      <c r="R73" s="148">
        <f>STDEV(normalized!$L73:$P73)</f>
        <v>2581428599.0206099</v>
      </c>
      <c r="S73" s="148">
        <f>STDEV(normalized!$Q73:$T73)</f>
        <v>3828907547.6968985</v>
      </c>
      <c r="T73" s="148">
        <f>STDEV(normalized!$U73:$Y73)</f>
        <v>2471468155.3411293</v>
      </c>
      <c r="U73" s="148">
        <f>STDEV(normalized!$Z73:$AD73)</f>
        <v>1055539084.700448</v>
      </c>
      <c r="V73" s="148">
        <f>STDEV(normalized!$AE73:$AI73)</f>
        <v>2269012151.2916288</v>
      </c>
      <c r="W73" s="148">
        <f>STDEV(normalized!$AJ73:$AN73)</f>
        <v>418096527.29208809</v>
      </c>
      <c r="X73" s="148">
        <f>STDEV(normalized!$AO73:$AS73)</f>
        <v>103098036.29521184</v>
      </c>
      <c r="Y73" s="148">
        <f>STDEV(normalized!$AT73:$AX73)</f>
        <v>5784085153.1589785</v>
      </c>
      <c r="Z73" s="148">
        <f>STDEV(normalized!$AY73:$BC73)</f>
        <v>9074283956.2771835</v>
      </c>
      <c r="AA73" s="148">
        <f>STDEV(normalized!$BD73:$BH73)</f>
        <v>5341246564.7893171</v>
      </c>
      <c r="AB73" s="149">
        <f>STDEV(normalized!$BI73:$BL73)</f>
        <v>13788872.377309054</v>
      </c>
      <c r="AC73" s="133"/>
      <c r="AD73" s="148">
        <f t="shared" si="28"/>
        <v>13992740.043059956</v>
      </c>
      <c r="AE73" s="148">
        <f t="shared" si="29"/>
        <v>7426159.1046888866</v>
      </c>
      <c r="AF73" s="148">
        <f t="shared" si="30"/>
        <v>1154449965.294426</v>
      </c>
      <c r="AG73" s="148">
        <f t="shared" si="31"/>
        <v>1914453773.8484492</v>
      </c>
      <c r="AH73" s="148">
        <f t="shared" si="32"/>
        <v>1105274159.9137549</v>
      </c>
      <c r="AI73" s="148">
        <f t="shared" si="33"/>
        <v>472051429.25962198</v>
      </c>
      <c r="AJ73" s="148">
        <f t="shared" si="34"/>
        <v>1014733082.4122238</v>
      </c>
      <c r="AK73" s="148">
        <f t="shared" si="35"/>
        <v>186978451.236341</v>
      </c>
      <c r="AL73" s="148">
        <f t="shared" si="36"/>
        <v>46106843.500566848</v>
      </c>
      <c r="AM73" s="148">
        <f t="shared" si="37"/>
        <v>2586721518.0221515</v>
      </c>
      <c r="AN73" s="148">
        <f t="shared" si="38"/>
        <v>4058143154.6743021</v>
      </c>
      <c r="AO73" s="148">
        <f t="shared" si="39"/>
        <v>2388678080.6912293</v>
      </c>
      <c r="AP73" s="149">
        <f t="shared" si="40"/>
        <v>6894436.1886545271</v>
      </c>
      <c r="AQ73" s="133"/>
      <c r="AR73" s="150">
        <f t="shared" si="41"/>
        <v>0.82779313329039184</v>
      </c>
      <c r="AS73" s="150">
        <f t="shared" si="42"/>
        <v>0.62768634913443555</v>
      </c>
      <c r="AT73" s="150">
        <f t="shared" si="43"/>
        <v>0.80562535055612017</v>
      </c>
      <c r="AU73" s="150">
        <f t="shared" si="44"/>
        <v>1.1243786063244721</v>
      </c>
      <c r="AV73" s="150">
        <f t="shared" si="45"/>
        <v>2.1816131533398551</v>
      </c>
      <c r="AW73" s="150">
        <f t="shared" si="46"/>
        <v>1.5731268673491245</v>
      </c>
      <c r="AX73" s="150">
        <f t="shared" si="47"/>
        <v>0.81076936639477104</v>
      </c>
      <c r="AY73" s="150">
        <f t="shared" si="48"/>
        <v>1.4265320728598649</v>
      </c>
      <c r="AZ73" s="150">
        <f t="shared" si="49"/>
        <v>0.79114921771956892</v>
      </c>
      <c r="BA73" s="150">
        <f t="shared" si="50"/>
        <v>0.53069888073904281</v>
      </c>
      <c r="BB73" s="150">
        <f t="shared" si="51"/>
        <v>0.55031243005848629</v>
      </c>
      <c r="BC73" s="150">
        <f t="shared" si="52"/>
        <v>0.64037819419341846</v>
      </c>
      <c r="BD73" s="151">
        <f t="shared" si="53"/>
        <v>0.22486974909650959</v>
      </c>
    </row>
    <row r="74" spans="1:56" x14ac:dyDescent="0.3">
      <c r="A74" t="str">
        <f>normalized!A74</f>
        <v>Dipicolinate</v>
      </c>
      <c r="B74" s="148">
        <f>AVERAGE(normalized!$B74:$F74)</f>
        <v>1559922.0940620783</v>
      </c>
      <c r="C74" s="148">
        <f>AVERAGE(normalized!$G74:$K74)</f>
        <v>4229956.9412955465</v>
      </c>
      <c r="D74" s="148">
        <f>AVERAGE(normalized!$L74:$P74)</f>
        <v>2335107716.0292578</v>
      </c>
      <c r="E74" s="148">
        <f>AVERAGE(normalized!$Q74:$T74)</f>
        <v>842794651.9104085</v>
      </c>
      <c r="F74" s="148">
        <f>AVERAGE(normalized!$U74:$Y74)</f>
        <v>286501004.07765567</v>
      </c>
      <c r="G74" s="148">
        <f>AVERAGE(normalized!$Z74:$AD74)</f>
        <v>2692689964.9422197</v>
      </c>
      <c r="H74" s="148">
        <f>AVERAGE(normalized!$AE74:$AI74)</f>
        <v>795719128.95122409</v>
      </c>
      <c r="I74" s="148">
        <f>AVERAGE(normalized!$AJ74:$AN74)</f>
        <v>1130852.826074481</v>
      </c>
      <c r="J74" s="148">
        <f>AVERAGE(normalized!$AO74:$AS74)</f>
        <v>5944844.4890971761</v>
      </c>
      <c r="K74" s="148">
        <f>AVERAGE(normalized!$AT74:$AX74)</f>
        <v>44109186.99719888</v>
      </c>
      <c r="L74" s="148">
        <f>AVERAGE(normalized!$AY74:$BC74)</f>
        <v>310024582.9178282</v>
      </c>
      <c r="M74" s="148">
        <f>AVERAGE(normalized!$BD74:$BH74)</f>
        <v>1306551422</v>
      </c>
      <c r="N74" s="149">
        <f>AVERAGE(normalized!$BI74:$BL74)</f>
        <v>13152518.375</v>
      </c>
      <c r="O74" s="133"/>
      <c r="P74" s="148">
        <f>STDEV(normalized!$B74:$F74)</f>
        <v>1247941.798695256</v>
      </c>
      <c r="Q74" s="148">
        <f>STDEV(normalized!$G74:$K74)</f>
        <v>7849841.27813322</v>
      </c>
      <c r="R74" s="148">
        <f>STDEV(normalized!$L74:$P74)</f>
        <v>1691538919.6346028</v>
      </c>
      <c r="S74" s="148">
        <f>STDEV(normalized!$Q74:$T74)</f>
        <v>1374737954.2522392</v>
      </c>
      <c r="T74" s="148">
        <f>STDEV(normalized!$U74:$Y74)</f>
        <v>633279204.54361272</v>
      </c>
      <c r="U74" s="148">
        <f>STDEV(normalized!$Z74:$AD74)</f>
        <v>3227364087.8117428</v>
      </c>
      <c r="V74" s="148">
        <f>STDEV(normalized!$AE74:$AI74)</f>
        <v>1767424769.327395</v>
      </c>
      <c r="W74" s="148">
        <f>STDEV(normalized!$AJ74:$AN74)</f>
        <v>1104919.3052102595</v>
      </c>
      <c r="X74" s="148">
        <f>STDEV(normalized!$AO74:$AS74)</f>
        <v>4672231.6946892757</v>
      </c>
      <c r="Y74" s="148">
        <f>STDEV(normalized!$AT74:$AX74)</f>
        <v>36055897.586834557</v>
      </c>
      <c r="Z74" s="148">
        <f>STDEV(normalized!$AY74:$BC74)</f>
        <v>282278366.69984072</v>
      </c>
      <c r="AA74" s="148">
        <f>STDEV(normalized!$BD74:$BH74)</f>
        <v>1460021055.4907079</v>
      </c>
      <c r="AB74" s="149">
        <f>STDEV(normalized!$BI74:$BL74)</f>
        <v>4843468.8582592588</v>
      </c>
      <c r="AC74" s="133"/>
      <c r="AD74" s="148">
        <f t="shared" si="28"/>
        <v>558096.53876919008</v>
      </c>
      <c r="AE74" s="148">
        <f t="shared" si="29"/>
        <v>3510555.7420979426</v>
      </c>
      <c r="AF74" s="148">
        <f t="shared" si="30"/>
        <v>756479202.17790508</v>
      </c>
      <c r="AG74" s="148">
        <f t="shared" si="31"/>
        <v>687368977.12611961</v>
      </c>
      <c r="AH74" s="148">
        <f t="shared" si="32"/>
        <v>283211070.01930231</v>
      </c>
      <c r="AI74" s="148">
        <f t="shared" si="33"/>
        <v>1443321097.6977315</v>
      </c>
      <c r="AJ74" s="148">
        <f t="shared" si="34"/>
        <v>790416385.866588</v>
      </c>
      <c r="AK74" s="148">
        <f t="shared" si="35"/>
        <v>494134.93522039556</v>
      </c>
      <c r="AL74" s="148">
        <f t="shared" si="36"/>
        <v>2089485.5351908526</v>
      </c>
      <c r="AM74" s="148">
        <f t="shared" si="37"/>
        <v>16124687.598786538</v>
      </c>
      <c r="AN74" s="148">
        <f t="shared" si="38"/>
        <v>126238723.30369136</v>
      </c>
      <c r="AO74" s="148">
        <f t="shared" si="39"/>
        <v>652941265.73164308</v>
      </c>
      <c r="AP74" s="149">
        <f t="shared" si="40"/>
        <v>2421734.4291296294</v>
      </c>
      <c r="AQ74" s="133"/>
      <c r="AR74" s="150">
        <f t="shared" si="41"/>
        <v>0.80000264336636362</v>
      </c>
      <c r="AS74" s="150">
        <f t="shared" si="42"/>
        <v>1.8557733298649086</v>
      </c>
      <c r="AT74" s="150">
        <f t="shared" si="43"/>
        <v>0.72439438575920867</v>
      </c>
      <c r="AU74" s="150">
        <f t="shared" si="44"/>
        <v>1.6311659680517026</v>
      </c>
      <c r="AV74" s="150">
        <f t="shared" si="45"/>
        <v>2.2103908730873534</v>
      </c>
      <c r="AW74" s="150">
        <f t="shared" si="46"/>
        <v>1.1985650519854767</v>
      </c>
      <c r="AX74" s="150">
        <f t="shared" si="47"/>
        <v>2.2211666215149322</v>
      </c>
      <c r="AY74" s="150">
        <f t="shared" si="48"/>
        <v>0.97706728915888708</v>
      </c>
      <c r="AZ74" s="150">
        <f t="shared" si="49"/>
        <v>0.78593001099660931</v>
      </c>
      <c r="BA74" s="150">
        <f t="shared" si="50"/>
        <v>0.81742376229070512</v>
      </c>
      <c r="BB74" s="150">
        <f t="shared" si="51"/>
        <v>0.91050317379076484</v>
      </c>
      <c r="BC74" s="150">
        <f t="shared" si="52"/>
        <v>1.1174616099347889</v>
      </c>
      <c r="BD74" s="151">
        <f t="shared" si="53"/>
        <v>0.36825410314313733</v>
      </c>
    </row>
    <row r="75" spans="1:56" x14ac:dyDescent="0.3">
      <c r="A75" t="str">
        <f>normalized!A75</f>
        <v>Phosphoenolpyruvate</v>
      </c>
      <c r="B75" s="148">
        <f>AVERAGE(normalized!$B75:$F75)</f>
        <v>16629675.26739927</v>
      </c>
      <c r="C75" s="148">
        <f>AVERAGE(normalized!$G75:$K75)</f>
        <v>22125919.518668465</v>
      </c>
      <c r="D75" s="148">
        <f>AVERAGE(normalized!$L75:$P75)</f>
        <v>848635980.87774301</v>
      </c>
      <c r="E75" s="148">
        <f>AVERAGE(normalized!$Q75:$T75)</f>
        <v>235817481.14675179</v>
      </c>
      <c r="F75" s="148">
        <f>AVERAGE(normalized!$U75:$Y75)</f>
        <v>264129250.25641027</v>
      </c>
      <c r="G75" s="148">
        <f>AVERAGE(normalized!$Z75:$AD75)</f>
        <v>286046647.14149505</v>
      </c>
      <c r="H75" s="148">
        <f>AVERAGE(normalized!$AE75:$AI75)</f>
        <v>201727612.10719106</v>
      </c>
      <c r="I75" s="148">
        <f>AVERAGE(normalized!$AJ75:$AN75)</f>
        <v>80028900.841880336</v>
      </c>
      <c r="J75" s="148">
        <f>AVERAGE(normalized!$AO75:$AS75)</f>
        <v>46685685.932988584</v>
      </c>
      <c r="K75" s="148">
        <f>AVERAGE(normalized!$AT75:$AX75)</f>
        <v>166129083.97759101</v>
      </c>
      <c r="L75" s="148">
        <f>AVERAGE(normalized!$AY75:$BC75)</f>
        <v>479923636.04327029</v>
      </c>
      <c r="M75" s="148">
        <f>AVERAGE(normalized!$BD75:$BH75)</f>
        <v>523206850</v>
      </c>
      <c r="N75" s="149">
        <f>AVERAGE(normalized!$BI75:$BL75)</f>
        <v>3689818.6958333328</v>
      </c>
      <c r="O75" s="133"/>
      <c r="P75" s="148">
        <f>STDEV(normalized!$B75:$F75)</f>
        <v>9486297.8130248543</v>
      </c>
      <c r="Q75" s="148">
        <f>STDEV(normalized!$G75:$K75)</f>
        <v>13278460.643789263</v>
      </c>
      <c r="R75" s="148">
        <f>STDEV(normalized!$L75:$P75)</f>
        <v>1142047623.824502</v>
      </c>
      <c r="S75" s="148">
        <f>STDEV(normalized!$Q75:$T75)</f>
        <v>226048118.88406211</v>
      </c>
      <c r="T75" s="148">
        <f>STDEV(normalized!$U75:$Y75)</f>
        <v>549725437.03865492</v>
      </c>
      <c r="U75" s="148">
        <f>STDEV(normalized!$Z75:$AD75)</f>
        <v>222895210.21133685</v>
      </c>
      <c r="V75" s="148">
        <f>STDEV(normalized!$AE75:$AI75)</f>
        <v>48613220.022077285</v>
      </c>
      <c r="W75" s="148">
        <f>STDEV(normalized!$AJ75:$AN75)</f>
        <v>58390137.762112975</v>
      </c>
      <c r="X75" s="148">
        <f>STDEV(normalized!$AO75:$AS75)</f>
        <v>20642265.197338689</v>
      </c>
      <c r="Y75" s="148">
        <f>STDEV(normalized!$AT75:$AX75)</f>
        <v>148786361.64370352</v>
      </c>
      <c r="Z75" s="148">
        <f>STDEV(normalized!$AY75:$BC75)</f>
        <v>234834277.64299536</v>
      </c>
      <c r="AA75" s="148">
        <f>STDEV(normalized!$BD75:$BH75)</f>
        <v>388847177.74961734</v>
      </c>
      <c r="AB75" s="149">
        <f>STDEV(normalized!$BI75:$BL75)</f>
        <v>3042387.7731089252</v>
      </c>
      <c r="AC75" s="133"/>
      <c r="AD75" s="148">
        <f t="shared" si="28"/>
        <v>4242401.352946233</v>
      </c>
      <c r="AE75" s="148">
        <f t="shared" si="29"/>
        <v>5938308.127213682</v>
      </c>
      <c r="AF75" s="148">
        <f t="shared" si="30"/>
        <v>510739224.08273894</v>
      </c>
      <c r="AG75" s="148">
        <f t="shared" si="31"/>
        <v>113024059.44203106</v>
      </c>
      <c r="AH75" s="148">
        <f t="shared" si="32"/>
        <v>245844689.23584262</v>
      </c>
      <c r="AI75" s="148">
        <f t="shared" si="33"/>
        <v>99681768.378330886</v>
      </c>
      <c r="AJ75" s="148">
        <f t="shared" si="34"/>
        <v>21740492.914903726</v>
      </c>
      <c r="AK75" s="148">
        <f t="shared" si="35"/>
        <v>26112863.450332411</v>
      </c>
      <c r="AL75" s="148">
        <f t="shared" si="36"/>
        <v>9231501.6381654833</v>
      </c>
      <c r="AM75" s="148">
        <f t="shared" si="37"/>
        <v>66539283.752037682</v>
      </c>
      <c r="AN75" s="148">
        <f t="shared" si="38"/>
        <v>105021081.65135933</v>
      </c>
      <c r="AO75" s="148">
        <f t="shared" si="39"/>
        <v>173897744.46141762</v>
      </c>
      <c r="AP75" s="149">
        <f t="shared" si="40"/>
        <v>1521193.8865544626</v>
      </c>
      <c r="AQ75" s="133"/>
      <c r="AR75" s="150">
        <f t="shared" si="41"/>
        <v>0.57044395999853004</v>
      </c>
      <c r="AS75" s="150">
        <f t="shared" si="42"/>
        <v>0.6001314717151407</v>
      </c>
      <c r="AT75" s="150">
        <f t="shared" si="43"/>
        <v>1.3457449949780396</v>
      </c>
      <c r="AU75" s="150">
        <f t="shared" si="44"/>
        <v>0.95857235767601934</v>
      </c>
      <c r="AV75" s="150">
        <f t="shared" si="45"/>
        <v>2.0812743628545296</v>
      </c>
      <c r="AW75" s="150">
        <f t="shared" si="46"/>
        <v>0.7792267884932772</v>
      </c>
      <c r="AX75" s="150">
        <f t="shared" si="47"/>
        <v>0.24098446174163757</v>
      </c>
      <c r="AY75" s="150">
        <f t="shared" si="48"/>
        <v>0.72961314160092194</v>
      </c>
      <c r="AZ75" s="150">
        <f t="shared" si="49"/>
        <v>0.44215405182153816</v>
      </c>
      <c r="BA75" s="150">
        <f t="shared" si="50"/>
        <v>0.89560694660649043</v>
      </c>
      <c r="BB75" s="150">
        <f t="shared" si="51"/>
        <v>0.48931592446474653</v>
      </c>
      <c r="BC75" s="150">
        <f t="shared" si="52"/>
        <v>0.74319970724698525</v>
      </c>
      <c r="BD75" s="151">
        <f t="shared" si="53"/>
        <v>0.82453584414445391</v>
      </c>
    </row>
    <row r="76" spans="1:56" x14ac:dyDescent="0.3">
      <c r="A76" t="str">
        <f>normalized!A76</f>
        <v>Uric acid</v>
      </c>
      <c r="B76" s="148">
        <f>AVERAGE(normalized!$B76:$F76)</f>
        <v>5002179909.1960678</v>
      </c>
      <c r="C76" s="148">
        <f>AVERAGE(normalized!$G76:$K76)</f>
        <v>3653750388.4570398</v>
      </c>
      <c r="D76" s="148">
        <f>AVERAGE(normalized!$L76:$P76)</f>
        <v>1632485111.1807733</v>
      </c>
      <c r="E76" s="148">
        <f>AVERAGE(normalized!$Q76:$T76)</f>
        <v>1320920918.9444613</v>
      </c>
      <c r="F76" s="148">
        <f>AVERAGE(normalized!$U76:$Y76)</f>
        <v>1665428589.7435896</v>
      </c>
      <c r="G76" s="148">
        <f>AVERAGE(normalized!$Z76:$AD76)</f>
        <v>1280139985.7379863</v>
      </c>
      <c r="H76" s="148">
        <f>AVERAGE(normalized!$AE76:$AI76)</f>
        <v>2482286641.9510317</v>
      </c>
      <c r="I76" s="148">
        <f>AVERAGE(normalized!$AJ76:$AN76)</f>
        <v>5508905119.902319</v>
      </c>
      <c r="J76" s="148">
        <f>AVERAGE(normalized!$AO76:$AS76)</f>
        <v>3586163926.2551169</v>
      </c>
      <c r="K76" s="148">
        <f>AVERAGE(normalized!$AT76:$AX76)</f>
        <v>2516504203.3613443</v>
      </c>
      <c r="L76" s="148">
        <f>AVERAGE(normalized!$AY76:$BC76)</f>
        <v>2403818826.9273977</v>
      </c>
      <c r="M76" s="148">
        <f>AVERAGE(normalized!$BD76:$BH76)</f>
        <v>2753718820.0000005</v>
      </c>
      <c r="N76" s="149">
        <f>AVERAGE(normalized!$BI76:$BL76)</f>
        <v>512204799.16666669</v>
      </c>
      <c r="O76" s="133"/>
      <c r="P76" s="148">
        <f>STDEV(normalized!$B76:$F76)</f>
        <v>2098508548.9340868</v>
      </c>
      <c r="Q76" s="148">
        <f>STDEV(normalized!$G76:$K76)</f>
        <v>4698450103.4006262</v>
      </c>
      <c r="R76" s="148">
        <f>STDEV(normalized!$L76:$P76)</f>
        <v>1178998906.5994985</v>
      </c>
      <c r="S76" s="148">
        <f>STDEV(normalized!$Q76:$T76)</f>
        <v>1445289191.8785646</v>
      </c>
      <c r="T76" s="148">
        <f>STDEV(normalized!$U76:$Y76)</f>
        <v>1685241340.5719433</v>
      </c>
      <c r="U76" s="148">
        <f>STDEV(normalized!$Z76:$AD76)</f>
        <v>1194594373.8562963</v>
      </c>
      <c r="V76" s="148">
        <f>STDEV(normalized!$AE76:$AI76)</f>
        <v>2233697124.297677</v>
      </c>
      <c r="W76" s="148">
        <f>STDEV(normalized!$AJ76:$AN76)</f>
        <v>2751416551.0779147</v>
      </c>
      <c r="X76" s="148">
        <f>STDEV(normalized!$AO76:$AS76)</f>
        <v>2227038875.3199968</v>
      </c>
      <c r="Y76" s="148">
        <f>STDEV(normalized!$AT76:$AX76)</f>
        <v>687452809.04338539</v>
      </c>
      <c r="Z76" s="148">
        <f>STDEV(normalized!$AY76:$BC76)</f>
        <v>752365408.18941736</v>
      </c>
      <c r="AA76" s="148">
        <f>STDEV(normalized!$BD76:$BH76)</f>
        <v>4146885722.2010136</v>
      </c>
      <c r="AB76" s="149">
        <f>STDEV(normalized!$BI76:$BL76)</f>
        <v>502705492.4282164</v>
      </c>
      <c r="AC76" s="133"/>
      <c r="AD76" s="148">
        <f t="shared" si="28"/>
        <v>938481553.35621238</v>
      </c>
      <c r="AE76" s="148">
        <f t="shared" si="29"/>
        <v>2101210764.0189431</v>
      </c>
      <c r="AF76" s="148">
        <f t="shared" si="30"/>
        <v>527264340.11088079</v>
      </c>
      <c r="AG76" s="148">
        <f t="shared" si="31"/>
        <v>722644595.9392823</v>
      </c>
      <c r="AH76" s="148">
        <f t="shared" si="32"/>
        <v>753662839.20234787</v>
      </c>
      <c r="AI76" s="148">
        <f t="shared" si="33"/>
        <v>534238845.09629518</v>
      </c>
      <c r="AJ76" s="148">
        <f t="shared" si="34"/>
        <v>998939722.21508062</v>
      </c>
      <c r="AK76" s="148">
        <f t="shared" si="35"/>
        <v>1230470888.5256479</v>
      </c>
      <c r="AL76" s="148">
        <f t="shared" si="36"/>
        <v>995962062.75003827</v>
      </c>
      <c r="AM76" s="148">
        <f t="shared" si="37"/>
        <v>307438242.46883839</v>
      </c>
      <c r="AN76" s="148">
        <f t="shared" si="38"/>
        <v>336468039.32618284</v>
      </c>
      <c r="AO76" s="148">
        <f t="shared" si="39"/>
        <v>1854543673.952955</v>
      </c>
      <c r="AP76" s="149">
        <f t="shared" si="40"/>
        <v>251352746.2141082</v>
      </c>
      <c r="AQ76" s="133"/>
      <c r="AR76" s="150">
        <f t="shared" si="41"/>
        <v>0.41951880720566714</v>
      </c>
      <c r="AS76" s="150">
        <f t="shared" si="42"/>
        <v>1.2859253106736603</v>
      </c>
      <c r="AT76" s="150">
        <f t="shared" si="43"/>
        <v>0.72221112371844598</v>
      </c>
      <c r="AU76" s="150">
        <f t="shared" si="44"/>
        <v>1.0941527014603456</v>
      </c>
      <c r="AV76" s="150">
        <f t="shared" si="45"/>
        <v>1.011896487757187</v>
      </c>
      <c r="AW76" s="150">
        <f t="shared" si="46"/>
        <v>0.93317479897921163</v>
      </c>
      <c r="AX76" s="150">
        <f t="shared" si="47"/>
        <v>0.89985462861051058</v>
      </c>
      <c r="AY76" s="150">
        <f t="shared" si="48"/>
        <v>0.49944889069476323</v>
      </c>
      <c r="AZ76" s="150">
        <f t="shared" si="49"/>
        <v>0.62100866583798409</v>
      </c>
      <c r="BA76" s="150">
        <f t="shared" si="50"/>
        <v>0.2731776915473223</v>
      </c>
      <c r="BB76" s="150">
        <f t="shared" si="51"/>
        <v>0.31298756784890636</v>
      </c>
      <c r="BC76" s="150">
        <f t="shared" si="52"/>
        <v>1.5059219888692241</v>
      </c>
      <c r="BD76" s="151">
        <f t="shared" si="53"/>
        <v>0.98145408486233399</v>
      </c>
    </row>
    <row r="77" spans="1:56" x14ac:dyDescent="0.3">
      <c r="A77" t="str">
        <f>normalized!A77</f>
        <v>3_4-Dihydroxyphenylacetate (DOPAC)</v>
      </c>
      <c r="B77" s="148">
        <f>AVERAGE(normalized!$B77:$F77)</f>
        <v>7027995.5386543274</v>
      </c>
      <c r="C77" s="148">
        <f>AVERAGE(normalized!$G77:$K77)</f>
        <v>8054229.8596491246</v>
      </c>
      <c r="D77" s="148">
        <f>AVERAGE(normalized!$L77:$P77)</f>
        <v>1129763250.9926856</v>
      </c>
      <c r="E77" s="148">
        <f>AVERAGE(normalized!$Q77:$T77)</f>
        <v>413211226.29978716</v>
      </c>
      <c r="F77" s="148">
        <f>AVERAGE(normalized!$U77:$Y77)</f>
        <v>252163857.25091577</v>
      </c>
      <c r="G77" s="148">
        <f>AVERAGE(normalized!$Z77:$AD77)</f>
        <v>509641703.47635394</v>
      </c>
      <c r="H77" s="148">
        <f>AVERAGE(normalized!$AE77:$AI77)</f>
        <v>204481143.01523036</v>
      </c>
      <c r="I77" s="148">
        <f>AVERAGE(normalized!$AJ77:$AN77)</f>
        <v>15608999.241452992</v>
      </c>
      <c r="J77" s="148">
        <f>AVERAGE(normalized!$AO77:$AS77)</f>
        <v>8787861.8398692794</v>
      </c>
      <c r="K77" s="148">
        <f>AVERAGE(normalized!$AT77:$AX77)</f>
        <v>401663583.89964688</v>
      </c>
      <c r="L77" s="148">
        <f>AVERAGE(normalized!$AY77:$BC77)</f>
        <v>609524633.89224052</v>
      </c>
      <c r="M77" s="148">
        <f>AVERAGE(normalized!$BD77:$BH77)</f>
        <v>765940073.33333337</v>
      </c>
      <c r="N77" s="149">
        <f>AVERAGE(normalized!$BI77:$BL77)</f>
        <v>25950075.208333336</v>
      </c>
      <c r="O77" s="133"/>
      <c r="P77" s="148">
        <f>STDEV(normalized!$B77:$F77)</f>
        <v>2785700.338940429</v>
      </c>
      <c r="Q77" s="148">
        <f>STDEV(normalized!$G77:$K77)</f>
        <v>5333011.4575487273</v>
      </c>
      <c r="R77" s="148">
        <f>STDEV(normalized!$L77:$P77)</f>
        <v>708292060.20180655</v>
      </c>
      <c r="S77" s="148">
        <f>STDEV(normalized!$Q77:$T77)</f>
        <v>348591845.44624567</v>
      </c>
      <c r="T77" s="148">
        <f>STDEV(normalized!$U77:$Y77)</f>
        <v>549818456.24541843</v>
      </c>
      <c r="U77" s="148">
        <f>STDEV(normalized!$Z77:$AD77)</f>
        <v>448319873.39669228</v>
      </c>
      <c r="V77" s="148">
        <f>STDEV(normalized!$AE77:$AI77)</f>
        <v>259715904.85206124</v>
      </c>
      <c r="W77" s="148">
        <f>STDEV(normalized!$AJ77:$AN77)</f>
        <v>8283632.2537458623</v>
      </c>
      <c r="X77" s="148">
        <f>STDEV(normalized!$AO77:$AS77)</f>
        <v>4208636.7813643962</v>
      </c>
      <c r="Y77" s="148">
        <f>STDEV(normalized!$AT77:$AX77)</f>
        <v>160596635.82514179</v>
      </c>
      <c r="Z77" s="148">
        <f>STDEV(normalized!$AY77:$BC77)</f>
        <v>256853603.95672104</v>
      </c>
      <c r="AA77" s="148">
        <f>STDEV(normalized!$BD77:$BH77)</f>
        <v>659361370.31233251</v>
      </c>
      <c r="AB77" s="149">
        <f>STDEV(normalized!$BI77:$BL77)</f>
        <v>5655965.2089573685</v>
      </c>
      <c r="AC77" s="133"/>
      <c r="AD77" s="148">
        <f t="shared" si="28"/>
        <v>1245803.0645630008</v>
      </c>
      <c r="AE77" s="148">
        <f t="shared" si="29"/>
        <v>2384995.2287728377</v>
      </c>
      <c r="AF77" s="148">
        <f t="shared" si="30"/>
        <v>316757838.90692258</v>
      </c>
      <c r="AG77" s="148">
        <f t="shared" si="31"/>
        <v>174295922.72312284</v>
      </c>
      <c r="AH77" s="148">
        <f t="shared" si="32"/>
        <v>245886288.68974987</v>
      </c>
      <c r="AI77" s="148">
        <f t="shared" si="33"/>
        <v>200494742.51582068</v>
      </c>
      <c r="AJ77" s="148">
        <f t="shared" si="34"/>
        <v>116148483.61741528</v>
      </c>
      <c r="AK77" s="148">
        <f t="shared" si="35"/>
        <v>3704552.963997107</v>
      </c>
      <c r="AL77" s="148">
        <f t="shared" si="36"/>
        <v>1882159.5871473418</v>
      </c>
      <c r="AM77" s="148">
        <f t="shared" si="37"/>
        <v>71820998.932559013</v>
      </c>
      <c r="AN77" s="148">
        <f t="shared" si="38"/>
        <v>114868423.74260743</v>
      </c>
      <c r="AO77" s="148">
        <f t="shared" si="39"/>
        <v>294875369.15115744</v>
      </c>
      <c r="AP77" s="149">
        <f t="shared" si="40"/>
        <v>2827982.6044786843</v>
      </c>
      <c r="AQ77" s="133"/>
      <c r="AR77" s="150">
        <f t="shared" si="41"/>
        <v>0.39637195607466419</v>
      </c>
      <c r="AS77" s="150">
        <f t="shared" si="42"/>
        <v>0.66213797600520119</v>
      </c>
      <c r="AT77" s="150">
        <f t="shared" si="43"/>
        <v>0.62693848430585242</v>
      </c>
      <c r="AU77" s="150">
        <f t="shared" si="44"/>
        <v>0.84361658943249584</v>
      </c>
      <c r="AV77" s="150">
        <f t="shared" si="45"/>
        <v>2.1804015144736675</v>
      </c>
      <c r="AW77" s="150">
        <f t="shared" si="46"/>
        <v>0.87967658521393577</v>
      </c>
      <c r="AX77" s="150">
        <f t="shared" si="47"/>
        <v>1.2701215428589268</v>
      </c>
      <c r="AY77" s="150">
        <f t="shared" si="48"/>
        <v>0.53069592262820597</v>
      </c>
      <c r="AZ77" s="150">
        <f t="shared" si="49"/>
        <v>0.47891476425703572</v>
      </c>
      <c r="BA77" s="150">
        <f t="shared" si="50"/>
        <v>0.39982871801807618</v>
      </c>
      <c r="BB77" s="150">
        <f t="shared" si="51"/>
        <v>0.42139987405682255</v>
      </c>
      <c r="BC77" s="150">
        <f t="shared" si="52"/>
        <v>0.86085242601659995</v>
      </c>
      <c r="BD77" s="151">
        <f t="shared" si="53"/>
        <v>0.21795563841530105</v>
      </c>
    </row>
    <row r="78" spans="1:56" x14ac:dyDescent="0.3">
      <c r="A78" t="str">
        <f>normalized!A78</f>
        <v>Cysteate</v>
      </c>
      <c r="B78" s="148">
        <f>AVERAGE(normalized!$B78:$F78)</f>
        <v>1051343.2215346056</v>
      </c>
      <c r="C78" s="148">
        <f>AVERAGE(normalized!$G78:$K78)</f>
        <v>934921.77516869106</v>
      </c>
      <c r="D78" s="148">
        <f>AVERAGE(normalized!$L78:$P78)</f>
        <v>9753293.2298850566</v>
      </c>
      <c r="E78" s="148">
        <f>AVERAGE(normalized!$Q78:$T78)</f>
        <v>4918446.1396574443</v>
      </c>
      <c r="F78" s="148">
        <f>AVERAGE(normalized!$U78:$Y78)</f>
        <v>3082084.0487179486</v>
      </c>
      <c r="G78" s="148">
        <f>AVERAGE(normalized!$Z78:$AD78)</f>
        <v>17427586.415331807</v>
      </c>
      <c r="H78" s="148">
        <f>AVERAGE(normalized!$AE78:$AI78)</f>
        <v>5388737.8484673221</v>
      </c>
      <c r="I78" s="148">
        <f>AVERAGE(normalized!$AJ78:$AN78)</f>
        <v>1179049.5696703296</v>
      </c>
      <c r="J78" s="148">
        <f>AVERAGE(normalized!$AO78:$AS78)</f>
        <v>951151.34754004143</v>
      </c>
      <c r="K78" s="148">
        <f>AVERAGE(normalized!$AT78:$AX78)</f>
        <v>1511372.7185726466</v>
      </c>
      <c r="L78" s="148">
        <f>AVERAGE(normalized!$AY78:$BC78)</f>
        <v>6193272.914478885</v>
      </c>
      <c r="M78" s="148">
        <f>AVERAGE(normalized!$BD78:$BH78)</f>
        <v>12816735.866666667</v>
      </c>
      <c r="N78" s="149">
        <f>AVERAGE(normalized!$BI78:$BL78)</f>
        <v>52893352.291666672</v>
      </c>
      <c r="O78" s="133"/>
      <c r="P78" s="148">
        <f>STDEV(normalized!$B78:$F78)</f>
        <v>609488.86643230636</v>
      </c>
      <c r="Q78" s="148">
        <f>STDEV(normalized!$G78:$K78)</f>
        <v>709145.73759187001</v>
      </c>
      <c r="R78" s="148">
        <f>STDEV(normalized!$L78:$P78)</f>
        <v>8613373.5002177991</v>
      </c>
      <c r="S78" s="148">
        <f>STDEV(normalized!$Q78:$T78)</f>
        <v>3524728.4014869458</v>
      </c>
      <c r="T78" s="148">
        <f>STDEV(normalized!$U78:$Y78)</f>
        <v>4906170.3568850104</v>
      </c>
      <c r="U78" s="148">
        <f>STDEV(normalized!$Z78:$AD78)</f>
        <v>20902139.44231293</v>
      </c>
      <c r="V78" s="148">
        <f>STDEV(normalized!$AE78:$AI78)</f>
        <v>8370634.3121124534</v>
      </c>
      <c r="W78" s="148">
        <f>STDEV(normalized!$AJ78:$AN78)</f>
        <v>1291067.7501638762</v>
      </c>
      <c r="X78" s="148">
        <f>STDEV(normalized!$AO78:$AS78)</f>
        <v>601123.11333121289</v>
      </c>
      <c r="Y78" s="148">
        <f>STDEV(normalized!$AT78:$AX78)</f>
        <v>743268.93708143651</v>
      </c>
      <c r="Z78" s="148">
        <f>STDEV(normalized!$AY78:$BC78)</f>
        <v>5430806.3775693374</v>
      </c>
      <c r="AA78" s="148">
        <f>STDEV(normalized!$BD78:$BH78)</f>
        <v>12826881.71514106</v>
      </c>
      <c r="AB78" s="149">
        <f>STDEV(normalized!$BI78:$BL78)</f>
        <v>49498798.996302649</v>
      </c>
      <c r="AC78" s="133"/>
      <c r="AD78" s="148">
        <f t="shared" si="28"/>
        <v>272571.70737438533</v>
      </c>
      <c r="AE78" s="148">
        <f t="shared" si="29"/>
        <v>317139.61504192988</v>
      </c>
      <c r="AF78" s="148">
        <f t="shared" si="30"/>
        <v>3852017.7324164594</v>
      </c>
      <c r="AG78" s="148">
        <f t="shared" si="31"/>
        <v>1762364.2007434729</v>
      </c>
      <c r="AH78" s="148">
        <f t="shared" si="32"/>
        <v>2194106.0854378571</v>
      </c>
      <c r="AI78" s="148">
        <f t="shared" si="33"/>
        <v>9347720.9336382505</v>
      </c>
      <c r="AJ78" s="148">
        <f t="shared" si="34"/>
        <v>3743461.4673351273</v>
      </c>
      <c r="AK78" s="148">
        <f t="shared" si="35"/>
        <v>577383.05058482848</v>
      </c>
      <c r="AL78" s="148">
        <f t="shared" si="36"/>
        <v>268830.42885098042</v>
      </c>
      <c r="AM78" s="148">
        <f t="shared" si="37"/>
        <v>332399.97377562121</v>
      </c>
      <c r="AN78" s="148">
        <f t="shared" si="38"/>
        <v>2428730.4465768854</v>
      </c>
      <c r="AO78" s="148">
        <f t="shared" si="39"/>
        <v>5736355.8908809004</v>
      </c>
      <c r="AP78" s="149">
        <f t="shared" si="40"/>
        <v>24749399.498151325</v>
      </c>
      <c r="AQ78" s="133"/>
      <c r="AR78" s="150">
        <f t="shared" si="41"/>
        <v>0.57972397020133792</v>
      </c>
      <c r="AS78" s="150">
        <f t="shared" si="42"/>
        <v>0.75850809813892339</v>
      </c>
      <c r="AT78" s="150">
        <f t="shared" si="43"/>
        <v>0.88312463259338592</v>
      </c>
      <c r="AU78" s="150">
        <f t="shared" si="44"/>
        <v>0.71663454298442986</v>
      </c>
      <c r="AV78" s="150">
        <f t="shared" si="45"/>
        <v>1.5918353553420534</v>
      </c>
      <c r="AW78" s="150">
        <f t="shared" si="46"/>
        <v>1.1993708677826098</v>
      </c>
      <c r="AX78" s="150">
        <f t="shared" si="47"/>
        <v>1.553357121369942</v>
      </c>
      <c r="AY78" s="150">
        <f t="shared" si="48"/>
        <v>1.0950071849183303</v>
      </c>
      <c r="AZ78" s="150">
        <f t="shared" si="49"/>
        <v>0.63199522860993151</v>
      </c>
      <c r="BA78" s="150">
        <f t="shared" si="50"/>
        <v>0.49178401062008453</v>
      </c>
      <c r="BB78" s="150">
        <f t="shared" si="51"/>
        <v>0.87688794803035042</v>
      </c>
      <c r="BC78" s="150">
        <f t="shared" si="52"/>
        <v>1.0007916093910292</v>
      </c>
      <c r="BD78" s="151">
        <f t="shared" si="53"/>
        <v>0.93582268568182936</v>
      </c>
    </row>
    <row r="79" spans="1:56" x14ac:dyDescent="0.3">
      <c r="A79" t="str">
        <f>normalized!A79</f>
        <v>1-Methylhistidine</v>
      </c>
      <c r="B79" s="148">
        <f>AVERAGE(normalized!$B79:$F79)</f>
        <v>19626358.553306341</v>
      </c>
      <c r="C79" s="148">
        <f>AVERAGE(normalized!$G79:$K79)</f>
        <v>18528712.098065674</v>
      </c>
      <c r="D79" s="148">
        <f>AVERAGE(normalized!$L79:$P79)</f>
        <v>38282619.435736671</v>
      </c>
      <c r="E79" s="148">
        <f>AVERAGE(normalized!$Q79:$T79)</f>
        <v>29196220.906810582</v>
      </c>
      <c r="F79" s="148">
        <f>AVERAGE(normalized!$U79:$Y79)</f>
        <v>35873597.747252747</v>
      </c>
      <c r="G79" s="148">
        <f>AVERAGE(normalized!$Z79:$AD79)</f>
        <v>32373185.032418001</v>
      </c>
      <c r="H79" s="148">
        <f>AVERAGE(normalized!$AE79:$AI79)</f>
        <v>24748803.119336803</v>
      </c>
      <c r="I79" s="148">
        <f>AVERAGE(normalized!$AJ79:$AN79)</f>
        <v>26524239.39133089</v>
      </c>
      <c r="J79" s="148">
        <f>AVERAGE(normalized!$AO79:$AS79)</f>
        <v>18147596.078251813</v>
      </c>
      <c r="K79" s="148">
        <f>AVERAGE(normalized!$AT79:$AX79)</f>
        <v>54873844.567531362</v>
      </c>
      <c r="L79" s="148">
        <f>AVERAGE(normalized!$AY79:$BC79)</f>
        <v>26288497.761930518</v>
      </c>
      <c r="M79" s="148">
        <f>AVERAGE(normalized!$BD79:$BH79)</f>
        <v>122243403.66666667</v>
      </c>
      <c r="N79" s="149">
        <f>AVERAGE(normalized!$BI79:$BL79)</f>
        <v>18290153.583333336</v>
      </c>
      <c r="O79" s="133"/>
      <c r="P79" s="148">
        <f>STDEV(normalized!$B79:$F79)</f>
        <v>4760978.1873152787</v>
      </c>
      <c r="Q79" s="148">
        <f>STDEV(normalized!$G79:$K79)</f>
        <v>10156755.513762647</v>
      </c>
      <c r="R79" s="148">
        <f>STDEV(normalized!$L79:$P79)</f>
        <v>16707203.810273789</v>
      </c>
      <c r="S79" s="148">
        <f>STDEV(normalized!$Q79:$T79)</f>
        <v>15702703.867144627</v>
      </c>
      <c r="T79" s="148">
        <f>STDEV(normalized!$U79:$Y79)</f>
        <v>22904508.833665431</v>
      </c>
      <c r="U79" s="148">
        <f>STDEV(normalized!$Z79:$AD79)</f>
        <v>18804512.765599366</v>
      </c>
      <c r="V79" s="148">
        <f>STDEV(normalized!$AE79:$AI79)</f>
        <v>17826434.271052673</v>
      </c>
      <c r="W79" s="148">
        <f>STDEV(normalized!$AJ79:$AN79)</f>
        <v>13311260.24749684</v>
      </c>
      <c r="X79" s="148">
        <f>STDEV(normalized!$AO79:$AS79)</f>
        <v>9911519.7706199083</v>
      </c>
      <c r="Y79" s="148">
        <f>STDEV(normalized!$AT79:$AX79)</f>
        <v>27035278.154290978</v>
      </c>
      <c r="Z79" s="148">
        <f>STDEV(normalized!$AY79:$BC79)</f>
        <v>14504146.518140184</v>
      </c>
      <c r="AA79" s="148">
        <f>STDEV(normalized!$BD79:$BH79)</f>
        <v>94474337.660582036</v>
      </c>
      <c r="AB79" s="149">
        <f>STDEV(normalized!$BI79:$BL79)</f>
        <v>6091968.9107817458</v>
      </c>
      <c r="AC79" s="133"/>
      <c r="AD79" s="148">
        <f t="shared" si="28"/>
        <v>2129174.1732461378</v>
      </c>
      <c r="AE79" s="148">
        <f t="shared" si="29"/>
        <v>4542239.1519238157</v>
      </c>
      <c r="AF79" s="148">
        <f t="shared" si="30"/>
        <v>7471688.6867431374</v>
      </c>
      <c r="AG79" s="148">
        <f t="shared" si="31"/>
        <v>7851351.9335723137</v>
      </c>
      <c r="AH79" s="148">
        <f t="shared" si="32"/>
        <v>10243207.748664064</v>
      </c>
      <c r="AI79" s="148">
        <f t="shared" si="33"/>
        <v>8409633.7655285504</v>
      </c>
      <c r="AJ79" s="148">
        <f t="shared" si="34"/>
        <v>7972223.7653011372</v>
      </c>
      <c r="AK79" s="148">
        <f t="shared" si="35"/>
        <v>5952976.5559187215</v>
      </c>
      <c r="AL79" s="148">
        <f t="shared" si="36"/>
        <v>4432566.3934878474</v>
      </c>
      <c r="AM79" s="148">
        <f t="shared" si="37"/>
        <v>12090543.948721934</v>
      </c>
      <c r="AN79" s="148">
        <f t="shared" si="38"/>
        <v>6486451.5140356673</v>
      </c>
      <c r="AO79" s="148">
        <f t="shared" si="39"/>
        <v>42250208.227665976</v>
      </c>
      <c r="AP79" s="149">
        <f t="shared" si="40"/>
        <v>3045984.4553908729</v>
      </c>
      <c r="AQ79" s="133"/>
      <c r="AR79" s="150">
        <f t="shared" si="41"/>
        <v>0.24258082182612647</v>
      </c>
      <c r="AS79" s="150">
        <f t="shared" si="42"/>
        <v>0.54816305958054001</v>
      </c>
      <c r="AT79" s="150">
        <f t="shared" si="43"/>
        <v>0.43641746715684981</v>
      </c>
      <c r="AU79" s="150">
        <f t="shared" si="44"/>
        <v>0.53783343800778238</v>
      </c>
      <c r="AV79" s="150">
        <f t="shared" si="45"/>
        <v>0.63847816422091341</v>
      </c>
      <c r="AW79" s="150">
        <f t="shared" si="46"/>
        <v>0.58086693498859687</v>
      </c>
      <c r="AX79" s="150">
        <f t="shared" si="47"/>
        <v>0.72029480315047945</v>
      </c>
      <c r="AY79" s="150">
        <f t="shared" si="48"/>
        <v>0.50185266582413124</v>
      </c>
      <c r="AZ79" s="150">
        <f t="shared" si="49"/>
        <v>0.5461615812850239</v>
      </c>
      <c r="BA79" s="150">
        <f t="shared" si="50"/>
        <v>0.49268059067776065</v>
      </c>
      <c r="BB79" s="150">
        <f t="shared" si="51"/>
        <v>0.55172975837152061</v>
      </c>
      <c r="BC79" s="150">
        <f t="shared" si="52"/>
        <v>0.77283791866753537</v>
      </c>
      <c r="BD79" s="151">
        <f t="shared" si="53"/>
        <v>0.33307368814731952</v>
      </c>
    </row>
    <row r="80" spans="1:56" x14ac:dyDescent="0.3">
      <c r="A80" t="str">
        <f>normalized!A80</f>
        <v>Sulfolactate</v>
      </c>
      <c r="B80" s="148">
        <f>AVERAGE(normalized!$B80:$F80)</f>
        <v>15865553.377096588</v>
      </c>
      <c r="C80" s="148">
        <f>AVERAGE(normalized!$G80:$K80)</f>
        <v>22303492.139901035</v>
      </c>
      <c r="D80" s="148">
        <f>AVERAGE(normalized!$L80:$P80)</f>
        <v>250502645.32915363</v>
      </c>
      <c r="E80" s="148">
        <f>AVERAGE(normalized!$Q80:$T80)</f>
        <v>271751148.92317832</v>
      </c>
      <c r="F80" s="148">
        <f>AVERAGE(normalized!$U80:$Y80)</f>
        <v>73768479.304029316</v>
      </c>
      <c r="G80" s="148">
        <f>AVERAGE(normalized!$Z80:$AD80)</f>
        <v>400837717.15675056</v>
      </c>
      <c r="H80" s="148">
        <f>AVERAGE(normalized!$AE80:$AI80)</f>
        <v>100762923.2889917</v>
      </c>
      <c r="I80" s="148">
        <f>AVERAGE(normalized!$AJ80:$AN80)</f>
        <v>53909666.92063491</v>
      </c>
      <c r="J80" s="148">
        <f>AVERAGE(normalized!$AO80:$AS80)</f>
        <v>17439666.931480281</v>
      </c>
      <c r="K80" s="148">
        <f>AVERAGE(normalized!$AT80:$AX80)</f>
        <v>12965974.47424187</v>
      </c>
      <c r="L80" s="148">
        <f>AVERAGE(normalized!$AY80:$BC80)</f>
        <v>159056438.84709796</v>
      </c>
      <c r="M80" s="148">
        <f>AVERAGE(normalized!$BD80:$BH80)</f>
        <v>166748539.66666669</v>
      </c>
      <c r="N80" s="149">
        <f>AVERAGE(normalized!$BI80:$BL80)</f>
        <v>6835648.2750000004</v>
      </c>
      <c r="O80" s="133"/>
      <c r="P80" s="148">
        <f>STDEV(normalized!$B80:$F80)</f>
        <v>6901242.7356567187</v>
      </c>
      <c r="Q80" s="148">
        <f>STDEV(normalized!$G80:$K80)</f>
        <v>26048578.212981898</v>
      </c>
      <c r="R80" s="148">
        <f>STDEV(normalized!$L80:$P80)</f>
        <v>186865609.61421052</v>
      </c>
      <c r="S80" s="148">
        <f>STDEV(normalized!$Q80:$T80)</f>
        <v>223957785.21918783</v>
      </c>
      <c r="T80" s="148">
        <f>STDEV(normalized!$U80:$Y80)</f>
        <v>131680302.31757778</v>
      </c>
      <c r="U80" s="148">
        <f>STDEV(normalized!$Z80:$AD80)</f>
        <v>285179653.19285214</v>
      </c>
      <c r="V80" s="148">
        <f>STDEV(normalized!$AE80:$AI80)</f>
        <v>170017744.706397</v>
      </c>
      <c r="W80" s="148">
        <f>STDEV(normalized!$AJ80:$AN80)</f>
        <v>40829815.224983141</v>
      </c>
      <c r="X80" s="148">
        <f>STDEV(normalized!$AO80:$AS80)</f>
        <v>10417506.109445218</v>
      </c>
      <c r="Y80" s="148">
        <f>STDEV(normalized!$AT80:$AX80)</f>
        <v>7657871.2529097088</v>
      </c>
      <c r="Z80" s="148">
        <f>STDEV(normalized!$AY80:$BC80)</f>
        <v>170258284.68968579</v>
      </c>
      <c r="AA80" s="148">
        <f>STDEV(normalized!$BD80:$BH80)</f>
        <v>156884103.95824599</v>
      </c>
      <c r="AB80" s="149">
        <f>STDEV(normalized!$BI80:$BL80)</f>
        <v>4925400.743961215</v>
      </c>
      <c r="AC80" s="133"/>
      <c r="AD80" s="148">
        <f t="shared" si="28"/>
        <v>3086329.5772310067</v>
      </c>
      <c r="AE80" s="148">
        <f t="shared" si="29"/>
        <v>11649278.320289504</v>
      </c>
      <c r="AF80" s="148">
        <f t="shared" si="30"/>
        <v>83568841.150862589</v>
      </c>
      <c r="AG80" s="148">
        <f t="shared" si="31"/>
        <v>111978892.60959391</v>
      </c>
      <c r="AH80" s="148">
        <f t="shared" si="32"/>
        <v>58889221.4559654</v>
      </c>
      <c r="AI80" s="148">
        <f t="shared" si="33"/>
        <v>127536218.06780645</v>
      </c>
      <c r="AJ80" s="148">
        <f t="shared" si="34"/>
        <v>76034246.908941731</v>
      </c>
      <c r="AK80" s="148">
        <f t="shared" si="35"/>
        <v>18259648.470363632</v>
      </c>
      <c r="AL80" s="148">
        <f t="shared" si="36"/>
        <v>4658850.3633477744</v>
      </c>
      <c r="AM80" s="148">
        <f t="shared" si="37"/>
        <v>3424704.1368895182</v>
      </c>
      <c r="AN80" s="148">
        <f t="shared" si="38"/>
        <v>76141819.659729823</v>
      </c>
      <c r="AO80" s="148">
        <f t="shared" si="39"/>
        <v>70160704.207956374</v>
      </c>
      <c r="AP80" s="149">
        <f t="shared" si="40"/>
        <v>2462700.3719806075</v>
      </c>
      <c r="AQ80" s="133"/>
      <c r="AR80" s="150">
        <f t="shared" si="41"/>
        <v>0.43498279395784006</v>
      </c>
      <c r="AS80" s="150">
        <f t="shared" si="42"/>
        <v>1.1679147843570599</v>
      </c>
      <c r="AT80" s="150">
        <f t="shared" si="43"/>
        <v>0.74596261995027724</v>
      </c>
      <c r="AU80" s="150">
        <f t="shared" si="44"/>
        <v>0.82412820003384324</v>
      </c>
      <c r="AV80" s="150">
        <f t="shared" si="45"/>
        <v>1.7850483507308148</v>
      </c>
      <c r="AW80" s="150">
        <f t="shared" si="46"/>
        <v>0.71145912918501764</v>
      </c>
      <c r="AX80" s="150">
        <f t="shared" si="47"/>
        <v>1.6873046072589613</v>
      </c>
      <c r="AY80" s="150">
        <f t="shared" si="48"/>
        <v>0.75737465202840615</v>
      </c>
      <c r="AZ80" s="150">
        <f t="shared" si="49"/>
        <v>0.59734547399185789</v>
      </c>
      <c r="BA80" s="150">
        <f t="shared" si="50"/>
        <v>0.5906128589195353</v>
      </c>
      <c r="BB80" s="150">
        <f t="shared" si="51"/>
        <v>1.0704268618345985</v>
      </c>
      <c r="BC80" s="150">
        <f t="shared" si="52"/>
        <v>0.94084244618789536</v>
      </c>
      <c r="BD80" s="151">
        <f t="shared" si="53"/>
        <v>0.72054625191510668</v>
      </c>
    </row>
    <row r="81" spans="1:56" x14ac:dyDescent="0.3">
      <c r="A81" t="str">
        <f>normalized!A81</f>
        <v>Glycerone phosphate</v>
      </c>
      <c r="B81" s="148">
        <f>AVERAGE(normalized!$B81:$F81)</f>
        <v>104229651.74146906</v>
      </c>
      <c r="C81" s="148">
        <f>AVERAGE(normalized!$G81:$K81)</f>
        <v>183929580.45434099</v>
      </c>
      <c r="D81" s="148">
        <f>AVERAGE(normalized!$L81:$P81)</f>
        <v>26688961.816927899</v>
      </c>
      <c r="E81" s="148">
        <f>AVERAGE(normalized!$Q81:$T81)</f>
        <v>17728198.888263911</v>
      </c>
      <c r="F81" s="148">
        <f>AVERAGE(normalized!$U81:$Y81)</f>
        <v>117631060.30769232</v>
      </c>
      <c r="G81" s="148">
        <f>AVERAGE(normalized!$Z81:$AD81)</f>
        <v>53592646.491819218</v>
      </c>
      <c r="H81" s="148">
        <f>AVERAGE(normalized!$AE81:$AI81)</f>
        <v>99405384.523423955</v>
      </c>
      <c r="I81" s="148">
        <f>AVERAGE(normalized!$AJ81:$AN81)</f>
        <v>238945260.83150181</v>
      </c>
      <c r="J81" s="148">
        <f>AVERAGE(normalized!$AO81:$AS81)</f>
        <v>207720570.16088489</v>
      </c>
      <c r="K81" s="148">
        <f>AVERAGE(normalized!$AT81:$AX81)</f>
        <v>21955258.094760686</v>
      </c>
      <c r="L81" s="148">
        <f>AVERAGE(normalized!$AY81:$BC81)</f>
        <v>30696052.23236946</v>
      </c>
      <c r="M81" s="148">
        <f>AVERAGE(normalized!$BD81:$BH81)</f>
        <v>61175624.866666675</v>
      </c>
      <c r="N81" s="149">
        <f>AVERAGE(normalized!$BI81:$BL81)</f>
        <v>1229499.7166666668</v>
      </c>
      <c r="O81" s="133"/>
      <c r="P81" s="148">
        <f>STDEV(normalized!$B81:$F81)</f>
        <v>90327616.363074183</v>
      </c>
      <c r="Q81" s="148">
        <f>STDEV(normalized!$G81:$K81)</f>
        <v>93163539.61247243</v>
      </c>
      <c r="R81" s="148">
        <f>STDEV(normalized!$L81:$P81)</f>
        <v>14582639.001856104</v>
      </c>
      <c r="S81" s="148">
        <f>STDEV(normalized!$Q81:$T81)</f>
        <v>16494299.787781645</v>
      </c>
      <c r="T81" s="148">
        <f>STDEV(normalized!$U81:$Y81)</f>
        <v>73316265.852710336</v>
      </c>
      <c r="U81" s="148">
        <f>STDEV(normalized!$Z81:$AD81)</f>
        <v>39528707.472184025</v>
      </c>
      <c r="V81" s="148">
        <f>STDEV(normalized!$AE81:$AI81)</f>
        <v>110710825.83692858</v>
      </c>
      <c r="W81" s="148">
        <f>STDEV(normalized!$AJ81:$AN81)</f>
        <v>209356256.80143228</v>
      </c>
      <c r="X81" s="148">
        <f>STDEV(normalized!$AO81:$AS81)</f>
        <v>80346534.130341977</v>
      </c>
      <c r="Y81" s="148">
        <f>STDEV(normalized!$AT81:$AX81)</f>
        <v>34012653.875325881</v>
      </c>
      <c r="Z81" s="148">
        <f>STDEV(normalized!$AY81:$BC81)</f>
        <v>12691452.46342171</v>
      </c>
      <c r="AA81" s="148">
        <f>STDEV(normalized!$BD81:$BH81)</f>
        <v>66089231.145318016</v>
      </c>
      <c r="AB81" s="149">
        <f>STDEV(normalized!$BI81:$BL81)</f>
        <v>1615845.3884274012</v>
      </c>
      <c r="AC81" s="133"/>
      <c r="AD81" s="148">
        <f t="shared" si="28"/>
        <v>40395738.086671241</v>
      </c>
      <c r="AE81" s="148">
        <f t="shared" si="29"/>
        <v>41664001.519596554</v>
      </c>
      <c r="AF81" s="148">
        <f t="shared" si="30"/>
        <v>6521554.4198979856</v>
      </c>
      <c r="AG81" s="148">
        <f t="shared" si="31"/>
        <v>8247149.8938908223</v>
      </c>
      <c r="AH81" s="148">
        <f t="shared" si="32"/>
        <v>32788030.860621378</v>
      </c>
      <c r="AI81" s="148">
        <f t="shared" si="33"/>
        <v>17677775.394101471</v>
      </c>
      <c r="AJ81" s="148">
        <f t="shared" si="34"/>
        <v>49511386.483302467</v>
      </c>
      <c r="AK81" s="148">
        <f t="shared" si="35"/>
        <v>93626964.344581053</v>
      </c>
      <c r="AL81" s="148">
        <f t="shared" si="36"/>
        <v>35932062.414390318</v>
      </c>
      <c r="AM81" s="148">
        <f t="shared" si="37"/>
        <v>15210921.232080065</v>
      </c>
      <c r="AN81" s="148">
        <f t="shared" si="38"/>
        <v>5675790.0882836208</v>
      </c>
      <c r="AO81" s="148">
        <f t="shared" si="39"/>
        <v>29556002.684325472</v>
      </c>
      <c r="AP81" s="149">
        <f t="shared" si="40"/>
        <v>807922.6942137006</v>
      </c>
      <c r="AQ81" s="133"/>
      <c r="AR81" s="150">
        <f t="shared" si="41"/>
        <v>0.86662110881002041</v>
      </c>
      <c r="AS81" s="150">
        <f t="shared" si="42"/>
        <v>0.50651743663167603</v>
      </c>
      <c r="AT81" s="150">
        <f t="shared" si="43"/>
        <v>0.54639214151098348</v>
      </c>
      <c r="AU81" s="150">
        <f t="shared" si="44"/>
        <v>0.93039907165644964</v>
      </c>
      <c r="AV81" s="150">
        <f t="shared" si="45"/>
        <v>0.62327301701552307</v>
      </c>
      <c r="AW81" s="150">
        <f t="shared" si="46"/>
        <v>0.73757707558289698</v>
      </c>
      <c r="AX81" s="150">
        <f t="shared" si="47"/>
        <v>1.1137306733202224</v>
      </c>
      <c r="AY81" s="150">
        <f t="shared" si="48"/>
        <v>0.87616827415993426</v>
      </c>
      <c r="AZ81" s="150">
        <f t="shared" si="49"/>
        <v>0.38680104752317757</v>
      </c>
      <c r="BA81" s="150">
        <f t="shared" si="50"/>
        <v>1.5491803252106848</v>
      </c>
      <c r="BB81" s="150">
        <f t="shared" si="51"/>
        <v>0.41345552735404772</v>
      </c>
      <c r="BC81" s="150">
        <f t="shared" si="52"/>
        <v>1.0803196745331272</v>
      </c>
      <c r="BD81" s="151">
        <f t="shared" si="53"/>
        <v>1.3142299803111526</v>
      </c>
    </row>
    <row r="82" spans="1:56" x14ac:dyDescent="0.3">
      <c r="A82" t="str">
        <f>normalized!A82</f>
        <v>sn-Glycerol 3-phosphate</v>
      </c>
      <c r="B82" s="148">
        <f>AVERAGE(normalized!$B82:$F82)</f>
        <v>31773135236.36013</v>
      </c>
      <c r="C82" s="148">
        <f>AVERAGE(normalized!$G82:$K82)</f>
        <v>36220005388.663963</v>
      </c>
      <c r="D82" s="148">
        <f>AVERAGE(normalized!$L82:$P82)</f>
        <v>718408024.24242425</v>
      </c>
      <c r="E82" s="148">
        <f>AVERAGE(normalized!$Q82:$T82)</f>
        <v>4045978919.3017125</v>
      </c>
      <c r="F82" s="148">
        <f>AVERAGE(normalized!$U82:$Y82)</f>
        <v>28134953014.652016</v>
      </c>
      <c r="G82" s="148">
        <f>AVERAGE(normalized!$Z82:$AD82)</f>
        <v>7736331320.6426411</v>
      </c>
      <c r="H82" s="148">
        <f>AVERAGE(normalized!$AE82:$AI82)</f>
        <v>5147042422.0165806</v>
      </c>
      <c r="I82" s="148">
        <f>AVERAGE(normalized!$AJ82:$AN82)</f>
        <v>44632689338.827835</v>
      </c>
      <c r="J82" s="148">
        <f>AVERAGE(normalized!$AO82:$AS82)</f>
        <v>48119913207.821587</v>
      </c>
      <c r="K82" s="148">
        <f>AVERAGE(normalized!$AT82:$AX82)</f>
        <v>2038932519.1815858</v>
      </c>
      <c r="L82" s="148">
        <f>AVERAGE(normalized!$AY82:$BC82)</f>
        <v>1795587119.4216766</v>
      </c>
      <c r="M82" s="148">
        <f>AVERAGE(normalized!$BD82:$BH82)</f>
        <v>2666922293.3333335</v>
      </c>
      <c r="N82" s="149">
        <f>AVERAGE(normalized!$BI82:$BL82)</f>
        <v>373606125.41666669</v>
      </c>
      <c r="O82" s="133"/>
      <c r="P82" s="148">
        <f>STDEV(normalized!$B82:$F82)</f>
        <v>13263472164.452551</v>
      </c>
      <c r="Q82" s="148">
        <f>STDEV(normalized!$G82:$K82)</f>
        <v>15136684524.485313</v>
      </c>
      <c r="R82" s="148">
        <f>STDEV(normalized!$L82:$P82)</f>
        <v>288915803.12354875</v>
      </c>
      <c r="S82" s="148">
        <f>STDEV(normalized!$Q82:$T82)</f>
        <v>6102250931.1244602</v>
      </c>
      <c r="T82" s="148">
        <f>STDEV(normalized!$U82:$Y82)</f>
        <v>19822197467.451824</v>
      </c>
      <c r="U82" s="148">
        <f>STDEV(normalized!$Z82:$AD82)</f>
        <v>15532217025.152924</v>
      </c>
      <c r="V82" s="148">
        <f>STDEV(normalized!$AE82:$AI82)</f>
        <v>8994113939.7055473</v>
      </c>
      <c r="W82" s="148">
        <f>STDEV(normalized!$AJ82:$AN82)</f>
        <v>24497832317.270752</v>
      </c>
      <c r="X82" s="148">
        <f>STDEV(normalized!$AO82:$AS82)</f>
        <v>20143983365.543285</v>
      </c>
      <c r="Y82" s="148">
        <f>STDEV(normalized!$AT82:$AX82)</f>
        <v>1026440053.6095381</v>
      </c>
      <c r="Z82" s="148">
        <f>STDEV(normalized!$AY82:$BC82)</f>
        <v>1003003547.3528745</v>
      </c>
      <c r="AA82" s="148">
        <f>STDEV(normalized!$BD82:$BH82)</f>
        <v>1213728743.9517548</v>
      </c>
      <c r="AB82" s="149">
        <f>STDEV(normalized!$BI82:$BL82)</f>
        <v>238210169.41234979</v>
      </c>
      <c r="AC82" s="133"/>
      <c r="AD82" s="148">
        <f t="shared" si="28"/>
        <v>5931605075.4784346</v>
      </c>
      <c r="AE82" s="148">
        <f t="shared" si="29"/>
        <v>6769331110.1436481</v>
      </c>
      <c r="AF82" s="148">
        <f t="shared" si="30"/>
        <v>129207075.1116402</v>
      </c>
      <c r="AG82" s="148">
        <f t="shared" si="31"/>
        <v>3051125465.5622301</v>
      </c>
      <c r="AH82" s="148">
        <f t="shared" si="32"/>
        <v>8864756200.1292896</v>
      </c>
      <c r="AI82" s="148">
        <f t="shared" si="33"/>
        <v>6946218621.9042997</v>
      </c>
      <c r="AJ82" s="148">
        <f t="shared" si="34"/>
        <v>4022290033.3120093</v>
      </c>
      <c r="AK82" s="148">
        <f t="shared" si="35"/>
        <v>10955763672.561718</v>
      </c>
      <c r="AL82" s="148">
        <f t="shared" si="36"/>
        <v>9008663228.5959549</v>
      </c>
      <c r="AM82" s="148">
        <f t="shared" si="37"/>
        <v>459037946.9398911</v>
      </c>
      <c r="AN82" s="148">
        <f t="shared" si="38"/>
        <v>448556822.71089131</v>
      </c>
      <c r="AO82" s="148">
        <f t="shared" si="39"/>
        <v>542795995.54431212</v>
      </c>
      <c r="AP82" s="149">
        <f t="shared" si="40"/>
        <v>119105084.7061749</v>
      </c>
      <c r="AQ82" s="133"/>
      <c r="AR82" s="150">
        <f t="shared" si="41"/>
        <v>0.41744297708695333</v>
      </c>
      <c r="AS82" s="150">
        <f t="shared" si="42"/>
        <v>0.41790950503896807</v>
      </c>
      <c r="AT82" s="150">
        <f t="shared" si="43"/>
        <v>0.40216115824738496</v>
      </c>
      <c r="AU82" s="150">
        <f t="shared" si="44"/>
        <v>1.5082260814590789</v>
      </c>
      <c r="AV82" s="150">
        <f t="shared" si="45"/>
        <v>0.70453991720295017</v>
      </c>
      <c r="AW82" s="150">
        <f t="shared" si="46"/>
        <v>2.0076980136190308</v>
      </c>
      <c r="AX82" s="150">
        <f t="shared" si="47"/>
        <v>1.7474334194785415</v>
      </c>
      <c r="AY82" s="150">
        <f t="shared" si="48"/>
        <v>0.54887645535531437</v>
      </c>
      <c r="AZ82" s="150">
        <f t="shared" si="49"/>
        <v>0.41862052573837577</v>
      </c>
      <c r="BA82" s="150">
        <f t="shared" si="50"/>
        <v>0.50342031624545591</v>
      </c>
      <c r="BB82" s="150">
        <f t="shared" si="51"/>
        <v>0.55859364132436096</v>
      </c>
      <c r="BC82" s="150">
        <f t="shared" si="52"/>
        <v>0.45510465264990502</v>
      </c>
      <c r="BD82" s="151">
        <f t="shared" si="53"/>
        <v>0.63759706601888377</v>
      </c>
    </row>
    <row r="83" spans="1:56" x14ac:dyDescent="0.3">
      <c r="A83" t="str">
        <f>normalized!A83</f>
        <v>Aconitate</v>
      </c>
      <c r="B83" s="148">
        <f>AVERAGE(normalized!$B83:$F83)</f>
        <v>3336190470.368228</v>
      </c>
      <c r="C83" s="148">
        <f>AVERAGE(normalized!$G83:$K83)</f>
        <v>3870870258.2096267</v>
      </c>
      <c r="D83" s="148">
        <f>AVERAGE(normalized!$L83:$P83)</f>
        <v>1352622388.9237201</v>
      </c>
      <c r="E83" s="148">
        <f>AVERAGE(normalized!$Q83:$T83)</f>
        <v>422444947.7906152</v>
      </c>
      <c r="F83" s="148">
        <f>AVERAGE(normalized!$U83:$Y83)</f>
        <v>3174412780.21978</v>
      </c>
      <c r="G83" s="148">
        <f>AVERAGE(normalized!$Z83:$AD83)</f>
        <v>1020300756.6361557</v>
      </c>
      <c r="H83" s="148">
        <f>AVERAGE(normalized!$AE83:$AI83)</f>
        <v>1149428958.2995954</v>
      </c>
      <c r="I83" s="148">
        <f>AVERAGE(normalized!$AJ83:$AN83)</f>
        <v>3975263885.3174601</v>
      </c>
      <c r="J83" s="148">
        <f>AVERAGE(normalized!$AO83:$AS83)</f>
        <v>1509847666.9395964</v>
      </c>
      <c r="K83" s="148">
        <f>AVERAGE(normalized!$AT83:$AX83)</f>
        <v>1136189440.8720009</v>
      </c>
      <c r="L83" s="148">
        <f>AVERAGE(normalized!$AY83:$BC83)</f>
        <v>3197637403.0996466</v>
      </c>
      <c r="M83" s="148">
        <f>AVERAGE(normalized!$BD83:$BH83)</f>
        <v>1886628326.6666667</v>
      </c>
      <c r="N83" s="149">
        <f>AVERAGE(normalized!$BI83:$BL83)</f>
        <v>49594793.5</v>
      </c>
      <c r="O83" s="133"/>
      <c r="P83" s="148">
        <f>STDEV(normalized!$B83:$F83)</f>
        <v>2114529597.8408847</v>
      </c>
      <c r="Q83" s="148">
        <f>STDEV(normalized!$G83:$K83)</f>
        <v>2283250329.395505</v>
      </c>
      <c r="R83" s="148">
        <f>STDEV(normalized!$L83:$P83)</f>
        <v>754601472.71580863</v>
      </c>
      <c r="S83" s="148">
        <f>STDEV(normalized!$Q83:$T83)</f>
        <v>501553139.59434086</v>
      </c>
      <c r="T83" s="148">
        <f>STDEV(normalized!$U83:$Y83)</f>
        <v>1803816302.9687223</v>
      </c>
      <c r="U83" s="148">
        <f>STDEV(normalized!$Z83:$AD83)</f>
        <v>965387213.66173017</v>
      </c>
      <c r="V83" s="148">
        <f>STDEV(normalized!$AE83:$AI83)</f>
        <v>1007601742.3443427</v>
      </c>
      <c r="W83" s="148">
        <f>STDEV(normalized!$AJ83:$AN83)</f>
        <v>2975844827.0789995</v>
      </c>
      <c r="X83" s="148">
        <f>STDEV(normalized!$AO83:$AS83)</f>
        <v>1038407617.5327008</v>
      </c>
      <c r="Y83" s="148">
        <f>STDEV(normalized!$AT83:$AX83)</f>
        <v>564757833.54012167</v>
      </c>
      <c r="Z83" s="148">
        <f>STDEV(normalized!$AY83:$BC83)</f>
        <v>2269957754.662117</v>
      </c>
      <c r="AA83" s="148">
        <f>STDEV(normalized!$BD83:$BH83)</f>
        <v>2078640131.0744607</v>
      </c>
      <c r="AB83" s="149">
        <f>STDEV(normalized!$BI83:$BL83)</f>
        <v>28737764.951305613</v>
      </c>
      <c r="AC83" s="133"/>
      <c r="AD83" s="148">
        <f t="shared" si="28"/>
        <v>945646384.24150205</v>
      </c>
      <c r="AE83" s="148">
        <f t="shared" si="29"/>
        <v>1021100589.235427</v>
      </c>
      <c r="AF83" s="148">
        <f t="shared" si="30"/>
        <v>337468037.7828002</v>
      </c>
      <c r="AG83" s="148">
        <f t="shared" si="31"/>
        <v>250776569.79717043</v>
      </c>
      <c r="AH83" s="148">
        <f t="shared" si="32"/>
        <v>806691174.47208369</v>
      </c>
      <c r="AI83" s="148">
        <f t="shared" si="33"/>
        <v>431734286.87134844</v>
      </c>
      <c r="AJ83" s="148">
        <f t="shared" si="34"/>
        <v>450613198.02583569</v>
      </c>
      <c r="AK83" s="148">
        <f t="shared" si="35"/>
        <v>1330838264.7679498</v>
      </c>
      <c r="AL83" s="148">
        <f t="shared" si="36"/>
        <v>464390004.23134428</v>
      </c>
      <c r="AM83" s="148">
        <f t="shared" si="37"/>
        <v>252567381.32424453</v>
      </c>
      <c r="AN83" s="148">
        <f t="shared" si="38"/>
        <v>1015155969.0954567</v>
      </c>
      <c r="AO83" s="148">
        <f t="shared" si="39"/>
        <v>929596126.76831341</v>
      </c>
      <c r="AP83" s="149">
        <f t="shared" si="40"/>
        <v>14368882.475652806</v>
      </c>
      <c r="AQ83" s="133"/>
      <c r="AR83" s="150">
        <f t="shared" si="41"/>
        <v>0.63381560993653219</v>
      </c>
      <c r="AS83" s="150">
        <f t="shared" si="42"/>
        <v>0.5898545229081289</v>
      </c>
      <c r="AT83" s="150">
        <f t="shared" si="43"/>
        <v>0.55788036549967512</v>
      </c>
      <c r="AU83" s="150">
        <f t="shared" si="44"/>
        <v>1.1872627243323919</v>
      </c>
      <c r="AV83" s="150">
        <f t="shared" si="45"/>
        <v>0.56823621496503529</v>
      </c>
      <c r="AW83" s="150">
        <f t="shared" si="46"/>
        <v>0.94617906277412667</v>
      </c>
      <c r="AX83" s="150">
        <f t="shared" si="47"/>
        <v>0.87661071618983366</v>
      </c>
      <c r="AY83" s="150">
        <f t="shared" si="48"/>
        <v>0.74859051195826509</v>
      </c>
      <c r="AZ83" s="150">
        <f t="shared" si="49"/>
        <v>0.6877565467498542</v>
      </c>
      <c r="BA83" s="150">
        <f t="shared" si="50"/>
        <v>0.49706308932661986</v>
      </c>
      <c r="BB83" s="150">
        <f t="shared" si="51"/>
        <v>0.70988591528911993</v>
      </c>
      <c r="BC83" s="150">
        <f t="shared" si="52"/>
        <v>1.1017751094340051</v>
      </c>
      <c r="BD83" s="151">
        <f t="shared" si="53"/>
        <v>0.57945124726259045</v>
      </c>
    </row>
    <row r="84" spans="1:56" x14ac:dyDescent="0.3">
      <c r="A84" t="str">
        <f>normalized!A84</f>
        <v>Shikimate</v>
      </c>
      <c r="B84" s="148">
        <f>AVERAGE(normalized!$B84:$F84)</f>
        <v>6049429.3151147095</v>
      </c>
      <c r="C84" s="148">
        <f>AVERAGE(normalized!$G84:$K84)</f>
        <v>5068177.2744039586</v>
      </c>
      <c r="D84" s="148">
        <f>AVERAGE(normalized!$L84:$P84)</f>
        <v>67942524.282131672</v>
      </c>
      <c r="E84" s="148">
        <f>AVERAGE(normalized!$Q84:$T84)</f>
        <v>42985885.917452112</v>
      </c>
      <c r="F84" s="148">
        <f>AVERAGE(normalized!$U84:$Y84)</f>
        <v>4998189.2032967024</v>
      </c>
      <c r="G84" s="148">
        <f>AVERAGE(normalized!$Z84:$AD84)</f>
        <v>85050027.008771926</v>
      </c>
      <c r="H84" s="148">
        <f>AVERAGE(normalized!$AE84:$AI84)</f>
        <v>25430676.595334489</v>
      </c>
      <c r="I84" s="148">
        <f>AVERAGE(normalized!$AJ84:$AN84)</f>
        <v>7482895.7481684983</v>
      </c>
      <c r="J84" s="148">
        <f>AVERAGE(normalized!$AO84:$AS84)</f>
        <v>5447647.1094052996</v>
      </c>
      <c r="K84" s="148">
        <f>AVERAGE(normalized!$AT84:$AX84)</f>
        <v>45757546.998173177</v>
      </c>
      <c r="L84" s="148">
        <f>AVERAGE(normalized!$AY84:$BC84)</f>
        <v>28614149.588724781</v>
      </c>
      <c r="M84" s="148">
        <f>AVERAGE(normalized!$BD84:$BH84)</f>
        <v>102250884.93333335</v>
      </c>
      <c r="N84" s="149">
        <f>AVERAGE(normalized!$BI84:$BL84)</f>
        <v>25684743.916666668</v>
      </c>
      <c r="O84" s="133"/>
      <c r="P84" s="148">
        <f>STDEV(normalized!$B84:$F84)</f>
        <v>2801476.8147221212</v>
      </c>
      <c r="Q84" s="148">
        <f>STDEV(normalized!$G84:$K84)</f>
        <v>1938321.0516814434</v>
      </c>
      <c r="R84" s="148">
        <f>STDEV(normalized!$L84:$P84)</f>
        <v>77680843.910400376</v>
      </c>
      <c r="S84" s="148">
        <f>STDEV(normalized!$Q84:$T84)</f>
        <v>37671800.451877266</v>
      </c>
      <c r="T84" s="148">
        <f>STDEV(normalized!$U84:$Y84)</f>
        <v>2300223.4812068874</v>
      </c>
      <c r="U84" s="148">
        <f>STDEV(normalized!$Z84:$AD84)</f>
        <v>75877982.369142652</v>
      </c>
      <c r="V84" s="148">
        <f>STDEV(normalized!$AE84:$AI84)</f>
        <v>34884813.254906163</v>
      </c>
      <c r="W84" s="148">
        <f>STDEV(normalized!$AJ84:$AN84)</f>
        <v>2686736.8086579167</v>
      </c>
      <c r="X84" s="148">
        <f>STDEV(normalized!$AO84:$AS84)</f>
        <v>1976456.3227450969</v>
      </c>
      <c r="Y84" s="148">
        <f>STDEV(normalized!$AT84:$AX84)</f>
        <v>34772583.368067965</v>
      </c>
      <c r="Z84" s="148">
        <f>STDEV(normalized!$AY84:$BC84)</f>
        <v>27947204.774667099</v>
      </c>
      <c r="AA84" s="148">
        <f>STDEV(normalized!$BD84:$BH84)</f>
        <v>103458669.26852924</v>
      </c>
      <c r="AB84" s="149">
        <f>STDEV(normalized!$BI84:$BL84)</f>
        <v>8721649.9574644025</v>
      </c>
      <c r="AC84" s="133"/>
      <c r="AD84" s="148">
        <f t="shared" si="28"/>
        <v>1252858.5190216494</v>
      </c>
      <c r="AE84" s="148">
        <f t="shared" si="29"/>
        <v>866843.52675571805</v>
      </c>
      <c r="AF84" s="148">
        <f t="shared" si="30"/>
        <v>34739929.506641164</v>
      </c>
      <c r="AG84" s="148">
        <f t="shared" si="31"/>
        <v>18835900.225938633</v>
      </c>
      <c r="AH84" s="148">
        <f t="shared" si="32"/>
        <v>1028691.213483962</v>
      </c>
      <c r="AI84" s="148">
        <f t="shared" si="33"/>
        <v>33933665.314586699</v>
      </c>
      <c r="AJ84" s="148">
        <f t="shared" si="34"/>
        <v>15600962.764071176</v>
      </c>
      <c r="AK84" s="148">
        <f t="shared" si="35"/>
        <v>1201545.2283619894</v>
      </c>
      <c r="AL84" s="148">
        <f t="shared" si="36"/>
        <v>883898.13844345999</v>
      </c>
      <c r="AM84" s="148">
        <f t="shared" si="37"/>
        <v>15550772.032855712</v>
      </c>
      <c r="AN84" s="148">
        <f t="shared" si="38"/>
        <v>12498369.931452464</v>
      </c>
      <c r="AO84" s="148">
        <f t="shared" si="39"/>
        <v>46268123.46921996</v>
      </c>
      <c r="AP84" s="149">
        <f t="shared" si="40"/>
        <v>4360824.9787322013</v>
      </c>
      <c r="AQ84" s="133"/>
      <c r="AR84" s="150">
        <f t="shared" si="41"/>
        <v>0.46309770207952244</v>
      </c>
      <c r="AS84" s="150">
        <f t="shared" si="42"/>
        <v>0.38244933962168853</v>
      </c>
      <c r="AT84" s="150">
        <f t="shared" si="43"/>
        <v>1.1433317312119622</v>
      </c>
      <c r="AU84" s="150">
        <f t="shared" si="44"/>
        <v>0.8763760394335075</v>
      </c>
      <c r="AV84" s="150">
        <f t="shared" si="45"/>
        <v>0.46021136608628332</v>
      </c>
      <c r="AW84" s="150">
        <f t="shared" si="46"/>
        <v>0.89215706376338622</v>
      </c>
      <c r="AX84" s="150">
        <f t="shared" si="47"/>
        <v>1.3717611139495254</v>
      </c>
      <c r="AY84" s="150">
        <f t="shared" si="48"/>
        <v>0.35905041297889501</v>
      </c>
      <c r="AZ84" s="150">
        <f t="shared" si="49"/>
        <v>0.36280916936281865</v>
      </c>
      <c r="BA84" s="150">
        <f t="shared" si="50"/>
        <v>0.75993110752760029</v>
      </c>
      <c r="BB84" s="150">
        <f t="shared" si="51"/>
        <v>0.97669178278425972</v>
      </c>
      <c r="BC84" s="150">
        <f t="shared" si="52"/>
        <v>1.0118119695099299</v>
      </c>
      <c r="BD84" s="151">
        <f t="shared" si="53"/>
        <v>0.33956538503017658</v>
      </c>
    </row>
    <row r="85" spans="1:56" x14ac:dyDescent="0.3">
      <c r="A85" t="str">
        <f>normalized!A85</f>
        <v>N-Acetylornithine</v>
      </c>
      <c r="B85" s="148">
        <f>AVERAGE(normalized!$B85:$F85)</f>
        <v>27039802.774243303</v>
      </c>
      <c r="C85" s="148">
        <f>AVERAGE(normalized!$G85:$K85)</f>
        <v>23413077.020242915</v>
      </c>
      <c r="D85" s="148">
        <f>AVERAGE(normalized!$L85:$P85)</f>
        <v>286080896.6562174</v>
      </c>
      <c r="E85" s="148">
        <f>AVERAGE(normalized!$Q85:$T85)</f>
        <v>758215589.26978815</v>
      </c>
      <c r="F85" s="148">
        <f>AVERAGE(normalized!$U85:$Y85)</f>
        <v>52395959.871794872</v>
      </c>
      <c r="G85" s="148">
        <f>AVERAGE(normalized!$Z85:$AD85)</f>
        <v>87676843.981693357</v>
      </c>
      <c r="H85" s="148">
        <f>AVERAGE(normalized!$AE85:$AI85)</f>
        <v>53364150.788509741</v>
      </c>
      <c r="I85" s="148">
        <f>AVERAGE(normalized!$AJ85:$AN85)</f>
        <v>48513609.321733825</v>
      </c>
      <c r="J85" s="148">
        <f>AVERAGE(normalized!$AO85:$AS85)</f>
        <v>28482758.630503487</v>
      </c>
      <c r="K85" s="148">
        <f>AVERAGE(normalized!$AT85:$AX85)</f>
        <v>173093430.38606745</v>
      </c>
      <c r="L85" s="148">
        <f>AVERAGE(normalized!$AY85:$BC85)</f>
        <v>307406472.23632205</v>
      </c>
      <c r="M85" s="148">
        <f>AVERAGE(normalized!$BD85:$BH85)</f>
        <v>1956300120</v>
      </c>
      <c r="N85" s="149">
        <f>AVERAGE(normalized!$BI85:$BL85)</f>
        <v>103105046.66666667</v>
      </c>
      <c r="O85" s="133"/>
      <c r="P85" s="148">
        <f>STDEV(normalized!$B85:$F85)</f>
        <v>14952527.478089394</v>
      </c>
      <c r="Q85" s="148">
        <f>STDEV(normalized!$G85:$K85)</f>
        <v>13067422.244307453</v>
      </c>
      <c r="R85" s="148">
        <f>STDEV(normalized!$L85:$P85)</f>
        <v>300577698.28266472</v>
      </c>
      <c r="S85" s="148">
        <f>STDEV(normalized!$Q85:$T85)</f>
        <v>896725025.67519307</v>
      </c>
      <c r="T85" s="148">
        <f>STDEV(normalized!$U85:$Y85)</f>
        <v>29770303.220420498</v>
      </c>
      <c r="U85" s="148">
        <f>STDEV(normalized!$Z85:$AD85)</f>
        <v>56126123.752890669</v>
      </c>
      <c r="V85" s="148">
        <f>STDEV(normalized!$AE85:$AI85)</f>
        <v>21775423.648216378</v>
      </c>
      <c r="W85" s="148">
        <f>STDEV(normalized!$AJ85:$AN85)</f>
        <v>17932569.977525767</v>
      </c>
      <c r="X85" s="148">
        <f>STDEV(normalized!$AO85:$AS85)</f>
        <v>15581562.427823862</v>
      </c>
      <c r="Y85" s="148">
        <f>STDEV(normalized!$AT85:$AX85)</f>
        <v>77750014.21359849</v>
      </c>
      <c r="Z85" s="148">
        <f>STDEV(normalized!$AY85:$BC85)</f>
        <v>159168846.76619411</v>
      </c>
      <c r="AA85" s="148">
        <f>STDEV(normalized!$BD85:$BH85)</f>
        <v>3808037762.4936013</v>
      </c>
      <c r="AB85" s="149">
        <f>STDEV(normalized!$BI85:$BL85)</f>
        <v>84025534.262136579</v>
      </c>
      <c r="AC85" s="133"/>
      <c r="AD85" s="148">
        <f t="shared" si="28"/>
        <v>6686973.5752882762</v>
      </c>
      <c r="AE85" s="148">
        <f t="shared" si="29"/>
        <v>5843928.8857928654</v>
      </c>
      <c r="AF85" s="148">
        <f t="shared" si="30"/>
        <v>134422433.17609203</v>
      </c>
      <c r="AG85" s="148">
        <f t="shared" si="31"/>
        <v>448362512.83759654</v>
      </c>
      <c r="AH85" s="148">
        <f t="shared" si="32"/>
        <v>13313684.342328228</v>
      </c>
      <c r="AI85" s="148">
        <f t="shared" si="33"/>
        <v>25100365.605005827</v>
      </c>
      <c r="AJ85" s="148">
        <f t="shared" si="34"/>
        <v>9738265.5032536574</v>
      </c>
      <c r="AK85" s="148">
        <f t="shared" si="35"/>
        <v>8019689.0962038981</v>
      </c>
      <c r="AL85" s="148">
        <f t="shared" si="36"/>
        <v>6968286.5568541633</v>
      </c>
      <c r="AM85" s="148">
        <f t="shared" si="37"/>
        <v>34770863.406636216</v>
      </c>
      <c r="AN85" s="148">
        <f t="shared" si="38"/>
        <v>71182472.253891513</v>
      </c>
      <c r="AO85" s="148">
        <f t="shared" si="39"/>
        <v>1703006259.5643783</v>
      </c>
      <c r="AP85" s="149">
        <f t="shared" si="40"/>
        <v>42012767.131068289</v>
      </c>
      <c r="AQ85" s="133"/>
      <c r="AR85" s="150">
        <f t="shared" si="41"/>
        <v>0.55298212057716589</v>
      </c>
      <c r="AS85" s="150">
        <f t="shared" si="42"/>
        <v>0.55812494158753145</v>
      </c>
      <c r="AT85" s="150">
        <f t="shared" si="43"/>
        <v>1.0506737842193918</v>
      </c>
      <c r="AU85" s="150">
        <f t="shared" si="44"/>
        <v>1.1826781701215068</v>
      </c>
      <c r="AV85" s="150">
        <f t="shared" si="45"/>
        <v>0.56817936522709012</v>
      </c>
      <c r="AW85" s="150">
        <f t="shared" si="46"/>
        <v>0.64014762854157503</v>
      </c>
      <c r="AX85" s="150">
        <f t="shared" si="47"/>
        <v>0.40805340901077392</v>
      </c>
      <c r="AY85" s="150">
        <f t="shared" si="48"/>
        <v>0.36963998820619753</v>
      </c>
      <c r="AZ85" s="150">
        <f t="shared" si="49"/>
        <v>0.54705243371816015</v>
      </c>
      <c r="BA85" s="150">
        <f t="shared" si="50"/>
        <v>0.4491794636005822</v>
      </c>
      <c r="BB85" s="150">
        <f t="shared" si="51"/>
        <v>0.51777975137696952</v>
      </c>
      <c r="BC85" s="150">
        <f t="shared" si="52"/>
        <v>1.9465509016549063</v>
      </c>
      <c r="BD85" s="151">
        <f t="shared" si="53"/>
        <v>0.81495074177878823</v>
      </c>
    </row>
    <row r="86" spans="1:56" x14ac:dyDescent="0.3">
      <c r="A86" t="str">
        <f>normalized!A86</f>
        <v>Arginine</v>
      </c>
      <c r="B86" s="148">
        <f>AVERAGE(normalized!$B86:$F86)</f>
        <v>473291544.11027563</v>
      </c>
      <c r="C86" s="148">
        <f>AVERAGE(normalized!$G86:$K86)</f>
        <v>475090506.38776428</v>
      </c>
      <c r="D86" s="148">
        <f>AVERAGE(normalized!$L86:$P86)</f>
        <v>171872463.7617555</v>
      </c>
      <c r="E86" s="148">
        <f>AVERAGE(normalized!$Q86:$T86)</f>
        <v>87658489.070386142</v>
      </c>
      <c r="F86" s="148">
        <f>AVERAGE(normalized!$U86:$Y86)</f>
        <v>476789317.58241761</v>
      </c>
      <c r="G86" s="148">
        <f>AVERAGE(normalized!$Z86:$AD86)</f>
        <v>238878639.6529367</v>
      </c>
      <c r="H86" s="148">
        <f>AVERAGE(normalized!$AE86:$AI86)</f>
        <v>189784311.25891653</v>
      </c>
      <c r="I86" s="148">
        <f>AVERAGE(normalized!$AJ86:$AN86)</f>
        <v>853259987.39316237</v>
      </c>
      <c r="J86" s="148">
        <f>AVERAGE(normalized!$AO86:$AS86)</f>
        <v>700634227.30733323</v>
      </c>
      <c r="K86" s="148">
        <f>AVERAGE(normalized!$AT86:$AX86)</f>
        <v>173795296.25867739</v>
      </c>
      <c r="L86" s="148">
        <f>AVERAGE(normalized!$AY86:$BC86)</f>
        <v>265844839.26066151</v>
      </c>
      <c r="M86" s="148">
        <f>AVERAGE(normalized!$BD86:$BH86)</f>
        <v>396622027.33333337</v>
      </c>
      <c r="N86" s="149">
        <f>AVERAGE(normalized!$BI86:$BL86)</f>
        <v>410051970</v>
      </c>
      <c r="O86" s="133"/>
      <c r="P86" s="148">
        <f>STDEV(normalized!$B86:$F86)</f>
        <v>120760746.76571263</v>
      </c>
      <c r="Q86" s="148">
        <f>STDEV(normalized!$G86:$K86)</f>
        <v>96897983.19218348</v>
      </c>
      <c r="R86" s="148">
        <f>STDEV(normalized!$L86:$P86)</f>
        <v>72627411.704913452</v>
      </c>
      <c r="S86" s="148">
        <f>STDEV(normalized!$Q86:$T86)</f>
        <v>111003061.17524041</v>
      </c>
      <c r="T86" s="148">
        <f>STDEV(normalized!$U86:$Y86)</f>
        <v>260509101.3342936</v>
      </c>
      <c r="U86" s="148">
        <f>STDEV(normalized!$Z86:$AD86)</f>
        <v>190642380.27208039</v>
      </c>
      <c r="V86" s="148">
        <f>STDEV(normalized!$AE86:$AI86)</f>
        <v>242836619.48670453</v>
      </c>
      <c r="W86" s="148">
        <f>STDEV(normalized!$AJ86:$AN86)</f>
        <v>329167179.542575</v>
      </c>
      <c r="X86" s="148">
        <f>STDEV(normalized!$AO86:$AS86)</f>
        <v>180098608.04044148</v>
      </c>
      <c r="Y86" s="148">
        <f>STDEV(normalized!$AT86:$AX86)</f>
        <v>131863178.19994982</v>
      </c>
      <c r="Z86" s="148">
        <f>STDEV(normalized!$AY86:$BC86)</f>
        <v>65084453.473791361</v>
      </c>
      <c r="AA86" s="148">
        <f>STDEV(normalized!$BD86:$BH86)</f>
        <v>236340568.39510313</v>
      </c>
      <c r="AB86" s="149">
        <f>STDEV(normalized!$BI86:$BL86)</f>
        <v>345429479.22425431</v>
      </c>
      <c r="AC86" s="133"/>
      <c r="AD86" s="148">
        <f t="shared" si="28"/>
        <v>54005847.756354257</v>
      </c>
      <c r="AE86" s="148">
        <f t="shared" si="29"/>
        <v>43334095.460070863</v>
      </c>
      <c r="AF86" s="148">
        <f t="shared" si="30"/>
        <v>32479965.920410074</v>
      </c>
      <c r="AG86" s="148">
        <f t="shared" si="31"/>
        <v>55501530.587620206</v>
      </c>
      <c r="AH86" s="148">
        <f t="shared" si="32"/>
        <v>116503211.86817233</v>
      </c>
      <c r="AI86" s="148">
        <f t="shared" si="33"/>
        <v>85257864.336147323</v>
      </c>
      <c r="AJ86" s="148">
        <f t="shared" si="34"/>
        <v>108599837.71970427</v>
      </c>
      <c r="AK86" s="148">
        <f t="shared" si="35"/>
        <v>147208037.88381517</v>
      </c>
      <c r="AL86" s="148">
        <f t="shared" si="36"/>
        <v>80542546.046303466</v>
      </c>
      <c r="AM86" s="148">
        <f t="shared" si="37"/>
        <v>58971006.036851227</v>
      </c>
      <c r="AN86" s="148">
        <f t="shared" si="38"/>
        <v>29106652.449163962</v>
      </c>
      <c r="AO86" s="148">
        <f t="shared" si="39"/>
        <v>105694715.35447779</v>
      </c>
      <c r="AP86" s="149">
        <f t="shared" si="40"/>
        <v>172714739.61212716</v>
      </c>
      <c r="AQ86" s="133"/>
      <c r="AR86" s="150">
        <f t="shared" si="41"/>
        <v>0.25515086476502885</v>
      </c>
      <c r="AS86" s="150">
        <f t="shared" si="42"/>
        <v>0.20395689219076141</v>
      </c>
      <c r="AT86" s="150">
        <f t="shared" si="43"/>
        <v>0.42256572178768215</v>
      </c>
      <c r="AU86" s="150">
        <f t="shared" si="44"/>
        <v>1.2663127365349585</v>
      </c>
      <c r="AV86" s="150">
        <f t="shared" si="45"/>
        <v>0.54638200087035738</v>
      </c>
      <c r="AW86" s="150">
        <f t="shared" si="46"/>
        <v>0.79807211121539345</v>
      </c>
      <c r="AX86" s="150">
        <f t="shared" si="47"/>
        <v>1.27954000979254</v>
      </c>
      <c r="AY86" s="150">
        <f t="shared" si="48"/>
        <v>0.38577594684620131</v>
      </c>
      <c r="AZ86" s="150">
        <f t="shared" si="49"/>
        <v>0.25705082769449289</v>
      </c>
      <c r="BA86" s="150">
        <f t="shared" si="50"/>
        <v>0.75872696809748119</v>
      </c>
      <c r="BB86" s="150">
        <f t="shared" si="51"/>
        <v>0.24482120343128383</v>
      </c>
      <c r="BC86" s="150">
        <f t="shared" si="52"/>
        <v>0.59588361741814011</v>
      </c>
      <c r="BD86" s="151">
        <f t="shared" si="53"/>
        <v>0.84240414507520667</v>
      </c>
    </row>
    <row r="87" spans="1:56" x14ac:dyDescent="0.3">
      <c r="A87" t="str">
        <f>normalized!A87</f>
        <v>Citrulline</v>
      </c>
      <c r="B87" s="148">
        <f>AVERAGE(normalized!$B87:$F87)</f>
        <v>8813242.0441488344</v>
      </c>
      <c r="C87" s="148">
        <f>AVERAGE(normalized!$G87:$K87)</f>
        <v>7192250.8424651371</v>
      </c>
      <c r="D87" s="148">
        <f>AVERAGE(normalized!$L87:$P87)</f>
        <v>1348215272.7272727</v>
      </c>
      <c r="E87" s="148">
        <f>AVERAGE(normalized!$Q87:$T87)</f>
        <v>3772123757.5108948</v>
      </c>
      <c r="F87" s="148">
        <f>AVERAGE(normalized!$U87:$Y87)</f>
        <v>42476215.787545785</v>
      </c>
      <c r="G87" s="148">
        <f>AVERAGE(normalized!$Z87:$AD87)</f>
        <v>522121441.64569032</v>
      </c>
      <c r="H87" s="148">
        <f>AVERAGE(normalized!$AE87:$AI87)</f>
        <v>299350015.30749953</v>
      </c>
      <c r="I87" s="148">
        <f>AVERAGE(normalized!$AJ87:$AN87)</f>
        <v>52482782.914224662</v>
      </c>
      <c r="J87" s="148">
        <f>AVERAGE(normalized!$AO87:$AS87)</f>
        <v>13228015.873554548</v>
      </c>
      <c r="K87" s="148">
        <f>AVERAGE(normalized!$AT87:$AX87)</f>
        <v>760769951.30921936</v>
      </c>
      <c r="L87" s="148">
        <f>AVERAGE(normalized!$AY87:$BC87)</f>
        <v>2303273508.874558</v>
      </c>
      <c r="M87" s="148">
        <f>AVERAGE(normalized!$BD87:$BH87)</f>
        <v>4667261076.666666</v>
      </c>
      <c r="N87" s="149">
        <f>AVERAGE(normalized!$BI87:$BL87)</f>
        <v>9707798.125</v>
      </c>
      <c r="O87" s="133"/>
      <c r="P87" s="148">
        <f>STDEV(normalized!$B87:$F87)</f>
        <v>3087909.9821300223</v>
      </c>
      <c r="Q87" s="148">
        <f>STDEV(normalized!$G87:$K87)</f>
        <v>5002028.8608468892</v>
      </c>
      <c r="R87" s="148">
        <f>STDEV(normalized!$L87:$P87)</f>
        <v>2577397876.987308</v>
      </c>
      <c r="S87" s="148">
        <f>STDEV(normalized!$Q87:$T87)</f>
        <v>5531255421.4408131</v>
      </c>
      <c r="T87" s="148">
        <f>STDEV(normalized!$U87:$Y87)</f>
        <v>59057193.424203962</v>
      </c>
      <c r="U87" s="148">
        <f>STDEV(normalized!$Z87:$AD87)</f>
        <v>814138755.23156273</v>
      </c>
      <c r="V87" s="148">
        <f>STDEV(normalized!$AE87:$AI87)</f>
        <v>180404875.94692564</v>
      </c>
      <c r="W87" s="148">
        <f>STDEV(normalized!$AJ87:$AN87)</f>
        <v>36730838.203946926</v>
      </c>
      <c r="X87" s="148">
        <f>STDEV(normalized!$AO87:$AS87)</f>
        <v>7770408.7301007938</v>
      </c>
      <c r="Y87" s="148">
        <f>STDEV(normalized!$AT87:$AX87)</f>
        <v>313077957.73532242</v>
      </c>
      <c r="Z87" s="148">
        <f>STDEV(normalized!$AY87:$BC87)</f>
        <v>3094750933.7246952</v>
      </c>
      <c r="AA87" s="148">
        <f>STDEV(normalized!$BD87:$BH87)</f>
        <v>8708936769.0937004</v>
      </c>
      <c r="AB87" s="149">
        <f>STDEV(normalized!$BI87:$BL87)</f>
        <v>4149833.8669587802</v>
      </c>
      <c r="AC87" s="133"/>
      <c r="AD87" s="148">
        <f t="shared" si="28"/>
        <v>1380955.325688578</v>
      </c>
      <c r="AE87" s="148">
        <f t="shared" si="29"/>
        <v>2236975.3116538958</v>
      </c>
      <c r="AF87" s="148">
        <f t="shared" si="30"/>
        <v>1152647371.6014524</v>
      </c>
      <c r="AG87" s="148">
        <f t="shared" si="31"/>
        <v>2765627710.7204065</v>
      </c>
      <c r="AH87" s="148">
        <f t="shared" si="32"/>
        <v>26411179.811374724</v>
      </c>
      <c r="AI87" s="148">
        <f t="shared" si="33"/>
        <v>364093919.96296734</v>
      </c>
      <c r="AJ87" s="148">
        <f t="shared" si="34"/>
        <v>80679513.217948496</v>
      </c>
      <c r="AK87" s="148">
        <f t="shared" si="35"/>
        <v>16426530.218914321</v>
      </c>
      <c r="AL87" s="148">
        <f t="shared" si="36"/>
        <v>3475032.4266926381</v>
      </c>
      <c r="AM87" s="148">
        <f t="shared" si="37"/>
        <v>140012719.15059739</v>
      </c>
      <c r="AN87" s="148">
        <f t="shared" si="38"/>
        <v>1384014692.2478728</v>
      </c>
      <c r="AO87" s="148">
        <f t="shared" si="39"/>
        <v>3894754925.4881806</v>
      </c>
      <c r="AP87" s="149">
        <f t="shared" si="40"/>
        <v>2074916.9334793901</v>
      </c>
      <c r="AQ87" s="133"/>
      <c r="AR87" s="150">
        <f t="shared" si="41"/>
        <v>0.35037163017440381</v>
      </c>
      <c r="AS87" s="150">
        <f t="shared" si="42"/>
        <v>0.69547475059037966</v>
      </c>
      <c r="AT87" s="150">
        <f t="shared" si="43"/>
        <v>1.9117109330571156</v>
      </c>
      <c r="AU87" s="150">
        <f t="shared" si="44"/>
        <v>1.4663504638274949</v>
      </c>
      <c r="AV87" s="150">
        <f t="shared" si="45"/>
        <v>1.3903591063665279</v>
      </c>
      <c r="AW87" s="150">
        <f t="shared" si="46"/>
        <v>1.5592900239175282</v>
      </c>
      <c r="AX87" s="150">
        <f t="shared" si="47"/>
        <v>0.60265530890856789</v>
      </c>
      <c r="AY87" s="150">
        <f t="shared" si="48"/>
        <v>0.69986453012558503</v>
      </c>
      <c r="AZ87" s="150">
        <f t="shared" si="49"/>
        <v>0.58742057798973435</v>
      </c>
      <c r="BA87" s="150">
        <f t="shared" si="50"/>
        <v>0.41152776499195626</v>
      </c>
      <c r="BB87" s="150">
        <f t="shared" si="51"/>
        <v>1.343631540848518</v>
      </c>
      <c r="BC87" s="150">
        <f t="shared" si="52"/>
        <v>1.8659630618550223</v>
      </c>
      <c r="BD87" s="151">
        <f t="shared" si="53"/>
        <v>0.42747426486670786</v>
      </c>
    </row>
    <row r="88" spans="1:56" x14ac:dyDescent="0.3">
      <c r="A88" t="str">
        <f>normalized!A88</f>
        <v>tricarballylic acid</v>
      </c>
      <c r="B88" s="148">
        <f>AVERAGE(normalized!$B88:$F88)</f>
        <v>23369810.166184694</v>
      </c>
      <c r="C88" s="148">
        <f>AVERAGE(normalized!$G88:$K88)</f>
        <v>26024452.620782729</v>
      </c>
      <c r="D88" s="148">
        <f>AVERAGE(normalized!$L88:$P88)</f>
        <v>1406470251.0971789</v>
      </c>
      <c r="E88" s="148">
        <f>AVERAGE(normalized!$Q88:$T88)</f>
        <v>752997554.47451091</v>
      </c>
      <c r="F88" s="148">
        <f>AVERAGE(normalized!$U88:$Y88)</f>
        <v>138702794.94505492</v>
      </c>
      <c r="G88" s="148">
        <f>AVERAGE(normalized!$Z88:$AD88)</f>
        <v>883460358.69183826</v>
      </c>
      <c r="H88" s="148">
        <f>AVERAGE(normalized!$AE88:$AI88)</f>
        <v>538480296.85752845</v>
      </c>
      <c r="I88" s="148">
        <f>AVERAGE(normalized!$AJ88:$AN88)</f>
        <v>247196380.37240538</v>
      </c>
      <c r="J88" s="148">
        <f>AVERAGE(normalized!$AO88:$AS88)</f>
        <v>71355962.329239398</v>
      </c>
      <c r="K88" s="148">
        <f>AVERAGE(normalized!$AT88:$AX88)</f>
        <v>611085698.82961881</v>
      </c>
      <c r="L88" s="148">
        <f>AVERAGE(normalized!$AY88:$BC88)</f>
        <v>592039759.13542747</v>
      </c>
      <c r="M88" s="148">
        <f>AVERAGE(normalized!$BD88:$BH88)</f>
        <v>923415106.66666675</v>
      </c>
      <c r="N88" s="149">
        <f>AVERAGE(normalized!$BI88:$BL88)</f>
        <v>13169987.333333334</v>
      </c>
      <c r="O88" s="133"/>
      <c r="P88" s="148">
        <f>STDEV(normalized!$B88:$F88)</f>
        <v>4817599.9104000172</v>
      </c>
      <c r="Q88" s="148">
        <f>STDEV(normalized!$G88:$K88)</f>
        <v>13856710.389408641</v>
      </c>
      <c r="R88" s="148">
        <f>STDEV(normalized!$L88:$P88)</f>
        <v>1726963869.9454525</v>
      </c>
      <c r="S88" s="148">
        <f>STDEV(normalized!$Q88:$T88)</f>
        <v>615037213.41209745</v>
      </c>
      <c r="T88" s="148">
        <f>STDEV(normalized!$U88:$Y88)</f>
        <v>242784933.59488603</v>
      </c>
      <c r="U88" s="148">
        <f>STDEV(normalized!$Z88:$AD88)</f>
        <v>966494615.02241659</v>
      </c>
      <c r="V88" s="148">
        <f>STDEV(normalized!$AE88:$AI88)</f>
        <v>1055460066.6983428</v>
      </c>
      <c r="W88" s="148">
        <f>STDEV(normalized!$AJ88:$AN88)</f>
        <v>163913586.54914919</v>
      </c>
      <c r="X88" s="148">
        <f>STDEV(normalized!$AO88:$AS88)</f>
        <v>60145989.099701464</v>
      </c>
      <c r="Y88" s="148">
        <f>STDEV(normalized!$AT88:$AX88)</f>
        <v>791819325.13510692</v>
      </c>
      <c r="Z88" s="148">
        <f>STDEV(normalized!$AY88:$BC88)</f>
        <v>613555391.65748763</v>
      </c>
      <c r="AA88" s="148">
        <f>STDEV(normalized!$BD88:$BH88)</f>
        <v>669285534.49207401</v>
      </c>
      <c r="AB88" s="149">
        <f>STDEV(normalized!$BI88:$BL88)</f>
        <v>7003518.5786797171</v>
      </c>
      <c r="AC88" s="133"/>
      <c r="AD88" s="148">
        <f t="shared" si="28"/>
        <v>2154496.177610267</v>
      </c>
      <c r="AE88" s="148">
        <f t="shared" si="29"/>
        <v>6196909.2750490606</v>
      </c>
      <c r="AF88" s="148">
        <f t="shared" si="30"/>
        <v>772321721.57682753</v>
      </c>
      <c r="AG88" s="148">
        <f t="shared" si="31"/>
        <v>307518606.70604873</v>
      </c>
      <c r="AH88" s="148">
        <f t="shared" si="32"/>
        <v>108576723.08618751</v>
      </c>
      <c r="AI88" s="148">
        <f t="shared" si="33"/>
        <v>432229531.81552255</v>
      </c>
      <c r="AJ88" s="148">
        <f t="shared" si="34"/>
        <v>472016091.3347913</v>
      </c>
      <c r="AK88" s="148">
        <f t="shared" si="35"/>
        <v>73304384.391938552</v>
      </c>
      <c r="AL88" s="148">
        <f t="shared" si="36"/>
        <v>26898104.040178768</v>
      </c>
      <c r="AM88" s="148">
        <f t="shared" si="37"/>
        <v>354112367.38002139</v>
      </c>
      <c r="AN88" s="148">
        <f t="shared" si="38"/>
        <v>274390312.74152994</v>
      </c>
      <c r="AO88" s="148">
        <f t="shared" si="39"/>
        <v>299313590.2963115</v>
      </c>
      <c r="AP88" s="149">
        <f t="shared" si="40"/>
        <v>3501759.2893398586</v>
      </c>
      <c r="AQ88" s="133"/>
      <c r="AR88" s="150">
        <f t="shared" si="41"/>
        <v>0.20614630055364838</v>
      </c>
      <c r="AS88" s="150">
        <f t="shared" si="42"/>
        <v>0.53244963847358251</v>
      </c>
      <c r="AT88" s="150">
        <f t="shared" si="43"/>
        <v>1.227870883581262</v>
      </c>
      <c r="AU88" s="150">
        <f t="shared" si="44"/>
        <v>0.81678514061218854</v>
      </c>
      <c r="AV88" s="150">
        <f t="shared" si="45"/>
        <v>1.7503968372884031</v>
      </c>
      <c r="AW88" s="150">
        <f t="shared" si="46"/>
        <v>1.0939875292803507</v>
      </c>
      <c r="AX88" s="150">
        <f t="shared" si="47"/>
        <v>1.9600718408042277</v>
      </c>
      <c r="AY88" s="150">
        <f t="shared" si="48"/>
        <v>0.66309056104385788</v>
      </c>
      <c r="AZ88" s="150">
        <f t="shared" si="49"/>
        <v>0.84290067902364418</v>
      </c>
      <c r="BA88" s="150">
        <f t="shared" si="50"/>
        <v>1.2957582326859194</v>
      </c>
      <c r="BB88" s="150">
        <f t="shared" si="51"/>
        <v>1.0363415331319641</v>
      </c>
      <c r="BC88" s="150">
        <f t="shared" si="52"/>
        <v>0.7247937895537071</v>
      </c>
      <c r="BD88" s="151">
        <f t="shared" si="53"/>
        <v>0.53177868751276325</v>
      </c>
    </row>
    <row r="89" spans="1:56" x14ac:dyDescent="0.3">
      <c r="A89" t="str">
        <f>normalized!A89</f>
        <v>Ascorbate</v>
      </c>
      <c r="B89" s="148">
        <f>AVERAGE(normalized!$B89:$F89)</f>
        <v>3531073419.471756</v>
      </c>
      <c r="C89" s="148">
        <f>AVERAGE(normalized!$G89:$K89)</f>
        <v>4349574451.6419258</v>
      </c>
      <c r="D89" s="148">
        <f>AVERAGE(normalized!$L89:$P89)</f>
        <v>8395591.1870428436</v>
      </c>
      <c r="E89" s="148">
        <f>AVERAGE(normalized!$Q89:$T89)</f>
        <v>12227726.106719367</v>
      </c>
      <c r="F89" s="148">
        <f>AVERAGE(normalized!$U89:$Y89)</f>
        <v>2521665264.249084</v>
      </c>
      <c r="G89" s="148">
        <f>AVERAGE(normalized!$Z89:$AD89)</f>
        <v>1581947378.7938597</v>
      </c>
      <c r="H89" s="148">
        <f>AVERAGE(normalized!$AE89:$AI89)</f>
        <v>3811482.9631771734</v>
      </c>
      <c r="I89" s="148">
        <f>AVERAGE(normalized!$AJ89:$AN89)</f>
        <v>25727360.014835164</v>
      </c>
      <c r="J89" s="148">
        <f>AVERAGE(normalized!$AO89:$AS89)</f>
        <v>3653986307.3999853</v>
      </c>
      <c r="K89" s="148">
        <f>AVERAGE(normalized!$AT89:$AX89)</f>
        <v>7889032.2704908047</v>
      </c>
      <c r="L89" s="148">
        <f>AVERAGE(normalized!$AY89:$BC89)</f>
        <v>11448496.468358645</v>
      </c>
      <c r="M89" s="148">
        <f>AVERAGE(normalized!$BD89:$BH89)</f>
        <v>14233673.333333334</v>
      </c>
      <c r="N89" s="149">
        <f>AVERAGE(normalized!$BI89:$BL89)</f>
        <v>43696118.229166672</v>
      </c>
      <c r="O89" s="133"/>
      <c r="P89" s="148">
        <f>STDEV(normalized!$B89:$F89)</f>
        <v>2165583270.1469717</v>
      </c>
      <c r="Q89" s="148">
        <f>STDEV(normalized!$G89:$K89)</f>
        <v>1871675638.1988757</v>
      </c>
      <c r="R89" s="148">
        <f>STDEV(normalized!$L89:$P89)</f>
        <v>4298483.5659442535</v>
      </c>
      <c r="S89" s="148">
        <f>STDEV(normalized!$Q89:$T89)</f>
        <v>12203669.628222954</v>
      </c>
      <c r="T89" s="148">
        <f>STDEV(normalized!$U89:$Y89)</f>
        <v>1837785768.8389444</v>
      </c>
      <c r="U89" s="148">
        <f>STDEV(normalized!$Z89:$AD89)</f>
        <v>3519638091.1392484</v>
      </c>
      <c r="V89" s="148">
        <f>STDEV(normalized!$AE89:$AI89)</f>
        <v>1336236.3872808884</v>
      </c>
      <c r="W89" s="148">
        <f>STDEV(normalized!$AJ89:$AN89)</f>
        <v>28419335.287418626</v>
      </c>
      <c r="X89" s="148">
        <f>STDEV(normalized!$AO89:$AS89)</f>
        <v>2658013569.8732777</v>
      </c>
      <c r="Y89" s="148">
        <f>STDEV(normalized!$AT89:$AX89)</f>
        <v>4955173.9243075261</v>
      </c>
      <c r="Z89" s="148">
        <f>STDEV(normalized!$AY89:$BC89)</f>
        <v>12377949.325458413</v>
      </c>
      <c r="AA89" s="148">
        <f>STDEV(normalized!$BD89:$BH89)</f>
        <v>14716227.93440216</v>
      </c>
      <c r="AB89" s="149">
        <f>STDEV(normalized!$BI89:$BL89)</f>
        <v>49750647.940708786</v>
      </c>
      <c r="AC89" s="133"/>
      <c r="AD89" s="148">
        <f t="shared" si="28"/>
        <v>968478280.59698391</v>
      </c>
      <c r="AE89" s="148">
        <f t="shared" si="29"/>
        <v>837038791.7685976</v>
      </c>
      <c r="AF89" s="148">
        <f t="shared" si="30"/>
        <v>1922340.29072341</v>
      </c>
      <c r="AG89" s="148">
        <f t="shared" si="31"/>
        <v>6101834.8141114768</v>
      </c>
      <c r="AH89" s="148">
        <f t="shared" si="32"/>
        <v>821882781.44111884</v>
      </c>
      <c r="AI89" s="148">
        <f t="shared" si="33"/>
        <v>1574030005.5969918</v>
      </c>
      <c r="AJ89" s="148">
        <f t="shared" si="34"/>
        <v>597583.07919376029</v>
      </c>
      <c r="AK89" s="148">
        <f t="shared" si="35"/>
        <v>12709513.115605313</v>
      </c>
      <c r="AL89" s="148">
        <f t="shared" si="36"/>
        <v>1188699805.4707072</v>
      </c>
      <c r="AM89" s="148">
        <f t="shared" si="37"/>
        <v>2216021.1470172051</v>
      </c>
      <c r="AN89" s="148">
        <f t="shared" si="38"/>
        <v>5535587.2227545353</v>
      </c>
      <c r="AO89" s="148">
        <f t="shared" si="39"/>
        <v>6581297.2067409093</v>
      </c>
      <c r="AP89" s="149">
        <f t="shared" si="40"/>
        <v>24875323.970354393</v>
      </c>
      <c r="AQ89" s="133"/>
      <c r="AR89" s="150">
        <f t="shared" si="41"/>
        <v>0.61329318677008426</v>
      </c>
      <c r="AS89" s="150">
        <f t="shared" si="42"/>
        <v>0.43031235791178024</v>
      </c>
      <c r="AT89" s="150">
        <f t="shared" si="43"/>
        <v>0.51199295799183575</v>
      </c>
      <c r="AU89" s="150">
        <f t="shared" si="44"/>
        <v>0.99803262861087527</v>
      </c>
      <c r="AV89" s="150">
        <f t="shared" si="45"/>
        <v>0.72879846302130469</v>
      </c>
      <c r="AW89" s="150">
        <f t="shared" si="46"/>
        <v>2.2248768437688251</v>
      </c>
      <c r="AX89" s="150">
        <f t="shared" si="47"/>
        <v>0.35058175523550794</v>
      </c>
      <c r="AY89" s="150">
        <f t="shared" si="48"/>
        <v>1.1046347262615048</v>
      </c>
      <c r="AZ89" s="150">
        <f t="shared" si="49"/>
        <v>0.72742844287355923</v>
      </c>
      <c r="BA89" s="150">
        <f t="shared" si="50"/>
        <v>0.62810922232407695</v>
      </c>
      <c r="BB89" s="150">
        <f t="shared" si="51"/>
        <v>1.0811855827242109</v>
      </c>
      <c r="BC89" s="150">
        <f t="shared" si="52"/>
        <v>1.0339023237198193</v>
      </c>
      <c r="BD89" s="151">
        <f t="shared" si="53"/>
        <v>1.1385598986113321</v>
      </c>
    </row>
    <row r="90" spans="1:56" x14ac:dyDescent="0.3">
      <c r="A90" t="str">
        <f>normalized!A90</f>
        <v>N-Carbamoyl-L-aspartate</v>
      </c>
      <c r="B90" s="148">
        <f>AVERAGE(normalized!$B90:$F90)</f>
        <v>16448639.218237903</v>
      </c>
      <c r="C90" s="148">
        <f>AVERAGE(normalized!$G90:$K90)</f>
        <v>23155700.513270356</v>
      </c>
      <c r="D90" s="148">
        <f>AVERAGE(normalized!$L90:$P90)</f>
        <v>1583293435.9456637</v>
      </c>
      <c r="E90" s="148">
        <f>AVERAGE(normalized!$Q90:$T90)</f>
        <v>1839427532.5352182</v>
      </c>
      <c r="F90" s="148">
        <f>AVERAGE(normalized!$U90:$Y90)</f>
        <v>45991664.853479847</v>
      </c>
      <c r="G90" s="148">
        <f>AVERAGE(normalized!$Z90:$AD90)</f>
        <v>1546965733.7070937</v>
      </c>
      <c r="H90" s="148">
        <f>AVERAGE(normalized!$AE90:$AI90)</f>
        <v>130687801.06034319</v>
      </c>
      <c r="I90" s="148">
        <f>AVERAGE(normalized!$AJ90:$AN90)</f>
        <v>60139032.73931624</v>
      </c>
      <c r="J90" s="148">
        <f>AVERAGE(normalized!$AO90:$AS90)</f>
        <v>30148203.639283918</v>
      </c>
      <c r="K90" s="148">
        <f>AVERAGE(normalized!$AT90:$AX90)</f>
        <v>129170198.00755087</v>
      </c>
      <c r="L90" s="148">
        <f>AVERAGE(normalized!$AY90:$BC90)</f>
        <v>340870780.63657165</v>
      </c>
      <c r="M90" s="148">
        <f>AVERAGE(normalized!$BD90:$BH90)</f>
        <v>744416247.20000005</v>
      </c>
      <c r="N90" s="149">
        <f>AVERAGE(normalized!$BI90:$BL90)</f>
        <v>6071494.625</v>
      </c>
      <c r="O90" s="133"/>
      <c r="P90" s="148">
        <f>STDEV(normalized!$B90:$F90)</f>
        <v>10585357.288490824</v>
      </c>
      <c r="Q90" s="148">
        <f>STDEV(normalized!$G90:$K90)</f>
        <v>16900186.249765437</v>
      </c>
      <c r="R90" s="148">
        <f>STDEV(normalized!$L90:$P90)</f>
        <v>2611460513.4645376</v>
      </c>
      <c r="S90" s="148">
        <f>STDEV(normalized!$Q90:$T90)</f>
        <v>3555507540.0482512</v>
      </c>
      <c r="T90" s="148">
        <f>STDEV(normalized!$U90:$Y90)</f>
        <v>67085761.687257752</v>
      </c>
      <c r="U90" s="148">
        <f>STDEV(normalized!$Z90:$AD90)</f>
        <v>2801510709.6499391</v>
      </c>
      <c r="V90" s="148">
        <f>STDEV(normalized!$AE90:$AI90)</f>
        <v>39038070.443697602</v>
      </c>
      <c r="W90" s="148">
        <f>STDEV(normalized!$AJ90:$AN90)</f>
        <v>29447092.486467879</v>
      </c>
      <c r="X90" s="148">
        <f>STDEV(normalized!$AO90:$AS90)</f>
        <v>44977450.196487494</v>
      </c>
      <c r="Y90" s="148">
        <f>STDEV(normalized!$AT90:$AX90)</f>
        <v>161397671.67387769</v>
      </c>
      <c r="Z90" s="148">
        <f>STDEV(normalized!$AY90:$BC90)</f>
        <v>332638775.64541811</v>
      </c>
      <c r="AA90" s="148">
        <f>STDEV(normalized!$BD90:$BH90)</f>
        <v>818240181.90291536</v>
      </c>
      <c r="AB90" s="149">
        <f>STDEV(normalized!$BI90:$BL90)</f>
        <v>1703858.4667333423</v>
      </c>
      <c r="AC90" s="133"/>
      <c r="AD90" s="148">
        <f t="shared" si="28"/>
        <v>4733915.6926376671</v>
      </c>
      <c r="AE90" s="148">
        <f t="shared" si="29"/>
        <v>7557993.0573765505</v>
      </c>
      <c r="AF90" s="148">
        <f t="shared" si="30"/>
        <v>1167880645.7326422</v>
      </c>
      <c r="AG90" s="148">
        <f t="shared" si="31"/>
        <v>1777753770.0241256</v>
      </c>
      <c r="AH90" s="148">
        <f t="shared" si="32"/>
        <v>30001664.691011861</v>
      </c>
      <c r="AI90" s="148">
        <f t="shared" si="33"/>
        <v>1252873677.2941878</v>
      </c>
      <c r="AJ90" s="148">
        <f t="shared" si="34"/>
        <v>17458355.844506644</v>
      </c>
      <c r="AK90" s="148">
        <f t="shared" si="35"/>
        <v>13169140.107893096</v>
      </c>
      <c r="AL90" s="148">
        <f t="shared" si="36"/>
        <v>20114527.218791462</v>
      </c>
      <c r="AM90" s="148">
        <f t="shared" si="37"/>
        <v>72179233.054596558</v>
      </c>
      <c r="AN90" s="148">
        <f t="shared" si="38"/>
        <v>148760582.85909125</v>
      </c>
      <c r="AO90" s="148">
        <f t="shared" si="39"/>
        <v>365928133.73134238</v>
      </c>
      <c r="AP90" s="149">
        <f t="shared" si="40"/>
        <v>851929.23336667113</v>
      </c>
      <c r="AQ90" s="133"/>
      <c r="AR90" s="150">
        <f t="shared" si="41"/>
        <v>0.64354000036392089</v>
      </c>
      <c r="AS90" s="150">
        <f t="shared" si="42"/>
        <v>0.72984992356763589</v>
      </c>
      <c r="AT90" s="150">
        <f t="shared" si="43"/>
        <v>1.6493850439699285</v>
      </c>
      <c r="AU90" s="150">
        <f t="shared" si="44"/>
        <v>1.9329424384269274</v>
      </c>
      <c r="AV90" s="150">
        <f t="shared" si="45"/>
        <v>1.4586504293980103</v>
      </c>
      <c r="AW90" s="150">
        <f t="shared" si="46"/>
        <v>1.8109714058995336</v>
      </c>
      <c r="AX90" s="150">
        <f t="shared" si="47"/>
        <v>0.2987124286043526</v>
      </c>
      <c r="AY90" s="150">
        <f t="shared" si="48"/>
        <v>0.48965025117899297</v>
      </c>
      <c r="AZ90" s="150">
        <f t="shared" si="49"/>
        <v>1.4918782801997752</v>
      </c>
      <c r="BA90" s="150">
        <f t="shared" si="50"/>
        <v>1.2494962008531016</v>
      </c>
      <c r="BB90" s="150">
        <f t="shared" si="51"/>
        <v>0.97585007146760894</v>
      </c>
      <c r="BC90" s="150">
        <f t="shared" si="52"/>
        <v>1.0991702357123343</v>
      </c>
      <c r="BD90" s="151">
        <f t="shared" si="53"/>
        <v>0.28063245905176804</v>
      </c>
    </row>
    <row r="91" spans="1:56" x14ac:dyDescent="0.3">
      <c r="A91" t="str">
        <f>normalized!A91</f>
        <v>Allantoate</v>
      </c>
      <c r="B91" s="148">
        <f>AVERAGE(normalized!$B91:$F91)</f>
        <v>2605663767.1100831</v>
      </c>
      <c r="C91" s="148">
        <f>AVERAGE(normalized!$G91:$K91)</f>
        <v>2672784403.7786775</v>
      </c>
      <c r="D91" s="148">
        <f>AVERAGE(normalized!$L91:$P91)</f>
        <v>2313639438.3281088</v>
      </c>
      <c r="E91" s="148">
        <f>AVERAGE(normalized!$Q91:$T91)</f>
        <v>1340347034.3359179</v>
      </c>
      <c r="F91" s="148">
        <f>AVERAGE(normalized!$U91:$Y91)</f>
        <v>3449144435.8974366</v>
      </c>
      <c r="G91" s="148">
        <f>AVERAGE(normalized!$Z91:$AD91)</f>
        <v>2240947552.0976353</v>
      </c>
      <c r="H91" s="148">
        <f>AVERAGE(normalized!$AE91:$AI91)</f>
        <v>3895755566.9944091</v>
      </c>
      <c r="I91" s="148">
        <f>AVERAGE(normalized!$AJ91:$AN91)</f>
        <v>3610244585.5311356</v>
      </c>
      <c r="J91" s="148">
        <f>AVERAGE(normalized!$AO91:$AS91)</f>
        <v>3148316295.2309127</v>
      </c>
      <c r="K91" s="148">
        <f>AVERAGE(normalized!$AT91:$AX91)</f>
        <v>1488688695.0505419</v>
      </c>
      <c r="L91" s="148">
        <f>AVERAGE(normalized!$AY91:$BC91)</f>
        <v>3339994078.3856878</v>
      </c>
      <c r="M91" s="148">
        <f>AVERAGE(normalized!$BD91:$BH91)</f>
        <v>4932908893.333334</v>
      </c>
      <c r="N91" s="149">
        <f>AVERAGE(normalized!$BI91:$BL91)</f>
        <v>2884712.2166666663</v>
      </c>
      <c r="O91" s="133"/>
      <c r="P91" s="148">
        <f>STDEV(normalized!$B91:$F91)</f>
        <v>1044957531.1979685</v>
      </c>
      <c r="Q91" s="148">
        <f>STDEV(normalized!$G91:$K91)</f>
        <v>2027880674.5732653</v>
      </c>
      <c r="R91" s="148">
        <f>STDEV(normalized!$L91:$P91)</f>
        <v>2341474252.8560033</v>
      </c>
      <c r="S91" s="148">
        <f>STDEV(normalized!$Q91:$T91)</f>
        <v>2634467196.5799475</v>
      </c>
      <c r="T91" s="148">
        <f>STDEV(normalized!$U91:$Y91)</f>
        <v>1789355488.5255358</v>
      </c>
      <c r="U91" s="148">
        <f>STDEV(normalized!$Z91:$AD91)</f>
        <v>2811919889.5719895</v>
      </c>
      <c r="V91" s="148">
        <f>STDEV(normalized!$AE91:$AI91)</f>
        <v>503194427.83096331</v>
      </c>
      <c r="W91" s="148">
        <f>STDEV(normalized!$AJ91:$AN91)</f>
        <v>2980314601.0919538</v>
      </c>
      <c r="X91" s="148">
        <f>STDEV(normalized!$AO91:$AS91)</f>
        <v>2139002269.4342344</v>
      </c>
      <c r="Y91" s="148">
        <f>STDEV(normalized!$AT91:$AX91)</f>
        <v>1503889236.0753343</v>
      </c>
      <c r="Z91" s="148">
        <f>STDEV(normalized!$AY91:$BC91)</f>
        <v>3203426952.096683</v>
      </c>
      <c r="AA91" s="148">
        <f>STDEV(normalized!$BD91:$BH91)</f>
        <v>10036521642.642797</v>
      </c>
      <c r="AB91" s="149">
        <f>STDEV(normalized!$BI91:$BL91)</f>
        <v>2707823.1023168727</v>
      </c>
      <c r="AC91" s="133"/>
      <c r="AD91" s="148">
        <f t="shared" si="28"/>
        <v>467319214.67180294</v>
      </c>
      <c r="AE91" s="148">
        <f t="shared" si="29"/>
        <v>906895807.72079003</v>
      </c>
      <c r="AF91" s="148">
        <f t="shared" si="30"/>
        <v>1047139119.3903109</v>
      </c>
      <c r="AG91" s="148">
        <f t="shared" si="31"/>
        <v>1317233598.2899737</v>
      </c>
      <c r="AH91" s="148">
        <f t="shared" si="32"/>
        <v>800224101.6510886</v>
      </c>
      <c r="AI91" s="148">
        <f t="shared" si="33"/>
        <v>1257528804.073334</v>
      </c>
      <c r="AJ91" s="148">
        <f t="shared" si="34"/>
        <v>225035389.3058292</v>
      </c>
      <c r="AK91" s="148">
        <f t="shared" si="35"/>
        <v>1332837208.4753554</v>
      </c>
      <c r="AL91" s="148">
        <f t="shared" si="36"/>
        <v>956590895.69625366</v>
      </c>
      <c r="AM91" s="148">
        <f t="shared" si="37"/>
        <v>672559712.49893522</v>
      </c>
      <c r="AN91" s="148">
        <f t="shared" si="38"/>
        <v>1432616085.1686292</v>
      </c>
      <c r="AO91" s="148">
        <f t="shared" si="39"/>
        <v>4488468930.1194296</v>
      </c>
      <c r="AP91" s="149">
        <f t="shared" si="40"/>
        <v>1353911.5511584363</v>
      </c>
      <c r="AQ91" s="133"/>
      <c r="AR91" s="150">
        <f t="shared" si="41"/>
        <v>0.40103314341163859</v>
      </c>
      <c r="AS91" s="150">
        <f t="shared" si="42"/>
        <v>0.75871464668318456</v>
      </c>
      <c r="AT91" s="150">
        <f t="shared" si="43"/>
        <v>1.0120307486407687</v>
      </c>
      <c r="AU91" s="150">
        <f t="shared" si="44"/>
        <v>1.9655112661813052</v>
      </c>
      <c r="AV91" s="150">
        <f t="shared" si="45"/>
        <v>0.51878241743157427</v>
      </c>
      <c r="AW91" s="150">
        <f t="shared" si="46"/>
        <v>1.2547905848755347</v>
      </c>
      <c r="AX91" s="150">
        <f t="shared" si="47"/>
        <v>0.12916478438588996</v>
      </c>
      <c r="AY91" s="150">
        <f t="shared" si="48"/>
        <v>0.82551598111558222</v>
      </c>
      <c r="AZ91" s="150">
        <f t="shared" si="49"/>
        <v>0.67941149136584755</v>
      </c>
      <c r="BA91" s="150">
        <f t="shared" si="50"/>
        <v>1.0102106915134976</v>
      </c>
      <c r="BB91" s="150">
        <f t="shared" si="51"/>
        <v>0.95911156634295247</v>
      </c>
      <c r="BC91" s="150">
        <f t="shared" si="52"/>
        <v>2.034605110223469</v>
      </c>
      <c r="BD91" s="151">
        <f t="shared" si="53"/>
        <v>0.93868049875900894</v>
      </c>
    </row>
    <row r="92" spans="1:56" x14ac:dyDescent="0.3">
      <c r="A92" t="str">
        <f>normalized!A92</f>
        <v>2-Isopropylmalate</v>
      </c>
      <c r="B92" s="148">
        <f>AVERAGE(normalized!$B92:$F92)</f>
        <v>34461219.123963758</v>
      </c>
      <c r="C92" s="148">
        <f>AVERAGE(normalized!$G92:$K92)</f>
        <v>37952275.712100767</v>
      </c>
      <c r="D92" s="148">
        <f>AVERAGE(normalized!$L92:$P92)</f>
        <v>27846427532.288403</v>
      </c>
      <c r="E92" s="148">
        <f>AVERAGE(normalized!$Q92:$T92)</f>
        <v>17590405884.463364</v>
      </c>
      <c r="F92" s="148">
        <f>AVERAGE(normalized!$U92:$Y92)</f>
        <v>2848864785.3479853</v>
      </c>
      <c r="G92" s="148">
        <f>AVERAGE(normalized!$Z92:$AD92)</f>
        <v>16331125300.690311</v>
      </c>
      <c r="H92" s="148">
        <f>AVERAGE(normalized!$AE92:$AI92)</f>
        <v>9131509862.3096199</v>
      </c>
      <c r="I92" s="148">
        <f>AVERAGE(normalized!$AJ92:$AN92)</f>
        <v>46492810.540293045</v>
      </c>
      <c r="J92" s="148">
        <f>AVERAGE(normalized!$AO92:$AS92)</f>
        <v>50874568.473030224</v>
      </c>
      <c r="K92" s="148">
        <f>AVERAGE(normalized!$AT92:$AX92)</f>
        <v>8878042887.9551811</v>
      </c>
      <c r="L92" s="148">
        <f>AVERAGE(normalized!$AY92:$BC92)</f>
        <v>12442330589.432077</v>
      </c>
      <c r="M92" s="148">
        <f>AVERAGE(normalized!$BD92:$BH92)</f>
        <v>22703973833.333336</v>
      </c>
      <c r="N92" s="149">
        <f>AVERAGE(normalized!$BI92:$BL92)</f>
        <v>93451857.083333343</v>
      </c>
      <c r="O92" s="133"/>
      <c r="P92" s="148">
        <f>STDEV(normalized!$B92:$F92)</f>
        <v>19420761.702711932</v>
      </c>
      <c r="Q92" s="148">
        <f>STDEV(normalized!$G92:$K92)</f>
        <v>40362812.683328211</v>
      </c>
      <c r="R92" s="148">
        <f>STDEV(normalized!$L92:$P92)</f>
        <v>17673295706.58535</v>
      </c>
      <c r="S92" s="148">
        <f>STDEV(normalized!$Q92:$T92)</f>
        <v>20373982564.208179</v>
      </c>
      <c r="T92" s="148">
        <f>STDEV(normalized!$U92:$Y92)</f>
        <v>6324262954.947649</v>
      </c>
      <c r="U92" s="148">
        <f>STDEV(normalized!$Z92:$AD92)</f>
        <v>22357266522.697159</v>
      </c>
      <c r="V92" s="148">
        <f>STDEV(normalized!$AE92:$AI92)</f>
        <v>8863568429.0850525</v>
      </c>
      <c r="W92" s="148">
        <f>STDEV(normalized!$AJ92:$AN92)</f>
        <v>35962819.642033339</v>
      </c>
      <c r="X92" s="148">
        <f>STDEV(normalized!$AO92:$AS92)</f>
        <v>36289634.811329052</v>
      </c>
      <c r="Y92" s="148">
        <f>STDEV(normalized!$AT92:$AX92)</f>
        <v>5258311813.9419451</v>
      </c>
      <c r="Z92" s="148">
        <f>STDEV(normalized!$AY92:$BC92)</f>
        <v>6164363977.6876717</v>
      </c>
      <c r="AA92" s="148">
        <f>STDEV(normalized!$BD92:$BH92)</f>
        <v>18984348055.736111</v>
      </c>
      <c r="AB92" s="149">
        <f>STDEV(normalized!$BI92:$BL92)</f>
        <v>27384988.537784468</v>
      </c>
      <c r="AC92" s="133"/>
      <c r="AD92" s="148">
        <f t="shared" si="28"/>
        <v>8685228.6684176885</v>
      </c>
      <c r="AE92" s="148">
        <f t="shared" si="29"/>
        <v>18050798.584602512</v>
      </c>
      <c r="AF92" s="148">
        <f t="shared" si="30"/>
        <v>7903738117.2760038</v>
      </c>
      <c r="AG92" s="148">
        <f t="shared" si="31"/>
        <v>10186991282.10409</v>
      </c>
      <c r="AH92" s="148">
        <f t="shared" si="32"/>
        <v>2828296374.9693265</v>
      </c>
      <c r="AI92" s="148">
        <f t="shared" si="33"/>
        <v>9998473547.1662388</v>
      </c>
      <c r="AJ92" s="148">
        <f t="shared" si="34"/>
        <v>3963908306.1310401</v>
      </c>
      <c r="AK92" s="148">
        <f t="shared" si="35"/>
        <v>16083061.87643024</v>
      </c>
      <c r="AL92" s="148">
        <f t="shared" si="36"/>
        <v>16229218.063354902</v>
      </c>
      <c r="AM92" s="148">
        <f t="shared" si="37"/>
        <v>2351588532.5728831</v>
      </c>
      <c r="AN92" s="148">
        <f t="shared" si="38"/>
        <v>2756787378.432126</v>
      </c>
      <c r="AO92" s="148">
        <f t="shared" si="39"/>
        <v>8490058552.2283812</v>
      </c>
      <c r="AP92" s="149">
        <f t="shared" si="40"/>
        <v>13692494.268892234</v>
      </c>
      <c r="AQ92" s="133"/>
      <c r="AR92" s="150">
        <f t="shared" si="41"/>
        <v>0.56355411086449514</v>
      </c>
      <c r="AS92" s="150">
        <f t="shared" si="42"/>
        <v>1.0635149520285252</v>
      </c>
      <c r="AT92" s="150">
        <f t="shared" si="43"/>
        <v>0.6346701272934514</v>
      </c>
      <c r="AU92" s="150">
        <f t="shared" si="44"/>
        <v>1.158244027910885</v>
      </c>
      <c r="AV92" s="150">
        <f t="shared" si="45"/>
        <v>2.2199238754587465</v>
      </c>
      <c r="AW92" s="150">
        <f t="shared" si="46"/>
        <v>1.3689973049041591</v>
      </c>
      <c r="AX92" s="150">
        <f t="shared" si="47"/>
        <v>0.97065748849152556</v>
      </c>
      <c r="AY92" s="150">
        <f t="shared" si="48"/>
        <v>0.77351356530416937</v>
      </c>
      <c r="AZ92" s="150">
        <f t="shared" si="49"/>
        <v>0.71331582557927775</v>
      </c>
      <c r="BA92" s="150">
        <f t="shared" si="50"/>
        <v>0.5922827677568312</v>
      </c>
      <c r="BB92" s="150">
        <f t="shared" si="51"/>
        <v>0.49543483299852109</v>
      </c>
      <c r="BC92" s="150">
        <f t="shared" si="52"/>
        <v>0.83616851371911927</v>
      </c>
      <c r="BD92" s="151">
        <f t="shared" si="53"/>
        <v>0.29303846271738176</v>
      </c>
    </row>
    <row r="93" spans="1:56" x14ac:dyDescent="0.3">
      <c r="A93" t="str">
        <f>normalized!A93</f>
        <v>Serotonin</v>
      </c>
      <c r="B93" s="148">
        <f>AVERAGE(normalized!$B93:$F93)</f>
        <v>16110.96049662618</v>
      </c>
      <c r="C93" s="152">
        <v>100</v>
      </c>
      <c r="D93" s="148">
        <f>AVERAGE(normalized!$L93:$P93)</f>
        <v>1828532.834553814</v>
      </c>
      <c r="E93" s="148">
        <f>AVERAGE(normalized!$Q93:$T93)</f>
        <v>1496645.8146853147</v>
      </c>
      <c r="F93" s="148">
        <f>AVERAGE(normalized!$U93:$Y93)</f>
        <v>870087.69230769225</v>
      </c>
      <c r="G93" s="148">
        <f>AVERAGE(normalized!$Z93:$AD93)</f>
        <v>813181.20356598007</v>
      </c>
      <c r="H93" s="148">
        <f>AVERAGE(normalized!$AE93:$AI93)</f>
        <v>669964.97370734531</v>
      </c>
      <c r="I93" s="148">
        <f>AVERAGE(normalized!$AJ93:$AN93)</f>
        <v>5324.2261538461535</v>
      </c>
      <c r="J93" s="148">
        <f>AVERAGE(normalized!$AO93:$AS93)</f>
        <v>3701.3729411764702</v>
      </c>
      <c r="K93" s="148">
        <f>AVERAGE(normalized!$AT93:$AX93)</f>
        <v>818303.2851784192</v>
      </c>
      <c r="L93" s="148">
        <f>AVERAGE(normalized!$AY93:$BC93)</f>
        <v>1395683.2</v>
      </c>
      <c r="M93" s="148">
        <f>AVERAGE(normalized!$BD93:$BH93)</f>
        <v>2483785.9433333338</v>
      </c>
      <c r="N93" s="149">
        <f>AVERAGE(normalized!$BI93:$BL93)</f>
        <v>31163.33</v>
      </c>
      <c r="O93" s="133"/>
      <c r="P93" s="148">
        <f>STDEV(normalized!$B93:$F93)</f>
        <v>13362.509671132675</v>
      </c>
      <c r="Q93" s="148">
        <f>STDEV(normalized!$G93:$K93)</f>
        <v>0</v>
      </c>
      <c r="R93" s="148">
        <f>STDEV(normalized!$L93:$P93)</f>
        <v>1748679.568862926</v>
      </c>
      <c r="S93" s="148">
        <f>STDEV(normalized!$Q93:$T93)</f>
        <v>2026118.1339820896</v>
      </c>
      <c r="T93" s="148">
        <f>STDEV(normalized!$U93:$Y93)</f>
        <v>1945575.2263859208</v>
      </c>
      <c r="U93" s="148">
        <f>STDEV(normalized!$Z93:$AD93)</f>
        <v>1290468.995291898</v>
      </c>
      <c r="V93" s="148">
        <f>STDEV(normalized!$AE93:$AI93)</f>
        <v>1467917.3018923674</v>
      </c>
      <c r="W93" s="148">
        <f>STDEV(normalized!$AJ93:$AN93)</f>
        <v>11905.331607582253</v>
      </c>
      <c r="X93" s="148">
        <f>STDEV(normalized!$AO93:$AS93)</f>
        <v>8276.5215065489174</v>
      </c>
      <c r="Y93" s="148">
        <f>STDEV(normalized!$AT93:$AX93)</f>
        <v>401813.23338805395</v>
      </c>
      <c r="Z93" s="148">
        <f>STDEV(normalized!$AY93:$BC93)</f>
        <v>2256404.7990689082</v>
      </c>
      <c r="AA93" s="148">
        <f>STDEV(normalized!$BD93:$BH93)</f>
        <v>2780618.5962650841</v>
      </c>
      <c r="AB93" s="149">
        <f>STDEV(normalized!$BI93:$BL93)</f>
        <v>39986.482511663868</v>
      </c>
      <c r="AC93" s="133"/>
      <c r="AD93" s="148">
        <f t="shared" si="28"/>
        <v>5975.8959949302034</v>
      </c>
      <c r="AE93" s="148">
        <f t="shared" si="29"/>
        <v>0</v>
      </c>
      <c r="AF93" s="148">
        <f t="shared" si="30"/>
        <v>782033.27736850537</v>
      </c>
      <c r="AG93" s="148">
        <f t="shared" si="31"/>
        <v>1013059.0669910448</v>
      </c>
      <c r="AH93" s="148">
        <f t="shared" si="32"/>
        <v>870087.69230769225</v>
      </c>
      <c r="AI93" s="148">
        <f t="shared" si="33"/>
        <v>577115.27926570794</v>
      </c>
      <c r="AJ93" s="148">
        <f t="shared" si="34"/>
        <v>656472.57447588281</v>
      </c>
      <c r="AK93" s="148">
        <f t="shared" si="35"/>
        <v>5324.2261538461535</v>
      </c>
      <c r="AL93" s="148">
        <f t="shared" si="36"/>
        <v>3701.3729411764698</v>
      </c>
      <c r="AM93" s="148">
        <f t="shared" si="37"/>
        <v>179696.34082293534</v>
      </c>
      <c r="AN93" s="148">
        <f t="shared" si="38"/>
        <v>1009094.9030949665</v>
      </c>
      <c r="AO93" s="148">
        <f t="shared" si="39"/>
        <v>1243530.4401497541</v>
      </c>
      <c r="AP93" s="149">
        <f t="shared" si="40"/>
        <v>19993.241255831934</v>
      </c>
      <c r="AQ93" s="133"/>
      <c r="AR93" s="150">
        <f t="shared" si="41"/>
        <v>0.82940490568088343</v>
      </c>
      <c r="AS93" s="150">
        <f t="shared" si="42"/>
        <v>0</v>
      </c>
      <c r="AT93" s="150">
        <f t="shared" si="43"/>
        <v>0.9563293236074849</v>
      </c>
      <c r="AU93" s="150">
        <f t="shared" si="44"/>
        <v>1.3537726254946312</v>
      </c>
      <c r="AV93" s="150">
        <f t="shared" si="45"/>
        <v>2.2360679774997898</v>
      </c>
      <c r="AW93" s="150">
        <f t="shared" si="46"/>
        <v>1.5869390360142426</v>
      </c>
      <c r="AX93" s="150">
        <f t="shared" si="47"/>
        <v>2.1910358891890134</v>
      </c>
      <c r="AY93" s="150">
        <f t="shared" si="48"/>
        <v>2.2360679774997898</v>
      </c>
      <c r="AZ93" s="150">
        <f t="shared" si="49"/>
        <v>2.2360679774997894</v>
      </c>
      <c r="BA93" s="150">
        <f t="shared" si="50"/>
        <v>0.49103216456041038</v>
      </c>
      <c r="BB93" s="150">
        <f t="shared" si="51"/>
        <v>1.6167027009201718</v>
      </c>
      <c r="BC93" s="150">
        <f t="shared" si="52"/>
        <v>1.1195081459126828</v>
      </c>
      <c r="BD93" s="151">
        <f t="shared" si="53"/>
        <v>1.2831261136619183</v>
      </c>
    </row>
    <row r="94" spans="1:56" x14ac:dyDescent="0.3">
      <c r="A94" t="str">
        <f>normalized!A94</f>
        <v>Gluconolactone</v>
      </c>
      <c r="B94" s="148">
        <f>AVERAGE(normalized!$B94:$F94)</f>
        <v>58097916.284943126</v>
      </c>
      <c r="C94" s="148">
        <f>AVERAGE(normalized!$G94:$K94)</f>
        <v>57972838.223121904</v>
      </c>
      <c r="D94" s="148">
        <f>AVERAGE(normalized!$L94:$P94)</f>
        <v>1023251784.0961336</v>
      </c>
      <c r="E94" s="148">
        <f>AVERAGE(normalized!$Q94:$T94)</f>
        <v>419416001.99402046</v>
      </c>
      <c r="F94" s="148">
        <f>AVERAGE(normalized!$U94:$Y94)</f>
        <v>89072959.890109897</v>
      </c>
      <c r="G94" s="148">
        <f>AVERAGE(normalized!$Z94:$AD94)</f>
        <v>444399583.00915337</v>
      </c>
      <c r="H94" s="148">
        <f>AVERAGE(normalized!$AE94:$AI94)</f>
        <v>226796312.145749</v>
      </c>
      <c r="I94" s="148">
        <f>AVERAGE(normalized!$AJ94:$AN94)</f>
        <v>103097865.3931624</v>
      </c>
      <c r="J94" s="148">
        <f>AVERAGE(normalized!$AO94:$AS94)</f>
        <v>93988478.761761099</v>
      </c>
      <c r="K94" s="148">
        <f>AVERAGE(normalized!$AT94:$AX94)</f>
        <v>662199758.37291431</v>
      </c>
      <c r="L94" s="148">
        <f>AVERAGE(normalized!$AY94:$BC94)</f>
        <v>638197344.98855841</v>
      </c>
      <c r="M94" s="148">
        <f>AVERAGE(normalized!$BD94:$BH94)</f>
        <v>1434584340</v>
      </c>
      <c r="N94" s="149">
        <f>AVERAGE(normalized!$BI94:$BL94)</f>
        <v>170500672.5</v>
      </c>
      <c r="O94" s="133"/>
      <c r="P94" s="148">
        <f>STDEV(normalized!$B94:$F94)</f>
        <v>17601618.58811567</v>
      </c>
      <c r="Q94" s="148">
        <f>STDEV(normalized!$G94:$K94)</f>
        <v>18911228.609190084</v>
      </c>
      <c r="R94" s="148">
        <f>STDEV(normalized!$L94:$P94)</f>
        <v>1444476982.188652</v>
      </c>
      <c r="S94" s="148">
        <f>STDEV(normalized!$Q94:$T94)</f>
        <v>389010354.73599082</v>
      </c>
      <c r="T94" s="148">
        <f>STDEV(normalized!$U94:$Y94)</f>
        <v>68862360.645104975</v>
      </c>
      <c r="U94" s="148">
        <f>STDEV(normalized!$Z94:$AD94)</f>
        <v>304265309.00484359</v>
      </c>
      <c r="V94" s="148">
        <f>STDEV(normalized!$AE94:$AI94)</f>
        <v>86998793.466735616</v>
      </c>
      <c r="W94" s="148">
        <f>STDEV(normalized!$AJ94:$AN94)</f>
        <v>37952962.26564867</v>
      </c>
      <c r="X94" s="148">
        <f>STDEV(normalized!$AO94:$AS94)</f>
        <v>21808795.767796535</v>
      </c>
      <c r="Y94" s="148">
        <f>STDEV(normalized!$AT94:$AX94)</f>
        <v>164637160.53910494</v>
      </c>
      <c r="Z94" s="148">
        <f>STDEV(normalized!$AY94:$BC94)</f>
        <v>519853458.44218707</v>
      </c>
      <c r="AA94" s="148">
        <f>STDEV(normalized!$BD94:$BH94)</f>
        <v>871894441.88198626</v>
      </c>
      <c r="AB94" s="149">
        <f>STDEV(normalized!$BI94:$BL94)</f>
        <v>59613445.052961759</v>
      </c>
      <c r="AC94" s="133"/>
      <c r="AD94" s="148">
        <f t="shared" si="28"/>
        <v>7871683.1354101012</v>
      </c>
      <c r="AE94" s="148">
        <f t="shared" si="29"/>
        <v>8457358.5416375659</v>
      </c>
      <c r="AF94" s="148">
        <f t="shared" si="30"/>
        <v>645989744.8215158</v>
      </c>
      <c r="AG94" s="148">
        <f t="shared" si="31"/>
        <v>194505177.36799541</v>
      </c>
      <c r="AH94" s="148">
        <f t="shared" si="32"/>
        <v>30796183.898712195</v>
      </c>
      <c r="AI94" s="148">
        <f t="shared" si="33"/>
        <v>136071582.82596183</v>
      </c>
      <c r="AJ94" s="148">
        <f t="shared" si="34"/>
        <v>38907043.23041708</v>
      </c>
      <c r="AK94" s="148">
        <f t="shared" si="35"/>
        <v>16973080.714694969</v>
      </c>
      <c r="AL94" s="148">
        <f t="shared" si="36"/>
        <v>9753189.9688405544</v>
      </c>
      <c r="AM94" s="148">
        <f t="shared" si="37"/>
        <v>73627976.517596915</v>
      </c>
      <c r="AN94" s="148">
        <f t="shared" si="38"/>
        <v>232485534.28301844</v>
      </c>
      <c r="AO94" s="148">
        <f t="shared" si="39"/>
        <v>389923048.25047219</v>
      </c>
      <c r="AP94" s="149">
        <f t="shared" si="40"/>
        <v>29806722.52648088</v>
      </c>
      <c r="AQ94" s="133"/>
      <c r="AR94" s="150">
        <f t="shared" si="41"/>
        <v>0.30296471394581448</v>
      </c>
      <c r="AS94" s="150">
        <f t="shared" si="42"/>
        <v>0.32620843120369297</v>
      </c>
      <c r="AT94" s="150">
        <f t="shared" si="43"/>
        <v>1.4116535193384474</v>
      </c>
      <c r="AU94" s="150">
        <f t="shared" si="44"/>
        <v>0.92750479926022678</v>
      </c>
      <c r="AV94" s="150">
        <f t="shared" si="45"/>
        <v>0.77310062144629621</v>
      </c>
      <c r="AW94" s="150">
        <f t="shared" si="46"/>
        <v>0.6846660542401467</v>
      </c>
      <c r="AX94" s="150">
        <f t="shared" si="47"/>
        <v>0.38359880124870138</v>
      </c>
      <c r="AY94" s="150">
        <f t="shared" si="48"/>
        <v>0.36812558747861102</v>
      </c>
      <c r="AZ94" s="150">
        <f t="shared" si="49"/>
        <v>0.23203690553473849</v>
      </c>
      <c r="BA94" s="150">
        <f t="shared" si="50"/>
        <v>0.24862159560981051</v>
      </c>
      <c r="BB94" s="150">
        <f t="shared" si="51"/>
        <v>0.81456537311590815</v>
      </c>
      <c r="BC94" s="150">
        <f t="shared" si="52"/>
        <v>0.60776799074914356</v>
      </c>
      <c r="BD94" s="151">
        <f t="shared" si="53"/>
        <v>0.3496375948485585</v>
      </c>
    </row>
    <row r="95" spans="1:56" x14ac:dyDescent="0.3">
      <c r="A95" t="str">
        <f>normalized!A95</f>
        <v>Glucosamine</v>
      </c>
      <c r="B95" s="148">
        <f>AVERAGE(normalized!$B95:$F95)</f>
        <v>4094614.2336610756</v>
      </c>
      <c r="C95" s="148">
        <f>AVERAGE(normalized!$G95:$K95)</f>
        <v>2564766.1098515522</v>
      </c>
      <c r="D95" s="148">
        <f>AVERAGE(normalized!$L95:$P95)</f>
        <v>65748608.735632181</v>
      </c>
      <c r="E95" s="148">
        <f>AVERAGE(normalized!$Q95:$T95)</f>
        <v>57874772.714604244</v>
      </c>
      <c r="F95" s="148">
        <f>AVERAGE(normalized!$U95:$Y95)</f>
        <v>9279662.3864468876</v>
      </c>
      <c r="G95" s="148">
        <f>AVERAGE(normalized!$Z95:$AD95)</f>
        <v>108939061.73207474</v>
      </c>
      <c r="H95" s="148">
        <f>AVERAGE(normalized!$AE95:$AI95)</f>
        <v>26243605.092346251</v>
      </c>
      <c r="I95" s="148">
        <f>AVERAGE(normalized!$AJ95:$AN95)</f>
        <v>5471154.4791208785</v>
      </c>
      <c r="J95" s="148">
        <f>AVERAGE(normalized!$AO95:$AS95)</f>
        <v>5549400.6933491332</v>
      </c>
      <c r="K95" s="148">
        <f>AVERAGE(normalized!$AT95:$AX95)</f>
        <v>34628327.015223481</v>
      </c>
      <c r="L95" s="148">
        <f>AVERAGE(normalized!$AY95:$BC95)</f>
        <v>56994439.59267734</v>
      </c>
      <c r="M95" s="148">
        <f>AVERAGE(normalized!$BD95:$BH95)</f>
        <v>166605235.33333334</v>
      </c>
      <c r="N95" s="149">
        <f>AVERAGE(normalized!$BI95:$BL95)</f>
        <v>14399836.125</v>
      </c>
      <c r="O95" s="133"/>
      <c r="P95" s="148">
        <f>STDEV(normalized!$B95:$F95)</f>
        <v>1738386.2183588222</v>
      </c>
      <c r="Q95" s="148">
        <f>STDEV(normalized!$G95:$K95)</f>
        <v>843840.65785677929</v>
      </c>
      <c r="R95" s="148">
        <f>STDEV(normalized!$L95:$P95)</f>
        <v>35645176.107567541</v>
      </c>
      <c r="S95" s="148">
        <f>STDEV(normalized!$Q95:$T95)</f>
        <v>41399728.63248457</v>
      </c>
      <c r="T95" s="148">
        <f>STDEV(normalized!$U95:$Y95)</f>
        <v>11357545.116121987</v>
      </c>
      <c r="U95" s="148">
        <f>STDEV(normalized!$Z95:$AD95)</f>
        <v>110074608.07917719</v>
      </c>
      <c r="V95" s="148">
        <f>STDEV(normalized!$AE95:$AI95)</f>
        <v>25718052.998702951</v>
      </c>
      <c r="W95" s="148">
        <f>STDEV(normalized!$AJ95:$AN95)</f>
        <v>3679250.5963980034</v>
      </c>
      <c r="X95" s="148">
        <f>STDEV(normalized!$AO95:$AS95)</f>
        <v>2833211.4888188639</v>
      </c>
      <c r="Y95" s="148">
        <f>STDEV(normalized!$AT95:$AX95)</f>
        <v>17112206.52057188</v>
      </c>
      <c r="Z95" s="148">
        <f>STDEV(normalized!$AY95:$BC95)</f>
        <v>38077825.755297676</v>
      </c>
      <c r="AA95" s="148">
        <f>STDEV(normalized!$BD95:$BH95)</f>
        <v>76309824.884555832</v>
      </c>
      <c r="AB95" s="149">
        <f>STDEV(normalized!$BI95:$BL95)</f>
        <v>6071666.0547276549</v>
      </c>
      <c r="AC95" s="133"/>
      <c r="AD95" s="148">
        <f t="shared" si="28"/>
        <v>777429.95107982378</v>
      </c>
      <c r="AE95" s="148">
        <f t="shared" si="29"/>
        <v>377377.01462918008</v>
      </c>
      <c r="AF95" s="148">
        <f t="shared" si="30"/>
        <v>15941007.369294476</v>
      </c>
      <c r="AG95" s="148">
        <f t="shared" si="31"/>
        <v>20699864.316242285</v>
      </c>
      <c r="AH95" s="148">
        <f t="shared" si="32"/>
        <v>5079248.5874339007</v>
      </c>
      <c r="AI95" s="148">
        <f t="shared" si="33"/>
        <v>49226861.252337545</v>
      </c>
      <c r="AJ95" s="148">
        <f t="shared" si="34"/>
        <v>11501462.950808421</v>
      </c>
      <c r="AK95" s="148">
        <f t="shared" si="35"/>
        <v>1645410.8879605157</v>
      </c>
      <c r="AL95" s="148">
        <f t="shared" si="36"/>
        <v>1267050.696726473</v>
      </c>
      <c r="AM95" s="148">
        <f t="shared" si="37"/>
        <v>7652811.4050027747</v>
      </c>
      <c r="AN95" s="148">
        <f t="shared" si="38"/>
        <v>17028921.364847574</v>
      </c>
      <c r="AO95" s="148">
        <f t="shared" si="39"/>
        <v>34126791.158594377</v>
      </c>
      <c r="AP95" s="149">
        <f t="shared" si="40"/>
        <v>3035833.0273638275</v>
      </c>
      <c r="AQ95" s="133"/>
      <c r="AR95" s="150">
        <f t="shared" si="41"/>
        <v>0.42455433385344743</v>
      </c>
      <c r="AS95" s="150">
        <f t="shared" si="42"/>
        <v>0.32901271371899893</v>
      </c>
      <c r="AT95" s="150">
        <f t="shared" si="43"/>
        <v>0.54214342771712198</v>
      </c>
      <c r="AU95" s="150">
        <f t="shared" si="44"/>
        <v>0.71533289360180374</v>
      </c>
      <c r="AV95" s="150">
        <f t="shared" si="45"/>
        <v>1.2239179232112889</v>
      </c>
      <c r="AW95" s="150">
        <f t="shared" si="46"/>
        <v>1.0104236839297847</v>
      </c>
      <c r="AX95" s="150">
        <f t="shared" si="47"/>
        <v>0.97997408923835039</v>
      </c>
      <c r="AY95" s="150">
        <f t="shared" si="48"/>
        <v>0.67248157778012452</v>
      </c>
      <c r="AZ95" s="150">
        <f t="shared" si="49"/>
        <v>0.51054368667492722</v>
      </c>
      <c r="BA95" s="150">
        <f t="shared" si="50"/>
        <v>0.49416786762608905</v>
      </c>
      <c r="BB95" s="150">
        <f t="shared" si="51"/>
        <v>0.66809720434885944</v>
      </c>
      <c r="BC95" s="150">
        <f t="shared" si="52"/>
        <v>0.4580277728480735</v>
      </c>
      <c r="BD95" s="151">
        <f t="shared" si="53"/>
        <v>0.42164827446796066</v>
      </c>
    </row>
    <row r="96" spans="1:56" x14ac:dyDescent="0.3">
      <c r="A96" t="str">
        <f>normalized!A96</f>
        <v>Hydroxyphenylpyruvate</v>
      </c>
      <c r="B96" s="148">
        <f>AVERAGE(normalized!$B96:$F96)</f>
        <v>11713859.282436861</v>
      </c>
      <c r="C96" s="148">
        <f>AVERAGE(normalized!$G96:$K96)</f>
        <v>16908910.966261812</v>
      </c>
      <c r="D96" s="148">
        <f>AVERAGE(normalized!$L96:$P96)</f>
        <v>147886045.00313479</v>
      </c>
      <c r="E96" s="148">
        <f>AVERAGE(normalized!$Q96:$T96)</f>
        <v>101560174.96680854</v>
      </c>
      <c r="F96" s="148">
        <f>AVERAGE(normalized!$U96:$Y96)</f>
        <v>41267265.476190478</v>
      </c>
      <c r="G96" s="148">
        <f>AVERAGE(normalized!$Z96:$AD96)</f>
        <v>73756757.541952699</v>
      </c>
      <c r="H96" s="148">
        <f>AVERAGE(normalized!$AE96:$AI96)</f>
        <v>46780441.260844424</v>
      </c>
      <c r="I96" s="148">
        <f>AVERAGE(normalized!$AJ96:$AN96)</f>
        <v>37527665.519841269</v>
      </c>
      <c r="J96" s="148">
        <f>AVERAGE(normalized!$AO96:$AS96)</f>
        <v>10860685.187567335</v>
      </c>
      <c r="K96" s="148">
        <f>AVERAGE(normalized!$AT96:$AX96)</f>
        <v>49333878.032151982</v>
      </c>
      <c r="L96" s="148">
        <f>AVERAGE(normalized!$AY96:$BC96)</f>
        <v>143281064.41626793</v>
      </c>
      <c r="M96" s="148">
        <f>AVERAGE(normalized!$BD96:$BH96)</f>
        <v>215632752</v>
      </c>
      <c r="N96" s="149">
        <f>AVERAGE(normalized!$BI96:$BL96)</f>
        <v>28906852.5</v>
      </c>
      <c r="O96" s="133"/>
      <c r="P96" s="148">
        <f>STDEV(normalized!$B96:$F96)</f>
        <v>4202217.4825316295</v>
      </c>
      <c r="Q96" s="148">
        <f>STDEV(normalized!$G96:$K96)</f>
        <v>20714049.426202722</v>
      </c>
      <c r="R96" s="148">
        <f>STDEV(normalized!$L96:$P96)</f>
        <v>95264074.965620354</v>
      </c>
      <c r="S96" s="148">
        <f>STDEV(normalized!$Q96:$T96)</f>
        <v>82193820.066648901</v>
      </c>
      <c r="T96" s="148">
        <f>STDEV(normalized!$U96:$Y96)</f>
        <v>53951151.945313483</v>
      </c>
      <c r="U96" s="148">
        <f>STDEV(normalized!$Z96:$AD96)</f>
        <v>42585585.52705732</v>
      </c>
      <c r="V96" s="148">
        <f>STDEV(normalized!$AE96:$AI96)</f>
        <v>21151799.804806799</v>
      </c>
      <c r="W96" s="148">
        <f>STDEV(normalized!$AJ96:$AN96)</f>
        <v>21577286.639002644</v>
      </c>
      <c r="X96" s="148">
        <f>STDEV(normalized!$AO96:$AS96)</f>
        <v>5616620.2488225121</v>
      </c>
      <c r="Y96" s="148">
        <f>STDEV(normalized!$AT96:$AX96)</f>
        <v>28233272.480133709</v>
      </c>
      <c r="Z96" s="148">
        <f>STDEV(normalized!$AY96:$BC96)</f>
        <v>123522538.0757968</v>
      </c>
      <c r="AA96" s="148">
        <f>STDEV(normalized!$BD96:$BH96)</f>
        <v>242432644.62784755</v>
      </c>
      <c r="AB96" s="149">
        <f>STDEV(normalized!$BI96:$BL96)</f>
        <v>9469631.960948905</v>
      </c>
      <c r="AC96" s="133"/>
      <c r="AD96" s="148">
        <f t="shared" si="28"/>
        <v>1879288.7894357517</v>
      </c>
      <c r="AE96" s="148">
        <f t="shared" si="29"/>
        <v>9263604.5212559588</v>
      </c>
      <c r="AF96" s="148">
        <f t="shared" si="30"/>
        <v>42603389.48735261</v>
      </c>
      <c r="AG96" s="148">
        <f t="shared" si="31"/>
        <v>41096910.03332445</v>
      </c>
      <c r="AH96" s="148">
        <f t="shared" si="32"/>
        <v>24127688.642828193</v>
      </c>
      <c r="AI96" s="148">
        <f t="shared" si="33"/>
        <v>19044852.820026275</v>
      </c>
      <c r="AJ96" s="148">
        <f t="shared" si="34"/>
        <v>9459372.4420029558</v>
      </c>
      <c r="AK96" s="148">
        <f t="shared" si="35"/>
        <v>9649655.9389615748</v>
      </c>
      <c r="AL96" s="148">
        <f t="shared" si="36"/>
        <v>2511828.9360337839</v>
      </c>
      <c r="AM96" s="148">
        <f t="shared" si="37"/>
        <v>12626303.298570611</v>
      </c>
      <c r="AN96" s="148">
        <f t="shared" si="38"/>
        <v>55240958.378157541</v>
      </c>
      <c r="AO96" s="148">
        <f t="shared" si="39"/>
        <v>108419174.67058326</v>
      </c>
      <c r="AP96" s="149">
        <f t="shared" si="40"/>
        <v>4734815.9804744525</v>
      </c>
      <c r="AQ96" s="133"/>
      <c r="AR96" s="150">
        <f t="shared" si="41"/>
        <v>0.35873894172795906</v>
      </c>
      <c r="AS96" s="150">
        <f t="shared" si="42"/>
        <v>1.225037465010802</v>
      </c>
      <c r="AT96" s="150">
        <f t="shared" si="43"/>
        <v>0.6441721729971277</v>
      </c>
      <c r="AU96" s="150">
        <f t="shared" si="44"/>
        <v>0.80931152485224778</v>
      </c>
      <c r="AV96" s="150">
        <f t="shared" si="45"/>
        <v>1.3073595093535113</v>
      </c>
      <c r="AW96" s="150">
        <f t="shared" si="46"/>
        <v>0.57737876428250956</v>
      </c>
      <c r="AX96" s="150">
        <f t="shared" si="47"/>
        <v>0.45215049783019068</v>
      </c>
      <c r="AY96" s="150">
        <f t="shared" si="48"/>
        <v>0.5749701277739887</v>
      </c>
      <c r="AZ96" s="150">
        <f t="shared" si="49"/>
        <v>0.51715155644618849</v>
      </c>
      <c r="BA96" s="150">
        <f t="shared" si="50"/>
        <v>0.57228974502538521</v>
      </c>
      <c r="BB96" s="150">
        <f t="shared" si="51"/>
        <v>0.86209952849688787</v>
      </c>
      <c r="BC96" s="150">
        <f t="shared" si="52"/>
        <v>1.1242848889107881</v>
      </c>
      <c r="BD96" s="151">
        <f t="shared" si="53"/>
        <v>0.32759125058492289</v>
      </c>
    </row>
    <row r="97" spans="1:56" x14ac:dyDescent="0.3">
      <c r="A97" t="str">
        <f>normalized!A97</f>
        <v>myo-Inositol</v>
      </c>
      <c r="B97" s="148">
        <f>AVERAGE(normalized!$B97:$F97)</f>
        <v>477635626.87487948</v>
      </c>
      <c r="C97" s="148">
        <f>AVERAGE(normalized!$G97:$K97)</f>
        <v>461831294.10706252</v>
      </c>
      <c r="D97" s="148">
        <f>AVERAGE(normalized!$L97:$P97)</f>
        <v>398310577.2831766</v>
      </c>
      <c r="E97" s="148">
        <f>AVERAGE(normalized!$Q97:$T97)</f>
        <v>1349754299.3209689</v>
      </c>
      <c r="F97" s="148">
        <f>AVERAGE(normalized!$U97:$Y97)</f>
        <v>283908054.94505495</v>
      </c>
      <c r="G97" s="148">
        <f>AVERAGE(normalized!$Z97:$AD97)</f>
        <v>821936184.057971</v>
      </c>
      <c r="H97" s="148">
        <f>AVERAGE(normalized!$AE97:$AI97)</f>
        <v>690506873.29863131</v>
      </c>
      <c r="I97" s="148">
        <f>AVERAGE(normalized!$AJ97:$AN97)</f>
        <v>1034674634.6764345</v>
      </c>
      <c r="J97" s="148">
        <f>AVERAGE(normalized!$AO97:$AS97)</f>
        <v>1003201524.9443367</v>
      </c>
      <c r="K97" s="148">
        <f>AVERAGE(normalized!$AT97:$AX97)</f>
        <v>211987289.10242358</v>
      </c>
      <c r="L97" s="148">
        <f>AVERAGE(normalized!$AY97:$BC97)</f>
        <v>290241509.78864157</v>
      </c>
      <c r="M97" s="148">
        <f>AVERAGE(normalized!$BD97:$BH97)</f>
        <v>498730640</v>
      </c>
      <c r="N97" s="149">
        <f>AVERAGE(normalized!$BI97:$BL97)</f>
        <v>238444644.58333334</v>
      </c>
      <c r="O97" s="133"/>
      <c r="P97" s="148">
        <f>STDEV(normalized!$B97:$F97)</f>
        <v>164966948.85698432</v>
      </c>
      <c r="Q97" s="148">
        <f>STDEV(normalized!$G97:$K97)</f>
        <v>334487621.8726784</v>
      </c>
      <c r="R97" s="148">
        <f>STDEV(normalized!$L97:$P97)</f>
        <v>46405581.606738992</v>
      </c>
      <c r="S97" s="148">
        <f>STDEV(normalized!$Q97:$T97)</f>
        <v>1703983973.6678278</v>
      </c>
      <c r="T97" s="148">
        <f>STDEV(normalized!$U97:$Y97)</f>
        <v>87625167.113927811</v>
      </c>
      <c r="U97" s="148">
        <f>STDEV(normalized!$Z97:$AD97)</f>
        <v>348931096.83322012</v>
      </c>
      <c r="V97" s="148">
        <f>STDEV(normalized!$AE97:$AI97)</f>
        <v>1109291200.238409</v>
      </c>
      <c r="W97" s="148">
        <f>STDEV(normalized!$AJ97:$AN97)</f>
        <v>1049011948.5008497</v>
      </c>
      <c r="X97" s="148">
        <f>STDEV(normalized!$AO97:$AS97)</f>
        <v>238604091.30603406</v>
      </c>
      <c r="Y97" s="148">
        <f>STDEV(normalized!$AT97:$AX97)</f>
        <v>57449765.400752895</v>
      </c>
      <c r="Z97" s="148">
        <f>STDEV(normalized!$AY97:$BC97)</f>
        <v>118748764.03848468</v>
      </c>
      <c r="AA97" s="148">
        <f>STDEV(normalized!$BD97:$BH97)</f>
        <v>220224709.93722579</v>
      </c>
      <c r="AB97" s="149">
        <f>STDEV(normalized!$BI97:$BL97)</f>
        <v>85399753.687572479</v>
      </c>
      <c r="AC97" s="133"/>
      <c r="AD97" s="148">
        <f t="shared" si="28"/>
        <v>73775462.336989626</v>
      </c>
      <c r="AE97" s="148">
        <f t="shared" si="29"/>
        <v>149587412.02791089</v>
      </c>
      <c r="AF97" s="148">
        <f t="shared" si="30"/>
        <v>20753207.001616459</v>
      </c>
      <c r="AG97" s="148">
        <f t="shared" si="31"/>
        <v>851991986.83391392</v>
      </c>
      <c r="AH97" s="148">
        <f t="shared" si="32"/>
        <v>39187166.041304328</v>
      </c>
      <c r="AI97" s="148">
        <f t="shared" si="33"/>
        <v>156046730.39652836</v>
      </c>
      <c r="AJ97" s="148">
        <f t="shared" si="34"/>
        <v>496090106.11508268</v>
      </c>
      <c r="AK97" s="148">
        <f t="shared" si="35"/>
        <v>469132405.21148169</v>
      </c>
      <c r="AL97" s="148">
        <f t="shared" si="36"/>
        <v>106706993.57397175</v>
      </c>
      <c r="AM97" s="148">
        <f t="shared" si="37"/>
        <v>25692316.145499784</v>
      </c>
      <c r="AN97" s="148">
        <f t="shared" si="38"/>
        <v>53106061.726826839</v>
      </c>
      <c r="AO97" s="148">
        <f t="shared" si="39"/>
        <v>98487484.348962054</v>
      </c>
      <c r="AP97" s="149">
        <f t="shared" si="40"/>
        <v>42699876.84378624</v>
      </c>
      <c r="AQ97" s="133"/>
      <c r="AR97" s="150">
        <f t="shared" si="41"/>
        <v>0.3453824203532429</v>
      </c>
      <c r="AS97" s="150">
        <f t="shared" si="42"/>
        <v>0.724263656752409</v>
      </c>
      <c r="AT97" s="150">
        <f t="shared" si="43"/>
        <v>0.11650602382508966</v>
      </c>
      <c r="AU97" s="150">
        <f t="shared" si="44"/>
        <v>1.2624401156010867</v>
      </c>
      <c r="AV97" s="150">
        <f t="shared" si="45"/>
        <v>0.30863924283827032</v>
      </c>
      <c r="AW97" s="150">
        <f t="shared" si="46"/>
        <v>0.42452334329718483</v>
      </c>
      <c r="AX97" s="150">
        <f t="shared" si="47"/>
        <v>1.6064882814840009</v>
      </c>
      <c r="AY97" s="150">
        <f t="shared" si="48"/>
        <v>1.0138568331955859</v>
      </c>
      <c r="AZ97" s="150">
        <f t="shared" si="49"/>
        <v>0.23784263218626306</v>
      </c>
      <c r="BA97" s="150">
        <f t="shared" si="50"/>
        <v>0.27100570814411196</v>
      </c>
      <c r="BB97" s="150">
        <f t="shared" si="51"/>
        <v>0.40913776986951106</v>
      </c>
      <c r="BC97" s="150">
        <f t="shared" si="52"/>
        <v>0.44157044359100495</v>
      </c>
      <c r="BD97" s="151">
        <f t="shared" si="53"/>
        <v>0.3581533728165841</v>
      </c>
    </row>
    <row r="98" spans="1:56" x14ac:dyDescent="0.3">
      <c r="A98" t="str">
        <f>normalized!A98</f>
        <v>Tyrosine</v>
      </c>
      <c r="B98" s="148">
        <f>AVERAGE(normalized!$B98:$F98)</f>
        <v>7891917339.6953917</v>
      </c>
      <c r="C98" s="148">
        <f>AVERAGE(normalized!$G98:$K98)</f>
        <v>7922522555.5555553</v>
      </c>
      <c r="D98" s="148">
        <f>AVERAGE(normalized!$L98:$P98)</f>
        <v>994422971.99582028</v>
      </c>
      <c r="E98" s="148">
        <f>AVERAGE(normalized!$Q98:$T98)</f>
        <v>2912077861.7614269</v>
      </c>
      <c r="F98" s="148">
        <f>AVERAGE(normalized!$U98:$Y98)</f>
        <v>7740150406.2271061</v>
      </c>
      <c r="G98" s="148">
        <f>AVERAGE(normalized!$Z98:$AD98)</f>
        <v>3261808827.688787</v>
      </c>
      <c r="H98" s="148">
        <f>AVERAGE(normalized!$AE98:$AI98)</f>
        <v>1871037780.0269904</v>
      </c>
      <c r="I98" s="148">
        <f>AVERAGE(normalized!$AJ98:$AN98)</f>
        <v>10490673759.401709</v>
      </c>
      <c r="J98" s="148">
        <f>AVERAGE(normalized!$AO98:$AS98)</f>
        <v>9687906239.6394444</v>
      </c>
      <c r="K98" s="148">
        <f>AVERAGE(normalized!$AT98:$AX98)</f>
        <v>1778167261.8438683</v>
      </c>
      <c r="L98" s="148">
        <f>AVERAGE(normalized!$AY98:$BC98)</f>
        <v>2317302551.0871644</v>
      </c>
      <c r="M98" s="148">
        <f>AVERAGE(normalized!$BD98:$BH98)</f>
        <v>2750595366.666667</v>
      </c>
      <c r="N98" s="149">
        <f>AVERAGE(normalized!$BI98:$BL98)</f>
        <v>207668986.66666669</v>
      </c>
      <c r="O98" s="133"/>
      <c r="P98" s="148">
        <f>STDEV(normalized!$B98:$F98)</f>
        <v>3971596517.0921874</v>
      </c>
      <c r="Q98" s="148">
        <f>STDEV(normalized!$G98:$K98)</f>
        <v>3309972232.530849</v>
      </c>
      <c r="R98" s="148">
        <f>STDEV(normalized!$L98:$P98)</f>
        <v>742857843.82098579</v>
      </c>
      <c r="S98" s="148">
        <f>STDEV(normalized!$Q98:$T98)</f>
        <v>2709123213.0876174</v>
      </c>
      <c r="T98" s="148">
        <f>STDEV(normalized!$U98:$Y98)</f>
        <v>5452141081.6020689</v>
      </c>
      <c r="U98" s="148">
        <f>STDEV(normalized!$Z98:$AD98)</f>
        <v>3353270084.9712272</v>
      </c>
      <c r="V98" s="148">
        <f>STDEV(normalized!$AE98:$AI98)</f>
        <v>2118259708.8766973</v>
      </c>
      <c r="W98" s="148">
        <f>STDEV(normalized!$AJ98:$AN98)</f>
        <v>6290906531.3680658</v>
      </c>
      <c r="X98" s="148">
        <f>STDEV(normalized!$AO98:$AS98)</f>
        <v>4432912322.1287565</v>
      </c>
      <c r="Y98" s="148">
        <f>STDEV(normalized!$AT98:$AX98)</f>
        <v>586581861.19368756</v>
      </c>
      <c r="Z98" s="148">
        <f>STDEV(normalized!$AY98:$BC98)</f>
        <v>2198620414.0643735</v>
      </c>
      <c r="AA98" s="148">
        <f>STDEV(normalized!$BD98:$BH98)</f>
        <v>1350587042.1077411</v>
      </c>
      <c r="AB98" s="149">
        <f>STDEV(normalized!$BI98:$BL98)</f>
        <v>142904777.93199468</v>
      </c>
      <c r="AC98" s="133"/>
      <c r="AD98" s="148">
        <f t="shared" si="28"/>
        <v>1776151958.2839072</v>
      </c>
      <c r="AE98" s="148">
        <f t="shared" si="29"/>
        <v>1480264583.1151438</v>
      </c>
      <c r="AF98" s="148">
        <f t="shared" si="30"/>
        <v>332216127.28052926</v>
      </c>
      <c r="AG98" s="148">
        <f t="shared" si="31"/>
        <v>1354561606.5438087</v>
      </c>
      <c r="AH98" s="148">
        <f t="shared" si="32"/>
        <v>2438271616.2762909</v>
      </c>
      <c r="AI98" s="148">
        <f t="shared" si="33"/>
        <v>1499627971.382432</v>
      </c>
      <c r="AJ98" s="148">
        <f t="shared" si="34"/>
        <v>947314540.60944188</v>
      </c>
      <c r="AK98" s="148">
        <f t="shared" si="35"/>
        <v>2813378928.8472815</v>
      </c>
      <c r="AL98" s="148">
        <f t="shared" si="36"/>
        <v>1982458658.1152689</v>
      </c>
      <c r="AM98" s="148">
        <f t="shared" si="37"/>
        <v>262327383.19948626</v>
      </c>
      <c r="AN98" s="148">
        <f t="shared" si="38"/>
        <v>983252940.51333475</v>
      </c>
      <c r="AO98" s="148">
        <f t="shared" si="39"/>
        <v>604000887.13665593</v>
      </c>
      <c r="AP98" s="149">
        <f t="shared" si="40"/>
        <v>71452388.965997338</v>
      </c>
      <c r="AQ98" s="133"/>
      <c r="AR98" s="150">
        <f t="shared" si="41"/>
        <v>0.50324862085358346</v>
      </c>
      <c r="AS98" s="150">
        <f t="shared" si="42"/>
        <v>0.41779271807939233</v>
      </c>
      <c r="AT98" s="150">
        <f t="shared" si="43"/>
        <v>0.74702401768742344</v>
      </c>
      <c r="AU98" s="150">
        <f t="shared" si="44"/>
        <v>0.93030589898065141</v>
      </c>
      <c r="AV98" s="150">
        <f t="shared" si="45"/>
        <v>0.70439730437482351</v>
      </c>
      <c r="AW98" s="150">
        <f t="shared" si="46"/>
        <v>1.0280400422324096</v>
      </c>
      <c r="AX98" s="150">
        <f t="shared" si="47"/>
        <v>1.1321309123144165</v>
      </c>
      <c r="AY98" s="150">
        <f t="shared" si="48"/>
        <v>0.59966658726091593</v>
      </c>
      <c r="AZ98" s="150">
        <f t="shared" si="49"/>
        <v>0.45757176137717626</v>
      </c>
      <c r="BA98" s="150">
        <f t="shared" si="50"/>
        <v>0.32988002522632898</v>
      </c>
      <c r="BB98" s="150">
        <f t="shared" si="51"/>
        <v>0.94878435836222119</v>
      </c>
      <c r="BC98" s="150">
        <f t="shared" si="52"/>
        <v>0.491016257234688</v>
      </c>
      <c r="BD98" s="151">
        <f t="shared" si="53"/>
        <v>0.68813731036966908</v>
      </c>
    </row>
    <row r="99" spans="1:56" x14ac:dyDescent="0.3">
      <c r="A99" t="str">
        <f>normalized!A99</f>
        <v>Homovanillic acid (HVA)</v>
      </c>
      <c r="B99" s="148">
        <f>AVERAGE(normalized!$B99:$F99)</f>
        <v>139274763.47021401</v>
      </c>
      <c r="C99" s="148">
        <f>AVERAGE(normalized!$G99:$K99)</f>
        <v>121237873.07242465</v>
      </c>
      <c r="D99" s="148">
        <f>AVERAGE(normalized!$L99:$P99)</f>
        <v>306221159.5611285</v>
      </c>
      <c r="E99" s="148">
        <f>AVERAGE(normalized!$Q99:$T99)</f>
        <v>1146178782.4465389</v>
      </c>
      <c r="F99" s="148">
        <f>AVERAGE(normalized!$U99:$Y99)</f>
        <v>164285842.08791211</v>
      </c>
      <c r="G99" s="148">
        <f>AVERAGE(normalized!$Z99:$AD99)</f>
        <v>182908417.16819221</v>
      </c>
      <c r="H99" s="148">
        <f>AVERAGE(normalized!$AE99:$AI99)</f>
        <v>261532107.2296125</v>
      </c>
      <c r="I99" s="148">
        <f>AVERAGE(normalized!$AJ99:$AN99)</f>
        <v>190569471.43772894</v>
      </c>
      <c r="J99" s="148">
        <f>AVERAGE(normalized!$AO99:$AS99)</f>
        <v>171937471.01055807</v>
      </c>
      <c r="K99" s="148">
        <f>AVERAGE(normalized!$AT99:$AX99)</f>
        <v>358314723.27365726</v>
      </c>
      <c r="L99" s="148">
        <f>AVERAGE(normalized!$AY99:$BC99)</f>
        <v>1248783099.9725401</v>
      </c>
      <c r="M99" s="148">
        <f>AVERAGE(normalized!$BD99:$BH99)</f>
        <v>733516900.66666675</v>
      </c>
      <c r="N99" s="149">
        <f>AVERAGE(normalized!$BI99:$BL99)</f>
        <v>17113168.666666668</v>
      </c>
      <c r="O99" s="133"/>
      <c r="P99" s="148">
        <f>STDEV(normalized!$B99:$F99)</f>
        <v>83531209.035488382</v>
      </c>
      <c r="Q99" s="148">
        <f>STDEV(normalized!$G99:$K99)</f>
        <v>152141787.52205589</v>
      </c>
      <c r="R99" s="148">
        <f>STDEV(normalized!$L99:$P99)</f>
        <v>251020798.20006922</v>
      </c>
      <c r="S99" s="148">
        <f>STDEV(normalized!$Q99:$T99)</f>
        <v>1687789720.8878398</v>
      </c>
      <c r="T99" s="148">
        <f>STDEV(normalized!$U99:$Y99)</f>
        <v>138750448.61112872</v>
      </c>
      <c r="U99" s="148">
        <f>STDEV(normalized!$Z99:$AD99)</f>
        <v>180770186.89060581</v>
      </c>
      <c r="V99" s="148">
        <f>STDEV(normalized!$AE99:$AI99)</f>
        <v>162899856.61478394</v>
      </c>
      <c r="W99" s="148">
        <f>STDEV(normalized!$AJ99:$AN99)</f>
        <v>205489310.72159529</v>
      </c>
      <c r="X99" s="148">
        <f>STDEV(normalized!$AO99:$AS99)</f>
        <v>125635688.90563461</v>
      </c>
      <c r="Y99" s="148">
        <f>STDEV(normalized!$AT99:$AX99)</f>
        <v>165216363.99312043</v>
      </c>
      <c r="Z99" s="148">
        <f>STDEV(normalized!$AY99:$BC99)</f>
        <v>1532446797.2656293</v>
      </c>
      <c r="AA99" s="148">
        <f>STDEV(normalized!$BD99:$BH99)</f>
        <v>669352502.53629613</v>
      </c>
      <c r="AB99" s="149">
        <f>STDEV(normalized!$BI99:$BL99)</f>
        <v>4770937.3344727289</v>
      </c>
      <c r="AC99" s="133"/>
      <c r="AD99" s="148">
        <f t="shared" si="28"/>
        <v>37356292.329219334</v>
      </c>
      <c r="AE99" s="148">
        <f t="shared" si="29"/>
        <v>68039875.823529243</v>
      </c>
      <c r="AF99" s="148">
        <f t="shared" si="30"/>
        <v>112259913.70832232</v>
      </c>
      <c r="AG99" s="148">
        <f t="shared" si="31"/>
        <v>843894860.4439199</v>
      </c>
      <c r="AH99" s="148">
        <f t="shared" si="32"/>
        <v>62051087.000615016</v>
      </c>
      <c r="AI99" s="148">
        <f t="shared" si="33"/>
        <v>80842885.238547176</v>
      </c>
      <c r="AJ99" s="148">
        <f t="shared" si="34"/>
        <v>72851030.583125129</v>
      </c>
      <c r="AK99" s="148">
        <f t="shared" si="35"/>
        <v>91897613.484612674</v>
      </c>
      <c r="AL99" s="148">
        <f t="shared" si="36"/>
        <v>56185988.158603027</v>
      </c>
      <c r="AM99" s="148">
        <f t="shared" si="37"/>
        <v>73887004.176793173</v>
      </c>
      <c r="AN99" s="148">
        <f t="shared" si="38"/>
        <v>685331042.11755717</v>
      </c>
      <c r="AO99" s="148">
        <f t="shared" si="39"/>
        <v>299343539.31615168</v>
      </c>
      <c r="AP99" s="149">
        <f t="shared" si="40"/>
        <v>2385468.6672363644</v>
      </c>
      <c r="AQ99" s="133"/>
      <c r="AR99" s="150">
        <f t="shared" si="41"/>
        <v>0.59975839810600562</v>
      </c>
      <c r="AS99" s="150">
        <f t="shared" si="42"/>
        <v>1.2549031393116734</v>
      </c>
      <c r="AT99" s="150">
        <f t="shared" si="43"/>
        <v>0.81973694619871595</v>
      </c>
      <c r="AU99" s="150">
        <f t="shared" si="44"/>
        <v>1.4725361756263038</v>
      </c>
      <c r="AV99" s="150">
        <f t="shared" si="45"/>
        <v>0.8445672910565295</v>
      </c>
      <c r="AW99" s="150">
        <f t="shared" si="46"/>
        <v>0.98830983116747328</v>
      </c>
      <c r="AX99" s="150">
        <f t="shared" si="47"/>
        <v>0.62286752605776918</v>
      </c>
      <c r="AY99" s="150">
        <f t="shared" si="48"/>
        <v>1.0782908152670276</v>
      </c>
      <c r="AZ99" s="150">
        <f t="shared" si="49"/>
        <v>0.73070569298951582</v>
      </c>
      <c r="BA99" s="150">
        <f t="shared" si="50"/>
        <v>0.46109286965285828</v>
      </c>
      <c r="BB99" s="150">
        <f t="shared" si="51"/>
        <v>1.2271520949469341</v>
      </c>
      <c r="BC99" s="150">
        <f t="shared" si="52"/>
        <v>0.91252499012353505</v>
      </c>
      <c r="BD99" s="151">
        <f t="shared" si="53"/>
        <v>0.27878748976311118</v>
      </c>
    </row>
    <row r="100" spans="1:56" x14ac:dyDescent="0.3">
      <c r="A100" t="str">
        <f>normalized!A100</f>
        <v>Homocysteic acid</v>
      </c>
      <c r="B100" s="148">
        <f>AVERAGE(normalized!$B100:$F100)</f>
        <v>9862.0842783882799</v>
      </c>
      <c r="C100" s="148">
        <f>AVERAGE(normalized!$G100:$K100)</f>
        <v>17896.310643274854</v>
      </c>
      <c r="D100" s="148">
        <f>AVERAGE(normalized!$L100:$P100)</f>
        <v>23713869.094043888</v>
      </c>
      <c r="E100" s="148">
        <f>AVERAGE(normalized!$Q100:$T100)</f>
        <v>33427834.921911418</v>
      </c>
      <c r="F100" s="148">
        <f>AVERAGE(normalized!$U100:$Y100)</f>
        <v>1077168.4615384615</v>
      </c>
      <c r="G100" s="148">
        <f>AVERAGE(normalized!$Z100:$AD100)</f>
        <v>35676106.475141115</v>
      </c>
      <c r="H100" s="148">
        <f>AVERAGE(normalized!$AE100:$AI100)</f>
        <v>4721856.7750144582</v>
      </c>
      <c r="I100" s="148">
        <f>AVERAGE(normalized!$AJ100:$AN100)</f>
        <v>7033.6105641025642</v>
      </c>
      <c r="J100" s="148">
        <f>AVERAGE(normalized!$AO100:$AS100)</f>
        <v>3191.6091666666666</v>
      </c>
      <c r="K100" s="148">
        <f>AVERAGE(normalized!$AT100:$AX100)</f>
        <v>25825323.632785283</v>
      </c>
      <c r="L100" s="148">
        <f>AVERAGE(normalized!$AY100:$BC100)</f>
        <v>83433613.418325365</v>
      </c>
      <c r="M100" s="148">
        <f>AVERAGE(normalized!$BD100:$BH100)</f>
        <v>11959042.366666667</v>
      </c>
      <c r="N100" s="149">
        <f>AVERAGE(normalized!$BI100:$BL100)</f>
        <v>57988.048333333332</v>
      </c>
      <c r="O100" s="133"/>
      <c r="P100" s="148">
        <f>STDEV(normalized!$B100:$F100)</f>
        <v>9474.8581372729968</v>
      </c>
      <c r="Q100" s="148">
        <f>STDEV(normalized!$G100:$K100)</f>
        <v>33928.176426859238</v>
      </c>
      <c r="R100" s="148">
        <f>STDEV(normalized!$L100:$P100)</f>
        <v>28434387.487889152</v>
      </c>
      <c r="S100" s="148">
        <f>STDEV(normalized!$Q100:$T100)</f>
        <v>62213785.422551788</v>
      </c>
      <c r="T100" s="148">
        <f>STDEV(normalized!$U100:$Y100)</f>
        <v>2408621.9032188673</v>
      </c>
      <c r="U100" s="148">
        <f>STDEV(normalized!$Z100:$AD100)</f>
        <v>58294614.746572159</v>
      </c>
      <c r="V100" s="148">
        <f>STDEV(normalized!$AE100:$AI100)</f>
        <v>8627033.1109437663</v>
      </c>
      <c r="W100" s="148">
        <f>STDEV(normalized!$AJ100:$AN100)</f>
        <v>9645.9850290874128</v>
      </c>
      <c r="X100" s="148">
        <f>STDEV(normalized!$AO100:$AS100)</f>
        <v>7136.6550542781224</v>
      </c>
      <c r="Y100" s="148">
        <f>STDEV(normalized!$AT100:$AX100)</f>
        <v>25275046.977660857</v>
      </c>
      <c r="Z100" s="148">
        <f>STDEV(normalized!$AY100:$BC100)</f>
        <v>156657609.82492974</v>
      </c>
      <c r="AA100" s="148">
        <f>STDEV(normalized!$BD100:$BH100)</f>
        <v>19909783.835042845</v>
      </c>
      <c r="AB100" s="149">
        <f>STDEV(normalized!$BI100:$BL100)</f>
        <v>92118.715014328787</v>
      </c>
      <c r="AC100" s="133"/>
      <c r="AD100" s="148">
        <f t="shared" si="28"/>
        <v>4237.285374421891</v>
      </c>
      <c r="AE100" s="148">
        <f t="shared" si="29"/>
        <v>15173.141768612635</v>
      </c>
      <c r="AF100" s="148">
        <f t="shared" si="30"/>
        <v>12716244.664297923</v>
      </c>
      <c r="AG100" s="148">
        <f t="shared" si="31"/>
        <v>31106892.711275894</v>
      </c>
      <c r="AH100" s="148">
        <f t="shared" si="32"/>
        <v>1077168.4615384613</v>
      </c>
      <c r="AI100" s="148">
        <f t="shared" si="33"/>
        <v>26070144.259099405</v>
      </c>
      <c r="AJ100" s="148">
        <f t="shared" si="34"/>
        <v>3858126.4960423489</v>
      </c>
      <c r="AK100" s="148">
        <f t="shared" si="35"/>
        <v>4313.8156469969481</v>
      </c>
      <c r="AL100" s="148">
        <f t="shared" si="36"/>
        <v>3191.6091666666666</v>
      </c>
      <c r="AM100" s="148">
        <f t="shared" si="37"/>
        <v>11303344.635310056</v>
      </c>
      <c r="AN100" s="148">
        <f t="shared" si="38"/>
        <v>70059412.952236369</v>
      </c>
      <c r="AO100" s="148">
        <f t="shared" si="39"/>
        <v>8903926.0144964512</v>
      </c>
      <c r="AP100" s="149">
        <f t="shared" si="40"/>
        <v>46059.357507164394</v>
      </c>
      <c r="AQ100" s="133"/>
      <c r="AR100" s="150">
        <f t="shared" si="41"/>
        <v>0.96073587183149023</v>
      </c>
      <c r="AS100" s="150">
        <f t="shared" si="42"/>
        <v>1.8958195967395606</v>
      </c>
      <c r="AT100" s="150">
        <f t="shared" si="43"/>
        <v>1.1990615017365891</v>
      </c>
      <c r="AU100" s="150">
        <f t="shared" si="44"/>
        <v>1.8611371501590022</v>
      </c>
      <c r="AV100" s="150">
        <f t="shared" si="45"/>
        <v>2.2360679774997894</v>
      </c>
      <c r="AW100" s="150">
        <f t="shared" si="46"/>
        <v>1.6339959851614267</v>
      </c>
      <c r="AX100" s="150">
        <f t="shared" si="47"/>
        <v>1.8270425220420521</v>
      </c>
      <c r="AY100" s="150">
        <f t="shared" si="48"/>
        <v>1.3714130091759165</v>
      </c>
      <c r="AZ100" s="150">
        <f t="shared" si="49"/>
        <v>2.2360679774997898</v>
      </c>
      <c r="BA100" s="150">
        <f t="shared" si="50"/>
        <v>0.97869236169316198</v>
      </c>
      <c r="BB100" s="150">
        <f t="shared" si="51"/>
        <v>1.8776318489224326</v>
      </c>
      <c r="BC100" s="150">
        <f t="shared" si="52"/>
        <v>1.6648309475462024</v>
      </c>
      <c r="BD100" s="151">
        <f t="shared" si="53"/>
        <v>1.5885810552685231</v>
      </c>
    </row>
    <row r="101" spans="1:56" x14ac:dyDescent="0.3">
      <c r="A101" t="str">
        <f>normalized!A101</f>
        <v>4-Pyridoxate</v>
      </c>
      <c r="B101" s="148">
        <f>AVERAGE(normalized!$B101:$F101)</f>
        <v>32270517.053788316</v>
      </c>
      <c r="C101" s="148">
        <f>AVERAGE(normalized!$G101:$K101)</f>
        <v>40743032.354925774</v>
      </c>
      <c r="D101" s="148">
        <f>AVERAGE(normalized!$L101:$P101)</f>
        <v>1751775008.8192267</v>
      </c>
      <c r="E101" s="148">
        <f>AVERAGE(normalized!$Q101:$T101)</f>
        <v>859665739.58650041</v>
      </c>
      <c r="F101" s="148">
        <f>AVERAGE(normalized!$U101:$Y101)</f>
        <v>66392416.959706962</v>
      </c>
      <c r="G101" s="148">
        <f>AVERAGE(normalized!$Z101:$AD101)</f>
        <v>1235484825.2173913</v>
      </c>
      <c r="H101" s="148">
        <f>AVERAGE(normalized!$AE101:$AI101)</f>
        <v>418354321.30325812</v>
      </c>
      <c r="I101" s="148">
        <f>AVERAGE(normalized!$AJ101:$AN101)</f>
        <v>75784764.791819304</v>
      </c>
      <c r="J101" s="148">
        <f>AVERAGE(normalized!$AO101:$AS101)</f>
        <v>58283453.959276006</v>
      </c>
      <c r="K101" s="148">
        <f>AVERAGE(normalized!$AT101:$AX101)</f>
        <v>628782273.52332234</v>
      </c>
      <c r="L101" s="148">
        <f>AVERAGE(normalized!$AY101:$BC101)</f>
        <v>1059871500.6282505</v>
      </c>
      <c r="M101" s="148">
        <f>AVERAGE(normalized!$BD101:$BH101)</f>
        <v>2819948640</v>
      </c>
      <c r="N101" s="149">
        <f>AVERAGE(normalized!$BI101:$BL101)</f>
        <v>138498591.25</v>
      </c>
      <c r="O101" s="133"/>
      <c r="P101" s="148">
        <f>STDEV(normalized!$B101:$F101)</f>
        <v>10521478.66461668</v>
      </c>
      <c r="Q101" s="148">
        <f>STDEV(normalized!$G101:$K101)</f>
        <v>23756961.13360855</v>
      </c>
      <c r="R101" s="148">
        <f>STDEV(normalized!$L101:$P101)</f>
        <v>1252506346.1728899</v>
      </c>
      <c r="S101" s="148">
        <f>STDEV(normalized!$Q101:$T101)</f>
        <v>894771578.78307188</v>
      </c>
      <c r="T101" s="148">
        <f>STDEV(normalized!$U101:$Y101)</f>
        <v>77967325.244098082</v>
      </c>
      <c r="U101" s="148">
        <f>STDEV(normalized!$Z101:$AD101)</f>
        <v>1098916311.325711</v>
      </c>
      <c r="V101" s="148">
        <f>STDEV(normalized!$AE101:$AI101)</f>
        <v>672598301.82281101</v>
      </c>
      <c r="W101" s="148">
        <f>STDEV(normalized!$AJ101:$AN101)</f>
        <v>42273142.014475234</v>
      </c>
      <c r="X101" s="148">
        <f>STDEV(normalized!$AO101:$AS101)</f>
        <v>16839113.285589803</v>
      </c>
      <c r="Y101" s="148">
        <f>STDEV(normalized!$AT101:$AX101)</f>
        <v>274818556.57605922</v>
      </c>
      <c r="Z101" s="148">
        <f>STDEV(normalized!$AY101:$BC101)</f>
        <v>784028632.13021874</v>
      </c>
      <c r="AA101" s="148">
        <f>STDEV(normalized!$BD101:$BH101)</f>
        <v>1988122853.7153673</v>
      </c>
      <c r="AB101" s="149">
        <f>STDEV(normalized!$BI101:$BL101)</f>
        <v>42017362.212282039</v>
      </c>
      <c r="AC101" s="133"/>
      <c r="AD101" s="148">
        <f t="shared" si="28"/>
        <v>4705348.3035793211</v>
      </c>
      <c r="AE101" s="148">
        <f t="shared" si="29"/>
        <v>10624436.006713836</v>
      </c>
      <c r="AF101" s="148">
        <f t="shared" si="30"/>
        <v>560137866.45849311</v>
      </c>
      <c r="AG101" s="148">
        <f t="shared" si="31"/>
        <v>447385789.39153594</v>
      </c>
      <c r="AH101" s="148">
        <f t="shared" si="32"/>
        <v>34868047.853927739</v>
      </c>
      <c r="AI101" s="148">
        <f t="shared" si="33"/>
        <v>491450314.74152237</v>
      </c>
      <c r="AJ101" s="148">
        <f t="shared" si="34"/>
        <v>300795104.88534522</v>
      </c>
      <c r="AK101" s="148">
        <f t="shared" si="35"/>
        <v>18905123.833373804</v>
      </c>
      <c r="AL101" s="148">
        <f t="shared" si="36"/>
        <v>7530680.3974797251</v>
      </c>
      <c r="AM101" s="148">
        <f t="shared" si="37"/>
        <v>122902594.79648805</v>
      </c>
      <c r="AN101" s="148">
        <f t="shared" si="38"/>
        <v>350628263.54986894</v>
      </c>
      <c r="AO101" s="148">
        <f t="shared" si="39"/>
        <v>889115569.70568633</v>
      </c>
      <c r="AP101" s="149">
        <f t="shared" si="40"/>
        <v>21008681.10614102</v>
      </c>
      <c r="AQ101" s="133"/>
      <c r="AR101" s="150">
        <f t="shared" si="41"/>
        <v>0.32603997782494587</v>
      </c>
      <c r="AS101" s="150">
        <f t="shared" si="42"/>
        <v>0.58309261143485724</v>
      </c>
      <c r="AT101" s="150">
        <f t="shared" si="43"/>
        <v>0.71499270161248285</v>
      </c>
      <c r="AU101" s="150">
        <f t="shared" si="44"/>
        <v>1.0408366154192179</v>
      </c>
      <c r="AV101" s="150">
        <f t="shared" si="45"/>
        <v>1.1743408180397445</v>
      </c>
      <c r="AW101" s="150">
        <f t="shared" si="46"/>
        <v>0.88946160154767573</v>
      </c>
      <c r="AX101" s="150">
        <f t="shared" si="47"/>
        <v>1.6077240453200807</v>
      </c>
      <c r="AY101" s="150">
        <f t="shared" si="48"/>
        <v>0.55780528092420056</v>
      </c>
      <c r="AZ101" s="150">
        <f t="shared" si="49"/>
        <v>0.28891755964489818</v>
      </c>
      <c r="BA101" s="150">
        <f t="shared" si="50"/>
        <v>0.43706473313272537</v>
      </c>
      <c r="BB101" s="150">
        <f t="shared" si="51"/>
        <v>0.73973932846149482</v>
      </c>
      <c r="BC101" s="150">
        <f t="shared" si="52"/>
        <v>0.70502094453584352</v>
      </c>
      <c r="BD101" s="151">
        <f t="shared" si="53"/>
        <v>0.30337754220501534</v>
      </c>
    </row>
    <row r="102" spans="1:56" x14ac:dyDescent="0.3">
      <c r="A102" t="str">
        <f>normalized!A102</f>
        <v>3-Phosphoserine</v>
      </c>
      <c r="B102" s="148">
        <f>AVERAGE(normalized!$B102:$F102)</f>
        <v>85001461.432427227</v>
      </c>
      <c r="C102" s="148">
        <f>AVERAGE(normalized!$G102:$K102)</f>
        <v>194639449.95051733</v>
      </c>
      <c r="D102" s="148">
        <f>AVERAGE(normalized!$L102:$P102)</f>
        <v>626642019.95820272</v>
      </c>
      <c r="E102" s="148">
        <f>AVERAGE(normalized!$Q102:$T102)</f>
        <v>487316472.13871998</v>
      </c>
      <c r="F102" s="148">
        <f>AVERAGE(normalized!$U102:$Y102)</f>
        <v>132984731.09890111</v>
      </c>
      <c r="G102" s="148">
        <f>AVERAGE(normalized!$Z102:$AD102)</f>
        <v>673217640.84477496</v>
      </c>
      <c r="H102" s="148">
        <f>AVERAGE(normalized!$AE102:$AI102)</f>
        <v>327359620.82128394</v>
      </c>
      <c r="I102" s="148">
        <f>AVERAGE(normalized!$AJ102:$AN102)</f>
        <v>25789466.413736261</v>
      </c>
      <c r="J102" s="148">
        <f>AVERAGE(normalized!$AO102:$AS102)</f>
        <v>31346359.827982474</v>
      </c>
      <c r="K102" s="148">
        <f>AVERAGE(normalized!$AT102:$AX102)</f>
        <v>151615341.91694069</v>
      </c>
      <c r="L102" s="148">
        <f>AVERAGE(normalized!$AY102:$BC102)</f>
        <v>607920347.95048881</v>
      </c>
      <c r="M102" s="148">
        <f>AVERAGE(normalized!$BD102:$BH102)</f>
        <v>766856469.73333335</v>
      </c>
      <c r="N102" s="149">
        <f>AVERAGE(normalized!$BI102:$BL102)</f>
        <v>570533742.08333337</v>
      </c>
      <c r="O102" s="133"/>
      <c r="P102" s="148">
        <f>STDEV(normalized!$B102:$F102)</f>
        <v>100476423.94111112</v>
      </c>
      <c r="Q102" s="148">
        <f>STDEV(normalized!$G102:$K102)</f>
        <v>122051175.47237293</v>
      </c>
      <c r="R102" s="148">
        <f>STDEV(normalized!$L102:$P102)</f>
        <v>410999148.7765435</v>
      </c>
      <c r="S102" s="148">
        <f>STDEV(normalized!$Q102:$T102)</f>
        <v>732225820.19860947</v>
      </c>
      <c r="T102" s="148">
        <f>STDEV(normalized!$U102:$Y102)</f>
        <v>141332347.4001357</v>
      </c>
      <c r="U102" s="148">
        <f>STDEV(normalized!$Z102:$AD102)</f>
        <v>687627622.07623291</v>
      </c>
      <c r="V102" s="148">
        <f>STDEV(normalized!$AE102:$AI102)</f>
        <v>183298936.57243589</v>
      </c>
      <c r="W102" s="148">
        <f>STDEV(normalized!$AJ102:$AN102)</f>
        <v>19224457.288899053</v>
      </c>
      <c r="X102" s="148">
        <f>STDEV(normalized!$AO102:$AS102)</f>
        <v>17818035.392009322</v>
      </c>
      <c r="Y102" s="148">
        <f>STDEV(normalized!$AT102:$AX102)</f>
        <v>98480712.848383769</v>
      </c>
      <c r="Z102" s="148">
        <f>STDEV(normalized!$AY102:$BC102)</f>
        <v>423500400.17096931</v>
      </c>
      <c r="AA102" s="148">
        <f>STDEV(normalized!$BD102:$BH102)</f>
        <v>610290906.67370737</v>
      </c>
      <c r="AB102" s="149">
        <f>STDEV(normalized!$BI102:$BL102)</f>
        <v>556312094.4737134</v>
      </c>
      <c r="AC102" s="133"/>
      <c r="AD102" s="148">
        <f t="shared" si="28"/>
        <v>44934422.813682355</v>
      </c>
      <c r="AE102" s="148">
        <f t="shared" si="29"/>
        <v>54582945.017996177</v>
      </c>
      <c r="AF102" s="148">
        <f t="shared" si="30"/>
        <v>183804407.07178015</v>
      </c>
      <c r="AG102" s="148">
        <f t="shared" si="31"/>
        <v>366112910.09930474</v>
      </c>
      <c r="AH102" s="148">
        <f t="shared" si="32"/>
        <v>63205747.241263814</v>
      </c>
      <c r="AI102" s="148">
        <f t="shared" si="33"/>
        <v>307516421.23379838</v>
      </c>
      <c r="AJ102" s="148">
        <f t="shared" si="34"/>
        <v>81973776.475877792</v>
      </c>
      <c r="AK102" s="148">
        <f t="shared" si="35"/>
        <v>8597438.6657039188</v>
      </c>
      <c r="AL102" s="148">
        <f t="shared" si="36"/>
        <v>7968467.6724059908</v>
      </c>
      <c r="AM102" s="148">
        <f t="shared" si="37"/>
        <v>44041913.680324607</v>
      </c>
      <c r="AN102" s="148">
        <f t="shared" si="38"/>
        <v>189395136.65613016</v>
      </c>
      <c r="AO102" s="148">
        <f t="shared" si="39"/>
        <v>272930390.67447793</v>
      </c>
      <c r="AP102" s="149">
        <f t="shared" si="40"/>
        <v>278156047.2368567</v>
      </c>
      <c r="AQ102" s="133"/>
      <c r="AR102" s="150">
        <f t="shared" si="41"/>
        <v>1.1820552523204071</v>
      </c>
      <c r="AS102" s="150">
        <f t="shared" si="42"/>
        <v>0.62706288732012794</v>
      </c>
      <c r="AT102" s="150">
        <f t="shared" si="43"/>
        <v>0.65587550098213543</v>
      </c>
      <c r="AU102" s="150">
        <f t="shared" si="44"/>
        <v>1.5025673500939516</v>
      </c>
      <c r="AV102" s="150">
        <f t="shared" si="45"/>
        <v>1.0627712387148149</v>
      </c>
      <c r="AW102" s="150">
        <f t="shared" si="46"/>
        <v>1.0214046399814714</v>
      </c>
      <c r="AX102" s="150">
        <f t="shared" si="47"/>
        <v>0.55993141766407595</v>
      </c>
      <c r="AY102" s="150">
        <f t="shared" si="48"/>
        <v>0.74543834992489477</v>
      </c>
      <c r="AZ102" s="150">
        <f t="shared" si="49"/>
        <v>0.56842438770524806</v>
      </c>
      <c r="BA102" s="150">
        <f t="shared" si="50"/>
        <v>0.64954319004427918</v>
      </c>
      <c r="BB102" s="150">
        <f t="shared" si="51"/>
        <v>0.696637975022117</v>
      </c>
      <c r="BC102" s="150">
        <f t="shared" si="52"/>
        <v>0.79583459325306327</v>
      </c>
      <c r="BD102" s="151">
        <f t="shared" si="53"/>
        <v>0.9750730823427044</v>
      </c>
    </row>
    <row r="103" spans="1:56" x14ac:dyDescent="0.3">
      <c r="A103" t="str">
        <f>normalized!A103</f>
        <v>3-Phosphoglycerate</v>
      </c>
      <c r="B103" s="148">
        <f>AVERAGE(normalized!$B103:$F103)</f>
        <v>402755766.98284173</v>
      </c>
      <c r="C103" s="148">
        <f>AVERAGE(normalized!$G103:$K103)</f>
        <v>600920009.3567251</v>
      </c>
      <c r="D103" s="148">
        <f>AVERAGE(normalized!$L103:$P103)</f>
        <v>4404132169.2789974</v>
      </c>
      <c r="E103" s="148">
        <f>AVERAGE(normalized!$Q103:$T103)</f>
        <v>1911973051.8394647</v>
      </c>
      <c r="F103" s="148">
        <f>AVERAGE(normalized!$U103:$Y103)</f>
        <v>1784538072.1611724</v>
      </c>
      <c r="G103" s="148">
        <f>AVERAGE(normalized!$Z103:$AD103)</f>
        <v>2253894940.8276124</v>
      </c>
      <c r="H103" s="148">
        <f>AVERAGE(normalized!$AE103:$AI103)</f>
        <v>1764304726.624253</v>
      </c>
      <c r="I103" s="148">
        <f>AVERAGE(normalized!$AJ103:$AN103)</f>
        <v>1008642929.2002442</v>
      </c>
      <c r="J103" s="148">
        <f>AVERAGE(normalized!$AO103:$AS103)</f>
        <v>1108064734.2203548</v>
      </c>
      <c r="K103" s="148">
        <f>AVERAGE(normalized!$AT103:$AX103)</f>
        <v>1632413091.7306051</v>
      </c>
      <c r="L103" s="148">
        <f>AVERAGE(normalized!$AY103:$BC103)</f>
        <v>2543236187.251924</v>
      </c>
      <c r="M103" s="148">
        <f>AVERAGE(normalized!$BD103:$BH103)</f>
        <v>4826070413.333334</v>
      </c>
      <c r="N103" s="149">
        <f>AVERAGE(normalized!$BI103:$BL103)</f>
        <v>63929135.333333336</v>
      </c>
      <c r="O103" s="133"/>
      <c r="P103" s="148">
        <f>STDEV(normalized!$B103:$F103)</f>
        <v>251385396.65532887</v>
      </c>
      <c r="Q103" s="148">
        <f>STDEV(normalized!$G103:$K103)</f>
        <v>321505424.0910216</v>
      </c>
      <c r="R103" s="148">
        <f>STDEV(normalized!$L103:$P103)</f>
        <v>4362175956.962883</v>
      </c>
      <c r="S103" s="148">
        <f>STDEV(normalized!$Q103:$T103)</f>
        <v>1881129659.3148274</v>
      </c>
      <c r="T103" s="148">
        <f>STDEV(normalized!$U103:$Y103)</f>
        <v>2973705926.9362888</v>
      </c>
      <c r="U103" s="148">
        <f>STDEV(normalized!$Z103:$AD103)</f>
        <v>1659086159.4281666</v>
      </c>
      <c r="V103" s="148">
        <f>STDEV(normalized!$AE103:$AI103)</f>
        <v>735243745.22760642</v>
      </c>
      <c r="W103" s="148">
        <f>STDEV(normalized!$AJ103:$AN103)</f>
        <v>481900904.09948701</v>
      </c>
      <c r="X103" s="148">
        <f>STDEV(normalized!$AO103:$AS103)</f>
        <v>481758868.06930268</v>
      </c>
      <c r="Y103" s="148">
        <f>STDEV(normalized!$AT103:$AX103)</f>
        <v>1214076522.6362677</v>
      </c>
      <c r="Z103" s="148">
        <f>STDEV(normalized!$AY103:$BC103)</f>
        <v>1389713251.5959156</v>
      </c>
      <c r="AA103" s="148">
        <f>STDEV(normalized!$BD103:$BH103)</f>
        <v>3180877046.9452205</v>
      </c>
      <c r="AB103" s="149">
        <f>STDEV(normalized!$BI103:$BL103)</f>
        <v>51777706.28895355</v>
      </c>
      <c r="AC103" s="133"/>
      <c r="AD103" s="148">
        <f t="shared" si="28"/>
        <v>112422967.09441271</v>
      </c>
      <c r="AE103" s="148">
        <f t="shared" si="29"/>
        <v>143781596.68048456</v>
      </c>
      <c r="AF103" s="148">
        <f t="shared" si="30"/>
        <v>1950824393.9168406</v>
      </c>
      <c r="AG103" s="148">
        <f t="shared" si="31"/>
        <v>940564829.65741372</v>
      </c>
      <c r="AH103" s="148">
        <f t="shared" si="32"/>
        <v>1329881719.5447128</v>
      </c>
      <c r="AI103" s="148">
        <f t="shared" si="33"/>
        <v>741965886.60208678</v>
      </c>
      <c r="AJ103" s="148">
        <f t="shared" si="34"/>
        <v>328810998.8720929</v>
      </c>
      <c r="AK103" s="148">
        <f t="shared" si="35"/>
        <v>215512635.99701199</v>
      </c>
      <c r="AL103" s="148">
        <f t="shared" si="36"/>
        <v>215449115.55326271</v>
      </c>
      <c r="AM103" s="148">
        <f t="shared" si="37"/>
        <v>542951526.90025127</v>
      </c>
      <c r="AN103" s="148">
        <f t="shared" si="38"/>
        <v>621498659.96014702</v>
      </c>
      <c r="AO103" s="148">
        <f t="shared" si="39"/>
        <v>1422531461.0076604</v>
      </c>
      <c r="AP103" s="149">
        <f t="shared" si="40"/>
        <v>25888853.144476775</v>
      </c>
      <c r="AQ103" s="133"/>
      <c r="AR103" s="150">
        <f t="shared" si="41"/>
        <v>0.62416336962355257</v>
      </c>
      <c r="AS103" s="150">
        <f t="shared" si="42"/>
        <v>0.53502199807789363</v>
      </c>
      <c r="AT103" s="150">
        <f t="shared" si="43"/>
        <v>0.99047344386965042</v>
      </c>
      <c r="AU103" s="150">
        <f t="shared" si="44"/>
        <v>0.98386829119010677</v>
      </c>
      <c r="AV103" s="150">
        <f t="shared" si="45"/>
        <v>1.666372924918867</v>
      </c>
      <c r="AW103" s="150">
        <f t="shared" si="46"/>
        <v>0.7360973794186535</v>
      </c>
      <c r="AX103" s="150">
        <f t="shared" si="47"/>
        <v>0.41673285466643345</v>
      </c>
      <c r="AY103" s="150">
        <f t="shared" si="48"/>
        <v>0.47777155834680524</v>
      </c>
      <c r="AZ103" s="150">
        <f t="shared" si="49"/>
        <v>0.43477502098130838</v>
      </c>
      <c r="BA103" s="150">
        <f t="shared" si="50"/>
        <v>0.74373118470225119</v>
      </c>
      <c r="BB103" s="150">
        <f t="shared" si="51"/>
        <v>0.5464349943437854</v>
      </c>
      <c r="BC103" s="150">
        <f t="shared" si="52"/>
        <v>0.65910290868470989</v>
      </c>
      <c r="BD103" s="151">
        <f t="shared" si="53"/>
        <v>0.80992345694930901</v>
      </c>
    </row>
    <row r="104" spans="1:56" x14ac:dyDescent="0.3">
      <c r="A104" t="str">
        <f>normalized!A104</f>
        <v>N-Acetylglutamine</v>
      </c>
      <c r="B104" s="148">
        <f>AVERAGE(normalized!$B104:$F104)</f>
        <v>168844137.71737033</v>
      </c>
      <c r="C104" s="148">
        <f>AVERAGE(normalized!$G104:$K104)</f>
        <v>296837291.08412057</v>
      </c>
      <c r="D104" s="148">
        <f>AVERAGE(normalized!$L104:$P104)</f>
        <v>984230956.53082538</v>
      </c>
      <c r="E104" s="148">
        <f>AVERAGE(normalized!$Q104:$T104)</f>
        <v>2093716672.2864091</v>
      </c>
      <c r="F104" s="148">
        <f>AVERAGE(normalized!$U104:$Y104)</f>
        <v>520805011.72161168</v>
      </c>
      <c r="G104" s="148">
        <f>AVERAGE(normalized!$Z104:$AD104)</f>
        <v>437649742.00038147</v>
      </c>
      <c r="H104" s="148">
        <f>AVERAGE(normalized!$AE104:$AI104)</f>
        <v>362009857.95257366</v>
      </c>
      <c r="I104" s="148">
        <f>AVERAGE(normalized!$AJ104:$AN104)</f>
        <v>923593525.2747252</v>
      </c>
      <c r="J104" s="148">
        <f>AVERAGE(normalized!$AO104:$AS104)</f>
        <v>1260595980.0330386</v>
      </c>
      <c r="K104" s="148">
        <f>AVERAGE(normalized!$AT104:$AX104)</f>
        <v>326910638.30471313</v>
      </c>
      <c r="L104" s="148">
        <f>AVERAGE(normalized!$AY104:$BC104)</f>
        <v>802381140.30289149</v>
      </c>
      <c r="M104" s="148">
        <f>AVERAGE(normalized!$BD104:$BH104)</f>
        <v>6058100956.666666</v>
      </c>
      <c r="N104" s="149">
        <f>AVERAGE(normalized!$BI104:$BL104)</f>
        <v>68221093.75</v>
      </c>
      <c r="O104" s="133"/>
      <c r="P104" s="148">
        <f>STDEV(normalized!$B104:$F104)</f>
        <v>146029464.5176506</v>
      </c>
      <c r="Q104" s="148">
        <f>STDEV(normalized!$G104:$K104)</f>
        <v>359139706.49850464</v>
      </c>
      <c r="R104" s="148">
        <f>STDEV(normalized!$L104:$P104)</f>
        <v>189867771.44344723</v>
      </c>
      <c r="S104" s="148">
        <f>STDEV(normalized!$Q104:$T104)</f>
        <v>3609577561.5717559</v>
      </c>
      <c r="T104" s="148">
        <f>STDEV(normalized!$U104:$Y104)</f>
        <v>372576063.24859887</v>
      </c>
      <c r="U104" s="148">
        <f>STDEV(normalized!$Z104:$AD104)</f>
        <v>418662245.58643192</v>
      </c>
      <c r="V104" s="148">
        <f>STDEV(normalized!$AE104:$AI104)</f>
        <v>388210201.05342656</v>
      </c>
      <c r="W104" s="148">
        <f>STDEV(normalized!$AJ104:$AN104)</f>
        <v>504538172.88105172</v>
      </c>
      <c r="X104" s="148">
        <f>STDEV(normalized!$AO104:$AS104)</f>
        <v>573251511.4364723</v>
      </c>
      <c r="Y104" s="148">
        <f>STDEV(normalized!$AT104:$AX104)</f>
        <v>116459374.89506178</v>
      </c>
      <c r="Z104" s="148">
        <f>STDEV(normalized!$AY104:$BC104)</f>
        <v>757955264.33874679</v>
      </c>
      <c r="AA104" s="148">
        <f>STDEV(normalized!$BD104:$BH104)</f>
        <v>11292653439.961252</v>
      </c>
      <c r="AB104" s="149">
        <f>STDEV(normalized!$BI104:$BL104)</f>
        <v>22261591.486949507</v>
      </c>
      <c r="AC104" s="133"/>
      <c r="AD104" s="148">
        <f t="shared" si="28"/>
        <v>65306361.875872053</v>
      </c>
      <c r="AE104" s="148">
        <f t="shared" si="29"/>
        <v>160612159.42999586</v>
      </c>
      <c r="AF104" s="148">
        <f t="shared" si="30"/>
        <v>84911448.736788273</v>
      </c>
      <c r="AG104" s="148">
        <f t="shared" si="31"/>
        <v>1804788780.7858779</v>
      </c>
      <c r="AH104" s="148">
        <f t="shared" si="32"/>
        <v>166621080.84262565</v>
      </c>
      <c r="AI104" s="148">
        <f t="shared" si="33"/>
        <v>187231448.14879462</v>
      </c>
      <c r="AJ104" s="148">
        <f t="shared" si="34"/>
        <v>173612879.82286444</v>
      </c>
      <c r="AK104" s="148">
        <f t="shared" si="35"/>
        <v>225636330.3611145</v>
      </c>
      <c r="AL104" s="148">
        <f t="shared" si="36"/>
        <v>256365869.55529001</v>
      </c>
      <c r="AM104" s="148">
        <f t="shared" si="37"/>
        <v>52082215.776498109</v>
      </c>
      <c r="AN104" s="148">
        <f t="shared" si="38"/>
        <v>338967898.99305201</v>
      </c>
      <c r="AO104" s="148">
        <f t="shared" si="39"/>
        <v>5050228147.6200399</v>
      </c>
      <c r="AP104" s="149">
        <f t="shared" si="40"/>
        <v>11130795.743474754</v>
      </c>
      <c r="AQ104" s="133"/>
      <c r="AR104" s="150">
        <f t="shared" si="41"/>
        <v>0.86487731520824607</v>
      </c>
      <c r="AS104" s="150">
        <f t="shared" si="42"/>
        <v>1.2098874275089926</v>
      </c>
      <c r="AT104" s="150">
        <f t="shared" si="43"/>
        <v>0.1929097740561676</v>
      </c>
      <c r="AU104" s="150">
        <f t="shared" si="44"/>
        <v>1.7240047850552651</v>
      </c>
      <c r="AV104" s="150">
        <f t="shared" si="45"/>
        <v>0.71538494227807792</v>
      </c>
      <c r="AW104" s="150">
        <f t="shared" si="46"/>
        <v>0.95661485751788011</v>
      </c>
      <c r="AX104" s="150">
        <f t="shared" si="47"/>
        <v>1.0723746674994838</v>
      </c>
      <c r="AY104" s="150">
        <f t="shared" si="48"/>
        <v>0.54627729523220248</v>
      </c>
      <c r="AZ104" s="150">
        <f t="shared" si="49"/>
        <v>0.45474642194356996</v>
      </c>
      <c r="BA104" s="150">
        <f t="shared" si="50"/>
        <v>0.35624223028958174</v>
      </c>
      <c r="BB104" s="150">
        <f t="shared" si="51"/>
        <v>0.94463245241859206</v>
      </c>
      <c r="BC104" s="150">
        <f t="shared" si="52"/>
        <v>1.8640583114637925</v>
      </c>
      <c r="BD104" s="151">
        <f t="shared" si="53"/>
        <v>0.32631537055867721</v>
      </c>
    </row>
    <row r="105" spans="1:56" x14ac:dyDescent="0.3">
      <c r="A105" t="str">
        <f>normalized!A105</f>
        <v>Acetyllysine</v>
      </c>
      <c r="B105" s="148">
        <f>AVERAGE(normalized!$B105:$F105)</f>
        <v>19018835.986697514</v>
      </c>
      <c r="C105" s="148">
        <f>AVERAGE(normalized!$G105:$K105)</f>
        <v>17088956.442645077</v>
      </c>
      <c r="D105" s="148">
        <f>AVERAGE(normalized!$L105:$P105)</f>
        <v>274573655.38140023</v>
      </c>
      <c r="E105" s="148">
        <f>AVERAGE(normalized!$Q105:$T105)</f>
        <v>425032150.21029699</v>
      </c>
      <c r="F105" s="148">
        <f>AVERAGE(normalized!$U105:$Y105)</f>
        <v>71863127.289377287</v>
      </c>
      <c r="G105" s="148">
        <f>AVERAGE(normalized!$Z105:$AD105)</f>
        <v>148545366.18802443</v>
      </c>
      <c r="H105" s="148">
        <f>AVERAGE(normalized!$AE105:$AI105)</f>
        <v>107911653.40659341</v>
      </c>
      <c r="I105" s="148">
        <f>AVERAGE(normalized!$AJ105:$AN105)</f>
        <v>21102485.795177046</v>
      </c>
      <c r="J105" s="148">
        <f>AVERAGE(normalized!$AO105:$AS105)</f>
        <v>19025171.019536022</v>
      </c>
      <c r="K105" s="148">
        <f>AVERAGE(normalized!$AT105:$AX105)</f>
        <v>277761343.06661797</v>
      </c>
      <c r="L105" s="148">
        <f>AVERAGE(normalized!$AY105:$BC105)</f>
        <v>361366217.22654462</v>
      </c>
      <c r="M105" s="148">
        <f>AVERAGE(normalized!$BD105:$BH105)</f>
        <v>1038430990</v>
      </c>
      <c r="N105" s="149">
        <f>AVERAGE(normalized!$BI105:$BL105)</f>
        <v>11203132.166666668</v>
      </c>
      <c r="O105" s="133"/>
      <c r="P105" s="148">
        <f>STDEV(normalized!$B105:$F105)</f>
        <v>12321092.122499049</v>
      </c>
      <c r="Q105" s="148">
        <f>STDEV(normalized!$G105:$K105)</f>
        <v>15246875.836595835</v>
      </c>
      <c r="R105" s="148">
        <f>STDEV(normalized!$L105:$P105)</f>
        <v>200141348.67447603</v>
      </c>
      <c r="S105" s="148">
        <f>STDEV(normalized!$Q105:$T105)</f>
        <v>489432439.43643683</v>
      </c>
      <c r="T105" s="148">
        <f>STDEV(normalized!$U105:$Y105)</f>
        <v>117087615.84348674</v>
      </c>
      <c r="U105" s="148">
        <f>STDEV(normalized!$Z105:$AD105)</f>
        <v>126746202.7980075</v>
      </c>
      <c r="V105" s="148">
        <f>STDEV(normalized!$AE105:$AI105)</f>
        <v>63612571.083330914</v>
      </c>
      <c r="W105" s="148">
        <f>STDEV(normalized!$AJ105:$AN105)</f>
        <v>10635647.494546315</v>
      </c>
      <c r="X105" s="148">
        <f>STDEV(normalized!$AO105:$AS105)</f>
        <v>15768045.344428347</v>
      </c>
      <c r="Y105" s="148">
        <f>STDEV(normalized!$AT105:$AX105)</f>
        <v>106080313.19679128</v>
      </c>
      <c r="Z105" s="148">
        <f>STDEV(normalized!$AY105:$BC105)</f>
        <v>280386705.12085956</v>
      </c>
      <c r="AA105" s="148">
        <f>STDEV(normalized!$BD105:$BH105)</f>
        <v>1632519571.9583189</v>
      </c>
      <c r="AB105" s="149">
        <f>STDEV(normalized!$BI105:$BL105)</f>
        <v>4669671.3984606005</v>
      </c>
      <c r="AC105" s="133"/>
      <c r="AD105" s="148">
        <f t="shared" si="28"/>
        <v>5510159.9085890073</v>
      </c>
      <c r="AE105" s="148">
        <f t="shared" si="29"/>
        <v>6818610.1630254528</v>
      </c>
      <c r="AF105" s="148">
        <f t="shared" si="30"/>
        <v>89505932.148923159</v>
      </c>
      <c r="AG105" s="148">
        <f t="shared" si="31"/>
        <v>244716219.71821842</v>
      </c>
      <c r="AH105" s="148">
        <f t="shared" si="32"/>
        <v>52363173.669883542</v>
      </c>
      <c r="AI105" s="148">
        <f t="shared" si="33"/>
        <v>56682625.069263764</v>
      </c>
      <c r="AJ105" s="148">
        <f t="shared" si="34"/>
        <v>28448406.633173071</v>
      </c>
      <c r="AK105" s="148">
        <f t="shared" si="35"/>
        <v>4756406.1565061761</v>
      </c>
      <c r="AL105" s="148">
        <f t="shared" si="36"/>
        <v>7051684.2524881735</v>
      </c>
      <c r="AM105" s="148">
        <f t="shared" si="37"/>
        <v>47440558.27649866</v>
      </c>
      <c r="AN105" s="148">
        <f t="shared" si="38"/>
        <v>125392746.52748607</v>
      </c>
      <c r="AO105" s="148">
        <f t="shared" si="39"/>
        <v>730084947.4995321</v>
      </c>
      <c r="AP105" s="149">
        <f t="shared" si="40"/>
        <v>2334835.6992303003</v>
      </c>
      <c r="AQ105" s="133"/>
      <c r="AR105" s="150">
        <f t="shared" si="41"/>
        <v>0.64783628877797161</v>
      </c>
      <c r="AS105" s="150">
        <f t="shared" si="42"/>
        <v>0.8922063724469228</v>
      </c>
      <c r="AT105" s="150">
        <f t="shared" si="43"/>
        <v>0.72891679428045275</v>
      </c>
      <c r="AU105" s="150">
        <f t="shared" si="44"/>
        <v>1.1515186302830878</v>
      </c>
      <c r="AV105" s="150">
        <f t="shared" si="45"/>
        <v>1.6293142291456397</v>
      </c>
      <c r="AW105" s="150">
        <f t="shared" si="46"/>
        <v>0.85324911877477094</v>
      </c>
      <c r="AX105" s="150">
        <f t="shared" si="47"/>
        <v>0.5894875027412394</v>
      </c>
      <c r="AY105" s="150">
        <f t="shared" si="48"/>
        <v>0.50399974665435299</v>
      </c>
      <c r="AZ105" s="150">
        <f t="shared" si="49"/>
        <v>0.82879913816474549</v>
      </c>
      <c r="BA105" s="150">
        <f t="shared" si="50"/>
        <v>0.38191172330034817</v>
      </c>
      <c r="BB105" s="150">
        <f t="shared" si="51"/>
        <v>0.77590735313556425</v>
      </c>
      <c r="BC105" s="150">
        <f t="shared" si="52"/>
        <v>1.5721021306946155</v>
      </c>
      <c r="BD105" s="151">
        <f t="shared" si="53"/>
        <v>0.41681837980583197</v>
      </c>
    </row>
    <row r="106" spans="1:56" x14ac:dyDescent="0.3">
      <c r="A106" t="str">
        <f>normalized!A106</f>
        <v>Kynurenic acid</v>
      </c>
      <c r="B106" s="148">
        <f>AVERAGE(normalized!$B106:$F106)</f>
        <v>1706824.1751301331</v>
      </c>
      <c r="C106" s="148">
        <f>AVERAGE(normalized!$G106:$K106)</f>
        <v>5822992.1505173193</v>
      </c>
      <c r="D106" s="148">
        <f>AVERAGE(normalized!$L106:$P106)</f>
        <v>4637559540.8568439</v>
      </c>
      <c r="E106" s="148">
        <f>AVERAGE(normalized!$Q106:$T106)</f>
        <v>2776759665.7520018</v>
      </c>
      <c r="F106" s="148">
        <f>AVERAGE(normalized!$U106:$Y106)</f>
        <v>403745170.70695972</v>
      </c>
      <c r="G106" s="148">
        <f>AVERAGE(normalized!$Z106:$AD106)</f>
        <v>1596020452.0762775</v>
      </c>
      <c r="H106" s="148">
        <f>AVERAGE(normalized!$AE106:$AI106)</f>
        <v>230906737.08116445</v>
      </c>
      <c r="I106" s="148">
        <f>AVERAGE(normalized!$AJ106:$AN106)</f>
        <v>17108671.916971914</v>
      </c>
      <c r="J106" s="148">
        <f>AVERAGE(normalized!$AO106:$AS106)</f>
        <v>10404888.266932413</v>
      </c>
      <c r="K106" s="148">
        <f>AVERAGE(normalized!$AT106:$AX106)</f>
        <v>979484912.6537571</v>
      </c>
      <c r="L106" s="148">
        <f>AVERAGE(normalized!$AY106:$BC106)</f>
        <v>2262867205.2714791</v>
      </c>
      <c r="M106" s="148">
        <f>AVERAGE(normalized!$BD106:$BH106)</f>
        <v>5175626813.333334</v>
      </c>
      <c r="N106" s="149">
        <f>AVERAGE(normalized!$BI106:$BL106)</f>
        <v>6200578.5</v>
      </c>
      <c r="O106" s="133"/>
      <c r="P106" s="148">
        <f>STDEV(normalized!$B106:$F106)</f>
        <v>1344023.4043783147</v>
      </c>
      <c r="Q106" s="148">
        <f>STDEV(normalized!$G106:$K106)</f>
        <v>8194665.5440729167</v>
      </c>
      <c r="R106" s="148">
        <f>STDEV(normalized!$L106:$P106)</f>
        <v>969384643.21859264</v>
      </c>
      <c r="S106" s="148">
        <f>STDEV(normalized!$Q106:$T106)</f>
        <v>3940110338.1628137</v>
      </c>
      <c r="T106" s="148">
        <f>STDEV(normalized!$U106:$Y106)</f>
        <v>897215079.91421866</v>
      </c>
      <c r="U106" s="148">
        <f>STDEV(normalized!$Z106:$AD106)</f>
        <v>2203762838.4530997</v>
      </c>
      <c r="V106" s="148">
        <f>STDEV(normalized!$AE106:$AI106)</f>
        <v>236861442.34559518</v>
      </c>
      <c r="W106" s="148">
        <f>STDEV(normalized!$AJ106:$AN106)</f>
        <v>11592318.291874306</v>
      </c>
      <c r="X106" s="148">
        <f>STDEV(normalized!$AO106:$AS106)</f>
        <v>13710704.573289767</v>
      </c>
      <c r="Y106" s="148">
        <f>STDEV(normalized!$AT106:$AX106)</f>
        <v>476035420.37582463</v>
      </c>
      <c r="Z106" s="148">
        <f>STDEV(normalized!$AY106:$BC106)</f>
        <v>1054333472.5507077</v>
      </c>
      <c r="AA106" s="148">
        <f>STDEV(normalized!$BD106:$BH106)</f>
        <v>4829157842.6402359</v>
      </c>
      <c r="AB106" s="149">
        <f>STDEV(normalized!$BI106:$BL106)</f>
        <v>2181691.5222015996</v>
      </c>
      <c r="AC106" s="133"/>
      <c r="AD106" s="148">
        <f t="shared" si="28"/>
        <v>601065.53910812002</v>
      </c>
      <c r="AE106" s="148">
        <f t="shared" si="29"/>
        <v>3664765.8418844678</v>
      </c>
      <c r="AF106" s="148">
        <f t="shared" si="30"/>
        <v>433521991.71623069</v>
      </c>
      <c r="AG106" s="148">
        <f t="shared" si="31"/>
        <v>1970055169.0814068</v>
      </c>
      <c r="AH106" s="148">
        <f t="shared" si="32"/>
        <v>401246781.82521981</v>
      </c>
      <c r="AI106" s="148">
        <f t="shared" si="33"/>
        <v>985552702.61380363</v>
      </c>
      <c r="AJ106" s="148">
        <f t="shared" si="34"/>
        <v>105927657.2666796</v>
      </c>
      <c r="AK106" s="148">
        <f t="shared" si="35"/>
        <v>5184242.3434890388</v>
      </c>
      <c r="AL106" s="148">
        <f t="shared" si="36"/>
        <v>6131613.4890586333</v>
      </c>
      <c r="AM106" s="148">
        <f t="shared" si="37"/>
        <v>212889511.93160647</v>
      </c>
      <c r="AN106" s="148">
        <f t="shared" si="38"/>
        <v>471512263.11535817</v>
      </c>
      <c r="AO106" s="148">
        <f t="shared" si="39"/>
        <v>2159665042.0439601</v>
      </c>
      <c r="AP106" s="149">
        <f t="shared" si="40"/>
        <v>1090845.7611007998</v>
      </c>
      <c r="AQ106" s="133"/>
      <c r="AR106" s="150">
        <f t="shared" si="41"/>
        <v>0.78744104047849139</v>
      </c>
      <c r="AS106" s="150">
        <f t="shared" si="42"/>
        <v>1.4072946231508996</v>
      </c>
      <c r="AT106" s="150">
        <f t="shared" si="43"/>
        <v>0.20902904527226562</v>
      </c>
      <c r="AU106" s="150">
        <f t="shared" si="44"/>
        <v>1.4189597993515055</v>
      </c>
      <c r="AV106" s="150">
        <f t="shared" si="45"/>
        <v>2.2222311126178691</v>
      </c>
      <c r="AW106" s="150">
        <f t="shared" si="46"/>
        <v>1.3807860892924051</v>
      </c>
      <c r="AX106" s="150">
        <f t="shared" si="47"/>
        <v>1.0257883565447363</v>
      </c>
      <c r="AY106" s="150">
        <f t="shared" si="48"/>
        <v>0.67756973470130377</v>
      </c>
      <c r="AZ106" s="150">
        <f t="shared" si="49"/>
        <v>1.3177176170996001</v>
      </c>
      <c r="BA106" s="150">
        <f t="shared" si="50"/>
        <v>0.48600587331772482</v>
      </c>
      <c r="BB106" s="150">
        <f t="shared" si="51"/>
        <v>0.46592812432588943</v>
      </c>
      <c r="BC106" s="150">
        <f t="shared" si="52"/>
        <v>0.93305758255202398</v>
      </c>
      <c r="BD106" s="151">
        <f t="shared" si="53"/>
        <v>0.35185289924183683</v>
      </c>
    </row>
    <row r="107" spans="1:56" x14ac:dyDescent="0.3">
      <c r="A107" t="str">
        <f>normalized!A107</f>
        <v>N-Acetylglutamate</v>
      </c>
      <c r="B107" s="148">
        <f>AVERAGE(normalized!$B107:$F107)</f>
        <v>732405585.34798527</v>
      </c>
      <c r="C107" s="148">
        <f>AVERAGE(normalized!$G107:$K107)</f>
        <v>893771914.75483572</v>
      </c>
      <c r="D107" s="148">
        <f>AVERAGE(normalized!$L107:$P107)</f>
        <v>5074794629.0491123</v>
      </c>
      <c r="E107" s="148">
        <f>AVERAGE(normalized!$Q107:$T107)</f>
        <v>3003796282.5326843</v>
      </c>
      <c r="F107" s="148">
        <f>AVERAGE(normalized!$U107:$Y107)</f>
        <v>597921279.85347986</v>
      </c>
      <c r="G107" s="148">
        <f>AVERAGE(normalized!$Z107:$AD107)</f>
        <v>1361420994.9847445</v>
      </c>
      <c r="H107" s="148">
        <f>AVERAGE(normalized!$AE107:$AI107)</f>
        <v>3789067614.0350876</v>
      </c>
      <c r="I107" s="148">
        <f>AVERAGE(normalized!$AJ107:$AN107)</f>
        <v>815044257.85714293</v>
      </c>
      <c r="J107" s="148">
        <f>AVERAGE(normalized!$AO107:$AS107)</f>
        <v>600547317.09042573</v>
      </c>
      <c r="K107" s="148">
        <f>AVERAGE(normalized!$AT107:$AX107)</f>
        <v>5069152954.2077694</v>
      </c>
      <c r="L107" s="148">
        <f>AVERAGE(normalized!$AY107:$BC107)</f>
        <v>5948528109.72332</v>
      </c>
      <c r="M107" s="148">
        <f>AVERAGE(normalized!$BD107:$BH107)</f>
        <v>8718919666.6666679</v>
      </c>
      <c r="N107" s="149">
        <f>AVERAGE(normalized!$BI107:$BL107)</f>
        <v>7621916.25</v>
      </c>
      <c r="O107" s="133"/>
      <c r="P107" s="148">
        <f>STDEV(normalized!$B107:$F107)</f>
        <v>527200205.67026716</v>
      </c>
      <c r="Q107" s="148">
        <f>STDEV(normalized!$G107:$K107)</f>
        <v>500127790.62870455</v>
      </c>
      <c r="R107" s="148">
        <f>STDEV(normalized!$L107:$P107)</f>
        <v>4321219649.0771399</v>
      </c>
      <c r="S107" s="148">
        <f>STDEV(normalized!$Q107:$T107)</f>
        <v>1557997379.8914423</v>
      </c>
      <c r="T107" s="148">
        <f>STDEV(normalized!$U107:$Y107)</f>
        <v>271574568.37921864</v>
      </c>
      <c r="U107" s="148">
        <f>STDEV(normalized!$Z107:$AD107)</f>
        <v>1172353513.1386213</v>
      </c>
      <c r="V107" s="148">
        <f>STDEV(normalized!$AE107:$AI107)</f>
        <v>3043899429.8089123</v>
      </c>
      <c r="W107" s="148">
        <f>STDEV(normalized!$AJ107:$AN107)</f>
        <v>309260241.59773433</v>
      </c>
      <c r="X107" s="148">
        <f>STDEV(normalized!$AO107:$AS107)</f>
        <v>254326497.30560151</v>
      </c>
      <c r="Y107" s="148">
        <f>STDEV(normalized!$AT107:$AX107)</f>
        <v>2623942082.4192791</v>
      </c>
      <c r="Z107" s="148">
        <f>STDEV(normalized!$AY107:$BC107)</f>
        <v>4146470184.4627709</v>
      </c>
      <c r="AA107" s="148">
        <f>STDEV(normalized!$BD107:$BH107)</f>
        <v>6465383093.3769922</v>
      </c>
      <c r="AB107" s="149">
        <f>STDEV(normalized!$BI107:$BL107)</f>
        <v>2558162.0270092841</v>
      </c>
      <c r="AC107" s="133"/>
      <c r="AD107" s="148">
        <f t="shared" si="28"/>
        <v>235771099.52611747</v>
      </c>
      <c r="AE107" s="148">
        <f t="shared" si="29"/>
        <v>223663947.45651311</v>
      </c>
      <c r="AF107" s="148">
        <f t="shared" si="30"/>
        <v>1932508176.2088542</v>
      </c>
      <c r="AG107" s="148">
        <f t="shared" si="31"/>
        <v>778998689.94572115</v>
      </c>
      <c r="AH107" s="148">
        <f t="shared" si="32"/>
        <v>121451839.17121954</v>
      </c>
      <c r="AI107" s="148">
        <f t="shared" si="33"/>
        <v>524292429.80773002</v>
      </c>
      <c r="AJ107" s="148">
        <f t="shared" si="34"/>
        <v>1361273208.3451154</v>
      </c>
      <c r="AK107" s="148">
        <f t="shared" si="35"/>
        <v>138305384.59010842</v>
      </c>
      <c r="AL107" s="148">
        <f t="shared" si="36"/>
        <v>113738267.29094841</v>
      </c>
      <c r="AM107" s="148">
        <f t="shared" si="37"/>
        <v>1173462573.0623727</v>
      </c>
      <c r="AN107" s="148">
        <f t="shared" si="38"/>
        <v>1854357839.8269696</v>
      </c>
      <c r="AO107" s="148">
        <f t="shared" si="39"/>
        <v>2891407219.4737649</v>
      </c>
      <c r="AP107" s="149">
        <f t="shared" si="40"/>
        <v>1279081.0135046421</v>
      </c>
      <c r="AQ107" s="133"/>
      <c r="AR107" s="150">
        <f t="shared" si="41"/>
        <v>0.7198200235184995</v>
      </c>
      <c r="AS107" s="150">
        <f t="shared" si="42"/>
        <v>0.55956982130714084</v>
      </c>
      <c r="AT107" s="150">
        <f t="shared" si="43"/>
        <v>0.85150631009610467</v>
      </c>
      <c r="AU107" s="150">
        <f t="shared" si="44"/>
        <v>0.51867611294125426</v>
      </c>
      <c r="AV107" s="150">
        <f t="shared" si="45"/>
        <v>0.45419786438403359</v>
      </c>
      <c r="AW107" s="150">
        <f t="shared" si="46"/>
        <v>0.86112489630862366</v>
      </c>
      <c r="AX107" s="150">
        <f t="shared" si="47"/>
        <v>0.80333732196649188</v>
      </c>
      <c r="AY107" s="150">
        <f t="shared" si="48"/>
        <v>0.37943981399343835</v>
      </c>
      <c r="AZ107" s="150">
        <f t="shared" si="49"/>
        <v>0.42349118890045262</v>
      </c>
      <c r="BA107" s="150">
        <f t="shared" si="50"/>
        <v>0.51762929746304354</v>
      </c>
      <c r="BB107" s="150">
        <f t="shared" si="51"/>
        <v>0.69705818111291284</v>
      </c>
      <c r="BC107" s="150">
        <f t="shared" si="52"/>
        <v>0.74153488511825849</v>
      </c>
      <c r="BD107" s="151">
        <f t="shared" si="53"/>
        <v>0.33563239782505933</v>
      </c>
    </row>
    <row r="108" spans="1:56" x14ac:dyDescent="0.3">
      <c r="A108" t="str">
        <f>normalized!A108</f>
        <v>N-Acetylglutamate 2</v>
      </c>
      <c r="B108" s="148">
        <f>AVERAGE(normalized!$B108:$F108)</f>
        <v>7597413.0426065158</v>
      </c>
      <c r="C108" s="148">
        <f>AVERAGE(normalized!$G108:$K108)</f>
        <v>8438475.0629779585</v>
      </c>
      <c r="D108" s="148">
        <f>AVERAGE(normalized!$L108:$P108)</f>
        <v>4707112372.1003132</v>
      </c>
      <c r="E108" s="148">
        <f>AVERAGE(normalized!$Q108:$T108)</f>
        <v>448903058.78813213</v>
      </c>
      <c r="F108" s="148">
        <f>AVERAGE(normalized!$U108:$Y108)</f>
        <v>2052334600.0347984</v>
      </c>
      <c r="G108" s="148">
        <f>AVERAGE(normalized!$Z108:$AD108)</f>
        <v>1270728468.6060257</v>
      </c>
      <c r="H108" s="148">
        <f>AVERAGE(normalized!$AE108:$AI108)</f>
        <v>270254184.06786191</v>
      </c>
      <c r="I108" s="148">
        <f>AVERAGE(normalized!$AJ108:$AN108)</f>
        <v>10377451.117155068</v>
      </c>
      <c r="J108" s="148">
        <f>AVERAGE(normalized!$AO108:$AS108)</f>
        <v>6588147.4753645044</v>
      </c>
      <c r="K108" s="148">
        <f>AVERAGE(normalized!$AT108:$AX108)</f>
        <v>321115738.08062351</v>
      </c>
      <c r="L108" s="148">
        <f>AVERAGE(normalized!$AY108:$BC108)</f>
        <v>2707187964.5433741</v>
      </c>
      <c r="M108" s="148">
        <f>AVERAGE(normalized!$BD108:$BH108)</f>
        <v>878148273.33333337</v>
      </c>
      <c r="N108" s="149">
        <f>AVERAGE(normalized!$BI108:$BL108)</f>
        <v>12054166.583333332</v>
      </c>
      <c r="O108" s="133"/>
      <c r="P108" s="148">
        <f>STDEV(normalized!$B108:$F108)</f>
        <v>5087040.8496632203</v>
      </c>
      <c r="Q108" s="148">
        <f>STDEV(normalized!$G108:$K108)</f>
        <v>5509797.0460321577</v>
      </c>
      <c r="R108" s="148">
        <f>STDEV(normalized!$L108:$P108)</f>
        <v>8655125462.5631027</v>
      </c>
      <c r="S108" s="148">
        <f>STDEV(normalized!$Q108:$T108)</f>
        <v>535830828.02691019</v>
      </c>
      <c r="T108" s="148">
        <f>STDEV(normalized!$U108:$Y108)</f>
        <v>4573477681.3889799</v>
      </c>
      <c r="U108" s="148">
        <f>STDEV(normalized!$Z108:$AD108)</f>
        <v>2006316828.7058108</v>
      </c>
      <c r="V108" s="148">
        <f>STDEV(normalized!$AE108:$AI108)</f>
        <v>498693674.6999433</v>
      </c>
      <c r="W108" s="148">
        <f>STDEV(normalized!$AJ108:$AN108)</f>
        <v>4794029.9372719312</v>
      </c>
      <c r="X108" s="148">
        <f>STDEV(normalized!$AO108:$AS108)</f>
        <v>4525469.6228002729</v>
      </c>
      <c r="Y108" s="148">
        <f>STDEV(normalized!$AT108:$AX108)</f>
        <v>459936555.22662753</v>
      </c>
      <c r="Z108" s="148">
        <f>STDEV(normalized!$AY108:$BC108)</f>
        <v>3959422680.4302883</v>
      </c>
      <c r="AA108" s="148">
        <f>STDEV(normalized!$BD108:$BH108)</f>
        <v>1099735489.0432625</v>
      </c>
      <c r="AB108" s="149">
        <f>STDEV(normalized!$BI108:$BL108)</f>
        <v>9116267.8696607985</v>
      </c>
      <c r="AC108" s="133"/>
      <c r="AD108" s="148">
        <f t="shared" si="28"/>
        <v>2274993.8288330496</v>
      </c>
      <c r="AE108" s="148">
        <f t="shared" si="29"/>
        <v>2464056.1474310886</v>
      </c>
      <c r="AF108" s="148">
        <f t="shared" si="30"/>
        <v>3870689777.6160817</v>
      </c>
      <c r="AG108" s="148">
        <f t="shared" si="31"/>
        <v>267915414.01345509</v>
      </c>
      <c r="AH108" s="148">
        <f t="shared" si="32"/>
        <v>2045321397.8327768</v>
      </c>
      <c r="AI108" s="148">
        <f t="shared" si="33"/>
        <v>897252162.67759883</v>
      </c>
      <c r="AJ108" s="148">
        <f t="shared" si="34"/>
        <v>223022591.31564805</v>
      </c>
      <c r="AK108" s="148">
        <f t="shared" si="35"/>
        <v>2143955.3651818181</v>
      </c>
      <c r="AL108" s="148">
        <f t="shared" si="36"/>
        <v>2023851.5413383483</v>
      </c>
      <c r="AM108" s="148">
        <f t="shared" si="37"/>
        <v>205689880.56476507</v>
      </c>
      <c r="AN108" s="148">
        <f t="shared" si="38"/>
        <v>1770707653.01931</v>
      </c>
      <c r="AO108" s="148">
        <f t="shared" si="39"/>
        <v>491816662.15394199</v>
      </c>
      <c r="AP108" s="149">
        <f t="shared" si="40"/>
        <v>4558133.9348303992</v>
      </c>
      <c r="AQ108" s="133"/>
      <c r="AR108" s="150">
        <f t="shared" si="41"/>
        <v>0.66957539640597996</v>
      </c>
      <c r="AS108" s="150">
        <f t="shared" si="42"/>
        <v>0.65293752780111158</v>
      </c>
      <c r="AT108" s="150">
        <f t="shared" si="43"/>
        <v>1.838733554325831</v>
      </c>
      <c r="AU108" s="150">
        <f t="shared" si="44"/>
        <v>1.1936448583653005</v>
      </c>
      <c r="AV108" s="150">
        <f t="shared" si="45"/>
        <v>2.2284269247867448</v>
      </c>
      <c r="AW108" s="150">
        <f t="shared" si="46"/>
        <v>1.5788713940647894</v>
      </c>
      <c r="AX108" s="150">
        <f t="shared" si="47"/>
        <v>1.8452764253030745</v>
      </c>
      <c r="AY108" s="150">
        <f t="shared" si="48"/>
        <v>0.46196603415908871</v>
      </c>
      <c r="AZ108" s="150">
        <f t="shared" si="49"/>
        <v>0.6869107954432806</v>
      </c>
      <c r="BA108" s="150">
        <f t="shared" si="50"/>
        <v>1.4323077342012738</v>
      </c>
      <c r="BB108" s="150">
        <f t="shared" si="51"/>
        <v>1.4625592061902251</v>
      </c>
      <c r="BC108" s="150">
        <f t="shared" si="52"/>
        <v>1.2523346255283447</v>
      </c>
      <c r="BD108" s="151">
        <f t="shared" si="53"/>
        <v>0.7562752519336664</v>
      </c>
    </row>
    <row r="109" spans="1:56" x14ac:dyDescent="0.3">
      <c r="A109" t="str">
        <f>normalized!A109</f>
        <v>homocitrulline</v>
      </c>
      <c r="B109" s="148">
        <f>AVERAGE(normalized!$B109:$F109)</f>
        <v>14668813.018507808</v>
      </c>
      <c r="C109" s="148">
        <f>AVERAGE(normalized!$G109:$K109)</f>
        <v>10983792.135852452</v>
      </c>
      <c r="D109" s="148">
        <f>AVERAGE(normalized!$L109:$P109)</f>
        <v>65799916.489028215</v>
      </c>
      <c r="E109" s="148">
        <f>AVERAGE(normalized!$Q109:$T109)</f>
        <v>127905619.48996654</v>
      </c>
      <c r="F109" s="148">
        <f>AVERAGE(normalized!$U109:$Y109)</f>
        <v>12474018.076923076</v>
      </c>
      <c r="G109" s="148">
        <f>AVERAGE(normalized!$Z109:$AD109)</f>
        <v>25751437.714721583</v>
      </c>
      <c r="H109" s="148">
        <f>AVERAGE(normalized!$AE109:$AI109)</f>
        <v>24160247.674956623</v>
      </c>
      <c r="I109" s="148">
        <f>AVERAGE(normalized!$AJ109:$AN109)</f>
        <v>19616774.016483516</v>
      </c>
      <c r="J109" s="148">
        <f>AVERAGE(normalized!$AO109:$AS109)</f>
        <v>20226772.497342527</v>
      </c>
      <c r="K109" s="148">
        <f>AVERAGE(normalized!$AT109:$AX109)</f>
        <v>64907387.739617586</v>
      </c>
      <c r="L109" s="148">
        <f>AVERAGE(normalized!$AY109:$BC109)</f>
        <v>79092263.444976076</v>
      </c>
      <c r="M109" s="148">
        <f>AVERAGE(normalized!$BD109:$BH109)</f>
        <v>136579509.36666667</v>
      </c>
      <c r="N109" s="149">
        <f>AVERAGE(normalized!$BI109:$BL109)</f>
        <v>8279119.5333333332</v>
      </c>
      <c r="O109" s="133"/>
      <c r="P109" s="148">
        <f>STDEV(normalized!$B109:$F109)</f>
        <v>10566994.487003988</v>
      </c>
      <c r="Q109" s="148">
        <f>STDEV(normalized!$G109:$K109)</f>
        <v>7405434.2033687877</v>
      </c>
      <c r="R109" s="148">
        <f>STDEV(normalized!$L109:$P109)</f>
        <v>73400636.995661169</v>
      </c>
      <c r="S109" s="148">
        <f>STDEV(normalized!$Q109:$T109)</f>
        <v>208145381.23249066</v>
      </c>
      <c r="T109" s="148">
        <f>STDEV(normalized!$U109:$Y109)</f>
        <v>6753077.6374922795</v>
      </c>
      <c r="U109" s="148">
        <f>STDEV(normalized!$Z109:$AD109)</f>
        <v>22885540.925653074</v>
      </c>
      <c r="V109" s="148">
        <f>STDEV(normalized!$AE109:$AI109)</f>
        <v>8808462.0712818187</v>
      </c>
      <c r="W109" s="148">
        <f>STDEV(normalized!$AJ109:$AN109)</f>
        <v>13199723.570087079</v>
      </c>
      <c r="X109" s="148">
        <f>STDEV(normalized!$AO109:$AS109)</f>
        <v>18152546.464285627</v>
      </c>
      <c r="Y109" s="148">
        <f>STDEV(normalized!$AT109:$AX109)</f>
        <v>17899481.229326144</v>
      </c>
      <c r="Z109" s="148">
        <f>STDEV(normalized!$AY109:$BC109)</f>
        <v>63360805.711034529</v>
      </c>
      <c r="AA109" s="148">
        <f>STDEV(normalized!$BD109:$BH109)</f>
        <v>108749370.05251214</v>
      </c>
      <c r="AB109" s="149">
        <f>STDEV(normalized!$BI109:$BL109)</f>
        <v>6942801.29387757</v>
      </c>
      <c r="AC109" s="133"/>
      <c r="AD109" s="148">
        <f t="shared" si="28"/>
        <v>4725703.5981612867</v>
      </c>
      <c r="AE109" s="148">
        <f t="shared" si="29"/>
        <v>3311810.8563269223</v>
      </c>
      <c r="AF109" s="148">
        <f t="shared" si="30"/>
        <v>32825762.782816861</v>
      </c>
      <c r="AG109" s="148">
        <f t="shared" si="31"/>
        <v>104072690.61624533</v>
      </c>
      <c r="AH109" s="148">
        <f t="shared" si="32"/>
        <v>3020068.1309532835</v>
      </c>
      <c r="AI109" s="148">
        <f t="shared" si="33"/>
        <v>10234725.042322746</v>
      </c>
      <c r="AJ109" s="148">
        <f t="shared" si="34"/>
        <v>3939263.9937229487</v>
      </c>
      <c r="AK109" s="148">
        <f t="shared" si="35"/>
        <v>5903095.837384183</v>
      </c>
      <c r="AL109" s="148">
        <f t="shared" si="36"/>
        <v>8118065.5717732236</v>
      </c>
      <c r="AM109" s="148">
        <f t="shared" si="37"/>
        <v>8004891.3581509516</v>
      </c>
      <c r="AN109" s="148">
        <f t="shared" si="38"/>
        <v>28335813.735806018</v>
      </c>
      <c r="AO109" s="148">
        <f t="shared" si="39"/>
        <v>48634196.789539404</v>
      </c>
      <c r="AP109" s="149">
        <f t="shared" si="40"/>
        <v>3471400.646938785</v>
      </c>
      <c r="AQ109" s="133"/>
      <c r="AR109" s="150">
        <f t="shared" si="41"/>
        <v>0.72037147611544916</v>
      </c>
      <c r="AS109" s="150">
        <f t="shared" si="42"/>
        <v>0.67421470761418878</v>
      </c>
      <c r="AT109" s="150">
        <f t="shared" si="43"/>
        <v>1.1155126163100881</v>
      </c>
      <c r="AU109" s="150">
        <f t="shared" si="44"/>
        <v>1.6273357031730609</v>
      </c>
      <c r="AV109" s="150">
        <f t="shared" si="45"/>
        <v>0.54137148077294095</v>
      </c>
      <c r="AW109" s="150">
        <f t="shared" si="46"/>
        <v>0.88870925107881904</v>
      </c>
      <c r="AX109" s="150">
        <f t="shared" si="47"/>
        <v>0.36458492436781831</v>
      </c>
      <c r="AY109" s="150">
        <f t="shared" si="48"/>
        <v>0.67287942242672827</v>
      </c>
      <c r="AZ109" s="150">
        <f t="shared" si="49"/>
        <v>0.89745145779785584</v>
      </c>
      <c r="BA109" s="150">
        <f t="shared" si="50"/>
        <v>0.27576955185951535</v>
      </c>
      <c r="BB109" s="150">
        <f t="shared" si="51"/>
        <v>0.80109991737831843</v>
      </c>
      <c r="BC109" s="150">
        <f t="shared" si="52"/>
        <v>0.79623488586826985</v>
      </c>
      <c r="BD109" s="151">
        <f t="shared" si="53"/>
        <v>0.83859174468064046</v>
      </c>
    </row>
    <row r="110" spans="1:56" x14ac:dyDescent="0.3">
      <c r="A110" t="str">
        <f>normalized!A110</f>
        <v>Citrate/isocitrate</v>
      </c>
      <c r="B110" s="148">
        <f>AVERAGE(normalized!$B110:$F110)</f>
        <v>138386110892.61615</v>
      </c>
      <c r="C110" s="148">
        <f>AVERAGE(normalized!$G110:$K110)</f>
        <v>158806945730.99417</v>
      </c>
      <c r="D110" s="148">
        <f>AVERAGE(normalized!$L110:$P110)</f>
        <v>20399350140.020905</v>
      </c>
      <c r="E110" s="148">
        <f>AVERAGE(normalized!$Q110:$T110)</f>
        <v>7029691376.6849098</v>
      </c>
      <c r="F110" s="148">
        <f>AVERAGE(normalized!$U110:$Y110)</f>
        <v>132222423333.33333</v>
      </c>
      <c r="G110" s="148">
        <f>AVERAGE(normalized!$Z110:$AD110)</f>
        <v>36521036772.501907</v>
      </c>
      <c r="H110" s="148">
        <f>AVERAGE(normalized!$AE110:$AI110)</f>
        <v>43648890192.789665</v>
      </c>
      <c r="I110" s="148">
        <f>AVERAGE(normalized!$AJ110:$AN110)</f>
        <v>178311020094.62756</v>
      </c>
      <c r="J110" s="148">
        <f>AVERAGE(normalized!$AO110:$AS110)</f>
        <v>70340933181.067291</v>
      </c>
      <c r="K110" s="148">
        <f>AVERAGE(normalized!$AT110:$AX110)</f>
        <v>34503365913.287048</v>
      </c>
      <c r="L110" s="148">
        <f>AVERAGE(normalized!$AY110:$BC110)</f>
        <v>67759863146.661118</v>
      </c>
      <c r="M110" s="148">
        <f>AVERAGE(normalized!$BD110:$BH110)</f>
        <v>47915351333.333336</v>
      </c>
      <c r="N110" s="149">
        <f>AVERAGE(normalized!$BI110:$BL110)</f>
        <v>7841402166.666667</v>
      </c>
      <c r="O110" s="133"/>
      <c r="P110" s="148">
        <f>STDEV(normalized!$B110:$F110)</f>
        <v>79133033785.53009</v>
      </c>
      <c r="Q110" s="148">
        <f>STDEV(normalized!$G110:$K110)</f>
        <v>83792365637.80957</v>
      </c>
      <c r="R110" s="148">
        <f>STDEV(normalized!$L110:$P110)</f>
        <v>2580407061.9786024</v>
      </c>
      <c r="S110" s="148">
        <f>STDEV(normalized!$Q110:$T110)</f>
        <v>7065755476.5039549</v>
      </c>
      <c r="T110" s="148">
        <f>STDEV(normalized!$U110:$Y110)</f>
        <v>82143547352.964203</v>
      </c>
      <c r="U110" s="148">
        <f>STDEV(normalized!$Z110:$AD110)</f>
        <v>51793334878.170982</v>
      </c>
      <c r="V110" s="148">
        <f>STDEV(normalized!$AE110:$AI110)</f>
        <v>35586480325.129379</v>
      </c>
      <c r="W110" s="148">
        <f>STDEV(normalized!$AJ110:$AN110)</f>
        <v>119600959932.81889</v>
      </c>
      <c r="X110" s="148">
        <f>STDEV(normalized!$AO110:$AS110)</f>
        <v>51253178481.010887</v>
      </c>
      <c r="Y110" s="148">
        <f>STDEV(normalized!$AT110:$AX110)</f>
        <v>14319121927.142187</v>
      </c>
      <c r="Z110" s="148">
        <f>STDEV(normalized!$AY110:$BC110)</f>
        <v>48957132525.457962</v>
      </c>
      <c r="AA110" s="148">
        <f>STDEV(normalized!$BD110:$BH110)</f>
        <v>29605475457.016739</v>
      </c>
      <c r="AB110" s="149">
        <f>STDEV(normalized!$BI110:$BL110)</f>
        <v>3898292163.7505856</v>
      </c>
      <c r="AC110" s="133"/>
      <c r="AD110" s="148">
        <f t="shared" si="28"/>
        <v>35389368562.046555</v>
      </c>
      <c r="AE110" s="148">
        <f t="shared" si="29"/>
        <v>37473085112.33194</v>
      </c>
      <c r="AF110" s="148">
        <f t="shared" si="30"/>
        <v>1153993120.0409336</v>
      </c>
      <c r="AG110" s="148">
        <f t="shared" si="31"/>
        <v>3532877738.2519774</v>
      </c>
      <c r="AH110" s="148">
        <f t="shared" si="32"/>
        <v>36735711158.840172</v>
      </c>
      <c r="AI110" s="148">
        <f t="shared" si="33"/>
        <v>23162683513.80022</v>
      </c>
      <c r="AJ110" s="148">
        <f t="shared" si="34"/>
        <v>15914757817.389622</v>
      </c>
      <c r="AK110" s="148">
        <f t="shared" si="35"/>
        <v>53487175316.802345</v>
      </c>
      <c r="AL110" s="148">
        <f t="shared" si="36"/>
        <v>22921118229.293949</v>
      </c>
      <c r="AM110" s="148">
        <f t="shared" si="37"/>
        <v>6403706001.4395437</v>
      </c>
      <c r="AN110" s="148">
        <f t="shared" si="38"/>
        <v>21894295262.077991</v>
      </c>
      <c r="AO110" s="148">
        <f t="shared" si="39"/>
        <v>13239971125.618216</v>
      </c>
      <c r="AP110" s="149">
        <f t="shared" si="40"/>
        <v>1949146081.8752928</v>
      </c>
      <c r="AQ110" s="133"/>
      <c r="AR110" s="150">
        <f t="shared" si="41"/>
        <v>0.57182786101225991</v>
      </c>
      <c r="AS110" s="150">
        <f t="shared" si="42"/>
        <v>0.52763665500970536</v>
      </c>
      <c r="AT110" s="150">
        <f t="shared" si="43"/>
        <v>0.12649457184992258</v>
      </c>
      <c r="AU110" s="150">
        <f t="shared" si="44"/>
        <v>1.0051302536465054</v>
      </c>
      <c r="AV110" s="150">
        <f t="shared" si="45"/>
        <v>0.6212527745455092</v>
      </c>
      <c r="AW110" s="150">
        <f t="shared" si="46"/>
        <v>1.4181781092580641</v>
      </c>
      <c r="AX110" s="150">
        <f t="shared" si="47"/>
        <v>0.81528946481686004</v>
      </c>
      <c r="AY110" s="150">
        <f t="shared" si="48"/>
        <v>0.67074351248368203</v>
      </c>
      <c r="AZ110" s="150">
        <f t="shared" si="49"/>
        <v>0.72863944453335749</v>
      </c>
      <c r="BA110" s="150">
        <f t="shared" si="50"/>
        <v>0.4150065232223612</v>
      </c>
      <c r="BB110" s="150">
        <f t="shared" si="51"/>
        <v>0.72250931823008469</v>
      </c>
      <c r="BC110" s="150">
        <f t="shared" si="52"/>
        <v>0.61787036165215503</v>
      </c>
      <c r="BD110" s="151">
        <f t="shared" si="53"/>
        <v>0.49714223054672457</v>
      </c>
    </row>
    <row r="111" spans="1:56" x14ac:dyDescent="0.3">
      <c r="A111" t="str">
        <f>normalized!A111</f>
        <v>2-Dehydro-D-gluconate</v>
      </c>
      <c r="B111" s="148">
        <f>AVERAGE(normalized!$B111:$F111)</f>
        <v>148807474.40717179</v>
      </c>
      <c r="C111" s="148">
        <f>AVERAGE(normalized!$G111:$K111)</f>
        <v>156594256.24381465</v>
      </c>
      <c r="D111" s="148">
        <f>AVERAGE(normalized!$L111:$P111)</f>
        <v>1434841744.8275864</v>
      </c>
      <c r="E111" s="148">
        <f>AVERAGE(normalized!$Q111:$T111)</f>
        <v>858583717.01124954</v>
      </c>
      <c r="F111" s="148">
        <f>AVERAGE(normalized!$U111:$Y111)</f>
        <v>304154506.0439561</v>
      </c>
      <c r="G111" s="148">
        <f>AVERAGE(normalized!$Z111:$AD111)</f>
        <v>610954130.84477496</v>
      </c>
      <c r="H111" s="148">
        <f>AVERAGE(normalized!$AE111:$AI111)</f>
        <v>295298220.3971467</v>
      </c>
      <c r="I111" s="148">
        <f>AVERAGE(normalized!$AJ111:$AN111)</f>
        <v>419879262.25885224</v>
      </c>
      <c r="J111" s="148">
        <f>AVERAGE(normalized!$AO111:$AS111)</f>
        <v>99400233.409825474</v>
      </c>
      <c r="K111" s="148">
        <f>AVERAGE(normalized!$AT111:$AX111)</f>
        <v>543954787.42175126</v>
      </c>
      <c r="L111" s="148">
        <f>AVERAGE(normalized!$AY111:$BC111)</f>
        <v>1578160179.575619</v>
      </c>
      <c r="M111" s="148">
        <f>AVERAGE(normalized!$BD111:$BH111)</f>
        <v>2161124023.3333335</v>
      </c>
      <c r="N111" s="149">
        <f>AVERAGE(normalized!$BI111:$BL111)</f>
        <v>7033357</v>
      </c>
      <c r="O111" s="133"/>
      <c r="P111" s="148">
        <f>STDEV(normalized!$B111:$F111)</f>
        <v>75381318.204705819</v>
      </c>
      <c r="Q111" s="148">
        <f>STDEV(normalized!$G111:$K111)</f>
        <v>71183648.74461326</v>
      </c>
      <c r="R111" s="148">
        <f>STDEV(normalized!$L111:$P111)</f>
        <v>239604592.27397084</v>
      </c>
      <c r="S111" s="148">
        <f>STDEV(normalized!$Q111:$T111)</f>
        <v>811365414.33149135</v>
      </c>
      <c r="T111" s="148">
        <f>STDEV(normalized!$U111:$Y111)</f>
        <v>241445149.48981881</v>
      </c>
      <c r="U111" s="148">
        <f>STDEV(normalized!$Z111:$AD111)</f>
        <v>524154843.31262165</v>
      </c>
      <c r="V111" s="148">
        <f>STDEV(normalized!$AE111:$AI111)</f>
        <v>154692506.346293</v>
      </c>
      <c r="W111" s="148">
        <f>STDEV(normalized!$AJ111:$AN111)</f>
        <v>267854243.49705532</v>
      </c>
      <c r="X111" s="148">
        <f>STDEV(normalized!$AO111:$AS111)</f>
        <v>54549209.710344568</v>
      </c>
      <c r="Y111" s="148">
        <f>STDEV(normalized!$AT111:$AX111)</f>
        <v>238217762.64526102</v>
      </c>
      <c r="Z111" s="148">
        <f>STDEV(normalized!$AY111:$BC111)</f>
        <v>1128328316.3990891</v>
      </c>
      <c r="AA111" s="148">
        <f>STDEV(normalized!$BD111:$BH111)</f>
        <v>1477998578.364044</v>
      </c>
      <c r="AB111" s="149">
        <f>STDEV(normalized!$BI111:$BL111)</f>
        <v>2115929.5985733238</v>
      </c>
      <c r="AC111" s="133"/>
      <c r="AD111" s="148">
        <f t="shared" si="28"/>
        <v>33711550.347852923</v>
      </c>
      <c r="AE111" s="148">
        <f t="shared" si="29"/>
        <v>31834295.49588456</v>
      </c>
      <c r="AF111" s="148">
        <f t="shared" si="30"/>
        <v>107154431.20914394</v>
      </c>
      <c r="AG111" s="148">
        <f t="shared" si="31"/>
        <v>405682707.16574568</v>
      </c>
      <c r="AH111" s="148">
        <f t="shared" si="32"/>
        <v>107977553.4193667</v>
      </c>
      <c r="AI111" s="148">
        <f t="shared" si="33"/>
        <v>234409172.0765546</v>
      </c>
      <c r="AJ111" s="148">
        <f t="shared" si="34"/>
        <v>69180591.960025758</v>
      </c>
      <c r="AK111" s="148">
        <f t="shared" si="35"/>
        <v>119788059.30423933</v>
      </c>
      <c r="AL111" s="148">
        <f t="shared" si="36"/>
        <v>24395148.206244413</v>
      </c>
      <c r="AM111" s="148">
        <f t="shared" si="37"/>
        <v>106534222.14454275</v>
      </c>
      <c r="AN111" s="148">
        <f t="shared" si="38"/>
        <v>504603763.28125077</v>
      </c>
      <c r="AO111" s="148">
        <f t="shared" si="39"/>
        <v>660981058.37401044</v>
      </c>
      <c r="AP111" s="149">
        <f t="shared" si="40"/>
        <v>1057964.7992866619</v>
      </c>
      <c r="AQ111" s="133"/>
      <c r="AR111" s="150">
        <f t="shared" si="41"/>
        <v>0.5065694348016756</v>
      </c>
      <c r="AS111" s="150">
        <f t="shared" si="42"/>
        <v>0.454573816767465</v>
      </c>
      <c r="AT111" s="150">
        <f t="shared" si="43"/>
        <v>0.16699025738393347</v>
      </c>
      <c r="AU111" s="150">
        <f t="shared" si="44"/>
        <v>0.94500442793845862</v>
      </c>
      <c r="AV111" s="150">
        <f t="shared" si="45"/>
        <v>0.79382400948196175</v>
      </c>
      <c r="AW111" s="150">
        <f t="shared" si="46"/>
        <v>0.85792830729839786</v>
      </c>
      <c r="AX111" s="150">
        <f t="shared" si="47"/>
        <v>0.52385180695720746</v>
      </c>
      <c r="AY111" s="150">
        <f t="shared" si="48"/>
        <v>0.63793158551356433</v>
      </c>
      <c r="AZ111" s="150">
        <f t="shared" si="49"/>
        <v>0.54878351729255104</v>
      </c>
      <c r="BA111" s="150">
        <f t="shared" si="50"/>
        <v>0.43793669649341771</v>
      </c>
      <c r="BB111" s="150">
        <f t="shared" si="51"/>
        <v>0.71496438131046136</v>
      </c>
      <c r="BC111" s="150">
        <f t="shared" si="52"/>
        <v>0.68390271099960664</v>
      </c>
      <c r="BD111" s="151">
        <f t="shared" si="53"/>
        <v>0.30084205857506219</v>
      </c>
    </row>
    <row r="112" spans="1:56" x14ac:dyDescent="0.3">
      <c r="A112" t="str">
        <f>normalized!A112</f>
        <v>D-Gluconate</v>
      </c>
      <c r="B112" s="148">
        <f>AVERAGE(normalized!$B112:$F112)</f>
        <v>948321864.37246966</v>
      </c>
      <c r="C112" s="148">
        <f>AVERAGE(normalized!$G112:$K112)</f>
        <v>975270690.91318035</v>
      </c>
      <c r="D112" s="148">
        <f>AVERAGE(normalized!$L112:$P112)</f>
        <v>3750952620.4806695</v>
      </c>
      <c r="E112" s="148">
        <f>AVERAGE(normalized!$Q112:$T112)</f>
        <v>2467292533.546164</v>
      </c>
      <c r="F112" s="148">
        <f>AVERAGE(normalized!$U112:$Y112)</f>
        <v>1390884805.8608057</v>
      </c>
      <c r="G112" s="148">
        <f>AVERAGE(normalized!$Z112:$AD112)</f>
        <v>2681043259.2486649</v>
      </c>
      <c r="H112" s="148">
        <f>AVERAGE(normalized!$AE112:$AI112)</f>
        <v>1871030083.285136</v>
      </c>
      <c r="I112" s="148">
        <f>AVERAGE(normalized!$AJ112:$AN112)</f>
        <v>2130074892.7045178</v>
      </c>
      <c r="J112" s="148">
        <f>AVERAGE(normalized!$AO112:$AS112)</f>
        <v>1751375141.079509</v>
      </c>
      <c r="K112" s="148">
        <f>AVERAGE(normalized!$AT112:$AX112)</f>
        <v>2360805651.9790521</v>
      </c>
      <c r="L112" s="148">
        <f>AVERAGE(normalized!$AY112:$BC112)</f>
        <v>3556137933.950489</v>
      </c>
      <c r="M112" s="148">
        <f>AVERAGE(normalized!$BD112:$BH112)</f>
        <v>6841348433.333334</v>
      </c>
      <c r="N112" s="149">
        <f>AVERAGE(normalized!$BI112:$BL112)</f>
        <v>240248706.25</v>
      </c>
      <c r="O112" s="133"/>
      <c r="P112" s="148">
        <f>STDEV(normalized!$B112:$F112)</f>
        <v>395202248.74074876</v>
      </c>
      <c r="Q112" s="148">
        <f>STDEV(normalized!$G112:$K112)</f>
        <v>513201817.1493668</v>
      </c>
      <c r="R112" s="148">
        <f>STDEV(normalized!$L112:$P112)</f>
        <v>1630049976.3826261</v>
      </c>
      <c r="S112" s="148">
        <f>STDEV(normalized!$Q112:$T112)</f>
        <v>1935228916.7382994</v>
      </c>
      <c r="T112" s="148">
        <f>STDEV(normalized!$U112:$Y112)</f>
        <v>685868234.01101327</v>
      </c>
      <c r="U112" s="148">
        <f>STDEV(normalized!$Z112:$AD112)</f>
        <v>1672766240.5340557</v>
      </c>
      <c r="V112" s="148">
        <f>STDEV(normalized!$AE112:$AI112)</f>
        <v>1456382147.2268834</v>
      </c>
      <c r="W112" s="148">
        <f>STDEV(normalized!$AJ112:$AN112)</f>
        <v>952293059.83881295</v>
      </c>
      <c r="X112" s="148">
        <f>STDEV(normalized!$AO112:$AS112)</f>
        <v>827902235.19379902</v>
      </c>
      <c r="Y112" s="148">
        <f>STDEV(normalized!$AT112:$AX112)</f>
        <v>801008249.46043837</v>
      </c>
      <c r="Z112" s="148">
        <f>STDEV(normalized!$AY112:$BC112)</f>
        <v>914794008.57437587</v>
      </c>
      <c r="AA112" s="148">
        <f>STDEV(normalized!$BD112:$BH112)</f>
        <v>3045336908.1842499</v>
      </c>
      <c r="AB112" s="149">
        <f>STDEV(normalized!$BI112:$BL112)</f>
        <v>218255131.90391457</v>
      </c>
      <c r="AC112" s="133"/>
      <c r="AD112" s="148">
        <f t="shared" si="28"/>
        <v>176739818.60901898</v>
      </c>
      <c r="AE112" s="148">
        <f t="shared" si="29"/>
        <v>229510829.86448029</v>
      </c>
      <c r="AF112" s="148">
        <f t="shared" si="30"/>
        <v>728980510.78269565</v>
      </c>
      <c r="AG112" s="148">
        <f t="shared" si="31"/>
        <v>967614458.36914968</v>
      </c>
      <c r="AH112" s="148">
        <f t="shared" si="32"/>
        <v>306729598.97127175</v>
      </c>
      <c r="AI112" s="148">
        <f t="shared" si="33"/>
        <v>748083804.86018252</v>
      </c>
      <c r="AJ112" s="148">
        <f t="shared" si="34"/>
        <v>651313896.48328364</v>
      </c>
      <c r="AK112" s="148">
        <f t="shared" si="35"/>
        <v>425878403.26017213</v>
      </c>
      <c r="AL112" s="148">
        <f t="shared" si="36"/>
        <v>370249135.32347065</v>
      </c>
      <c r="AM112" s="148">
        <f t="shared" si="37"/>
        <v>358221779.26632988</v>
      </c>
      <c r="AN112" s="148">
        <f t="shared" si="38"/>
        <v>409108317.71636599</v>
      </c>
      <c r="AO112" s="148">
        <f t="shared" si="39"/>
        <v>1361916068.2178037</v>
      </c>
      <c r="AP112" s="149">
        <f t="shared" si="40"/>
        <v>109127565.95195729</v>
      </c>
      <c r="AQ112" s="133"/>
      <c r="AR112" s="150">
        <f t="shared" si="41"/>
        <v>0.41673851841670317</v>
      </c>
      <c r="AS112" s="150">
        <f t="shared" si="42"/>
        <v>0.52621474420485026</v>
      </c>
      <c r="AT112" s="150">
        <f t="shared" si="43"/>
        <v>0.4345695990619422</v>
      </c>
      <c r="AU112" s="150">
        <f t="shared" si="44"/>
        <v>0.78435324973680931</v>
      </c>
      <c r="AV112" s="150">
        <f t="shared" si="45"/>
        <v>0.49311649039586408</v>
      </c>
      <c r="AW112" s="150">
        <f t="shared" si="46"/>
        <v>0.62392362926767231</v>
      </c>
      <c r="AX112" s="150">
        <f t="shared" si="47"/>
        <v>0.77838521156740681</v>
      </c>
      <c r="AY112" s="150">
        <f t="shared" si="48"/>
        <v>0.44707022419747106</v>
      </c>
      <c r="AZ112" s="150">
        <f t="shared" si="49"/>
        <v>0.47271553408226313</v>
      </c>
      <c r="BA112" s="150">
        <f t="shared" si="50"/>
        <v>0.33929444754969856</v>
      </c>
      <c r="BB112" s="150">
        <f t="shared" si="51"/>
        <v>0.25724367995988773</v>
      </c>
      <c r="BC112" s="150">
        <f t="shared" si="52"/>
        <v>0.44513694016026895</v>
      </c>
      <c r="BD112" s="151">
        <f t="shared" si="53"/>
        <v>0.90845497280972176</v>
      </c>
    </row>
    <row r="113" spans="1:56" x14ac:dyDescent="0.3">
      <c r="A113" t="str">
        <f>normalized!A113</f>
        <v>D-Erythrose 4-phosphate</v>
      </c>
      <c r="B113" s="148">
        <f>AVERAGE(normalized!$B113:$F113)</f>
        <v>397987378.19548875</v>
      </c>
      <c r="C113" s="148">
        <f>AVERAGE(normalized!$G113:$K113)</f>
        <v>437043338.28160143</v>
      </c>
      <c r="D113" s="148">
        <f>AVERAGE(normalized!$L113:$P113)</f>
        <v>1787879.7847439914</v>
      </c>
      <c r="E113" s="148">
        <f>AVERAGE(normalized!$Q113:$T113)</f>
        <v>7186330.2356896717</v>
      </c>
      <c r="F113" s="148">
        <f>AVERAGE(normalized!$U113:$Y113)</f>
        <v>152863919.75824174</v>
      </c>
      <c r="G113" s="148">
        <f>AVERAGE(normalized!$Z113:$AD113)</f>
        <v>182557249.89797863</v>
      </c>
      <c r="H113" s="148">
        <f>AVERAGE(normalized!$AE113:$AI113)</f>
        <v>23861118.539811067</v>
      </c>
      <c r="I113" s="148">
        <f>AVERAGE(normalized!$AJ113:$AN113)</f>
        <v>493696930.45787543</v>
      </c>
      <c r="J113" s="148">
        <f>AVERAGE(normalized!$AO113:$AS113)</f>
        <v>448639028.65833503</v>
      </c>
      <c r="K113" s="148">
        <f>AVERAGE(normalized!$AT113:$AX113)</f>
        <v>5424332.7788332719</v>
      </c>
      <c r="L113" s="148">
        <f>AVERAGE(normalized!$AY113:$BC113)</f>
        <v>3598130.9706760971</v>
      </c>
      <c r="M113" s="148">
        <f>AVERAGE(normalized!$BD113:$BH113)</f>
        <v>5128315.1333333338</v>
      </c>
      <c r="N113" s="149">
        <f>AVERAGE(normalized!$BI113:$BL113)</f>
        <v>230435.02208333332</v>
      </c>
      <c r="O113" s="133"/>
      <c r="P113" s="148">
        <f>STDEV(normalized!$B113:$F113)</f>
        <v>219582796.88705242</v>
      </c>
      <c r="Q113" s="148">
        <f>STDEV(normalized!$G113:$K113)</f>
        <v>404079526.87267476</v>
      </c>
      <c r="R113" s="148">
        <f>STDEV(normalized!$L113:$P113)</f>
        <v>1247946.4766870141</v>
      </c>
      <c r="S113" s="148">
        <f>STDEV(normalized!$Q113:$T113)</f>
        <v>7493654.1946804514</v>
      </c>
      <c r="T113" s="148">
        <f>STDEV(normalized!$U113:$Y113)</f>
        <v>98215413.683713153</v>
      </c>
      <c r="U113" s="148">
        <f>STDEV(normalized!$Z113:$AD113)</f>
        <v>401766998.25068688</v>
      </c>
      <c r="V113" s="148">
        <f>STDEV(normalized!$AE113:$AI113)</f>
        <v>47570788.235273354</v>
      </c>
      <c r="W113" s="148">
        <f>STDEV(normalized!$AJ113:$AN113)</f>
        <v>389043839.42209667</v>
      </c>
      <c r="X113" s="148">
        <f>STDEV(normalized!$AO113:$AS113)</f>
        <v>509563487.22453666</v>
      </c>
      <c r="Y113" s="148">
        <f>STDEV(normalized!$AT113:$AX113)</f>
        <v>5423835.8554415116</v>
      </c>
      <c r="Z113" s="148">
        <f>STDEV(normalized!$AY113:$BC113)</f>
        <v>4279729.4130131435</v>
      </c>
      <c r="AA113" s="148">
        <f>STDEV(normalized!$BD113:$BH113)</f>
        <v>2865997.4669480319</v>
      </c>
      <c r="AB113" s="149">
        <f>STDEV(normalized!$BI113:$BL113)</f>
        <v>219991.26279045863</v>
      </c>
      <c r="AC113" s="133"/>
      <c r="AD113" s="148">
        <f t="shared" si="28"/>
        <v>98200412.105795681</v>
      </c>
      <c r="AE113" s="148">
        <f t="shared" si="29"/>
        <v>180709858.08065075</v>
      </c>
      <c r="AF113" s="148">
        <f t="shared" si="30"/>
        <v>558098.630830704</v>
      </c>
      <c r="AG113" s="148">
        <f t="shared" si="31"/>
        <v>3746827.0973402257</v>
      </c>
      <c r="AH113" s="148">
        <f t="shared" si="32"/>
        <v>43923268.287009127</v>
      </c>
      <c r="AI113" s="148">
        <f t="shared" si="33"/>
        <v>179675663.84091499</v>
      </c>
      <c r="AJ113" s="148">
        <f t="shared" si="34"/>
        <v>21274303.247463696</v>
      </c>
      <c r="AK113" s="148">
        <f t="shared" si="35"/>
        <v>173985694.23506412</v>
      </c>
      <c r="AL113" s="148">
        <f t="shared" si="36"/>
        <v>227883719.25718191</v>
      </c>
      <c r="AM113" s="148">
        <f t="shared" si="37"/>
        <v>2425613.1343135885</v>
      </c>
      <c r="AN113" s="148">
        <f t="shared" si="38"/>
        <v>1913953.1785605322</v>
      </c>
      <c r="AO113" s="148">
        <f t="shared" si="39"/>
        <v>1281713.0318876011</v>
      </c>
      <c r="AP113" s="149">
        <f t="shared" si="40"/>
        <v>109995.63139522931</v>
      </c>
      <c r="AQ113" s="133"/>
      <c r="AR113" s="150">
        <f t="shared" si="41"/>
        <v>0.55173306722102833</v>
      </c>
      <c r="AS113" s="150">
        <f t="shared" si="42"/>
        <v>0.92457541730635651</v>
      </c>
      <c r="AT113" s="150">
        <f t="shared" si="43"/>
        <v>0.69800357235187882</v>
      </c>
      <c r="AU113" s="150">
        <f t="shared" si="44"/>
        <v>1.0427650760418035</v>
      </c>
      <c r="AV113" s="150">
        <f t="shared" si="45"/>
        <v>0.64250225847304832</v>
      </c>
      <c r="AW113" s="150">
        <f t="shared" si="46"/>
        <v>2.2007726259856168</v>
      </c>
      <c r="AX113" s="150">
        <f t="shared" si="47"/>
        <v>1.9936529025621286</v>
      </c>
      <c r="AY113" s="150">
        <f t="shared" si="48"/>
        <v>0.78802158859136706</v>
      </c>
      <c r="AZ113" s="150">
        <f t="shared" si="49"/>
        <v>1.1357983917458041</v>
      </c>
      <c r="BA113" s="150">
        <f t="shared" si="50"/>
        <v>0.99990838995098175</v>
      </c>
      <c r="BB113" s="150">
        <f t="shared" si="51"/>
        <v>1.1894312485820862</v>
      </c>
      <c r="BC113" s="150">
        <f t="shared" si="52"/>
        <v>0.55885751800224748</v>
      </c>
      <c r="BD113" s="151">
        <f t="shared" si="53"/>
        <v>0.9546780728100529</v>
      </c>
    </row>
    <row r="114" spans="1:56" x14ac:dyDescent="0.3">
      <c r="A114" t="str">
        <f>normalized!A114</f>
        <v>Tryptophan</v>
      </c>
      <c r="B114" s="148">
        <f>AVERAGE(normalized!$B114:$F114)</f>
        <v>4386957940.0424137</v>
      </c>
      <c r="C114" s="148">
        <f>AVERAGE(normalized!$G114:$K114)</f>
        <v>5710492151.1470995</v>
      </c>
      <c r="D114" s="148">
        <f>AVERAGE(normalized!$L114:$P114)</f>
        <v>2421995434.6917448</v>
      </c>
      <c r="E114" s="148">
        <f>AVERAGE(normalized!$Q114:$T114)</f>
        <v>4699443819.1192865</v>
      </c>
      <c r="F114" s="148">
        <f>AVERAGE(normalized!$U114:$Y114)</f>
        <v>4550680772.5274725</v>
      </c>
      <c r="G114" s="148">
        <f>AVERAGE(normalized!$Z114:$AD114)</f>
        <v>1670561625.9153318</v>
      </c>
      <c r="H114" s="148">
        <f>AVERAGE(normalized!$AE114:$AI114)</f>
        <v>1670952937.1505687</v>
      </c>
      <c r="I114" s="148">
        <f>AVERAGE(normalized!$AJ114:$AN114)</f>
        <v>8300298815.7509155</v>
      </c>
      <c r="J114" s="148">
        <f>AVERAGE(normalized!$AO114:$AS114)</f>
        <v>6236676948.5383892</v>
      </c>
      <c r="K114" s="148">
        <f>AVERAGE(normalized!$AT114:$AX114)</f>
        <v>2080735869.2485688</v>
      </c>
      <c r="L114" s="148">
        <f>AVERAGE(normalized!$AY114:$BC114)</f>
        <v>2728293749.5152903</v>
      </c>
      <c r="M114" s="148">
        <f>AVERAGE(normalized!$BD114:$BH114)</f>
        <v>13717546566.666668</v>
      </c>
      <c r="N114" s="149">
        <f>AVERAGE(normalized!$BI114:$BL114)</f>
        <v>732301450</v>
      </c>
      <c r="O114" s="133"/>
      <c r="P114" s="148">
        <f>STDEV(normalized!$B114:$F114)</f>
        <v>2581967686.7611599</v>
      </c>
      <c r="Q114" s="148">
        <f>STDEV(normalized!$G114:$K114)</f>
        <v>2773928498.4474893</v>
      </c>
      <c r="R114" s="148">
        <f>STDEV(normalized!$L114:$P114)</f>
        <v>3379636439.5847445</v>
      </c>
      <c r="S114" s="148">
        <f>STDEV(normalized!$Q114:$T114)</f>
        <v>4631371489.3319426</v>
      </c>
      <c r="T114" s="148">
        <f>STDEV(normalized!$U114:$Y114)</f>
        <v>3914085504.1553164</v>
      </c>
      <c r="U114" s="148">
        <f>STDEV(normalized!$Z114:$AD114)</f>
        <v>1537633494.9885578</v>
      </c>
      <c r="V114" s="148">
        <f>STDEV(normalized!$AE114:$AI114)</f>
        <v>1963438157.8533115</v>
      </c>
      <c r="W114" s="148">
        <f>STDEV(normalized!$AJ114:$AN114)</f>
        <v>3765883912.6268921</v>
      </c>
      <c r="X114" s="148">
        <f>STDEV(normalized!$AO114:$AS114)</f>
        <v>3362987114.4565434</v>
      </c>
      <c r="Y114" s="148">
        <f>STDEV(normalized!$AT114:$AX114)</f>
        <v>872849700.97865081</v>
      </c>
      <c r="Z114" s="148">
        <f>STDEV(normalized!$AY114:$BC114)</f>
        <v>1920796151.2486999</v>
      </c>
      <c r="AA114" s="148">
        <f>STDEV(normalized!$BD114:$BH114)</f>
        <v>25025375483.855183</v>
      </c>
      <c r="AB114" s="149">
        <f>STDEV(normalized!$BI114:$BL114)</f>
        <v>401836570.3460508</v>
      </c>
      <c r="AC114" s="133"/>
      <c r="AD114" s="148">
        <f t="shared" si="28"/>
        <v>1154691052.6611674</v>
      </c>
      <c r="AE114" s="148">
        <f t="shared" si="29"/>
        <v>1240538537.4505012</v>
      </c>
      <c r="AF114" s="148">
        <f t="shared" si="30"/>
        <v>1511419363.62937</v>
      </c>
      <c r="AG114" s="148">
        <f t="shared" si="31"/>
        <v>2315685744.6659713</v>
      </c>
      <c r="AH114" s="148">
        <f t="shared" si="32"/>
        <v>1750432251.4075644</v>
      </c>
      <c r="AI114" s="148">
        <f t="shared" si="33"/>
        <v>687650603.85499942</v>
      </c>
      <c r="AJ114" s="148">
        <f t="shared" si="34"/>
        <v>878076238.1153934</v>
      </c>
      <c r="AK114" s="148">
        <f t="shared" si="35"/>
        <v>1684154484.8013217</v>
      </c>
      <c r="AL114" s="148">
        <f t="shared" si="36"/>
        <v>1503973559.0761392</v>
      </c>
      <c r="AM114" s="148">
        <f t="shared" si="37"/>
        <v>390350253.10572559</v>
      </c>
      <c r="AN114" s="148">
        <f t="shared" si="38"/>
        <v>859006153.02241206</v>
      </c>
      <c r="AO114" s="148">
        <f t="shared" si="39"/>
        <v>11191688148.871376</v>
      </c>
      <c r="AP114" s="149">
        <f t="shared" si="40"/>
        <v>200918285.1730254</v>
      </c>
      <c r="AQ114" s="133"/>
      <c r="AR114" s="150">
        <f t="shared" si="41"/>
        <v>0.58855537756448084</v>
      </c>
      <c r="AS114" s="150">
        <f t="shared" si="42"/>
        <v>0.48575997042396324</v>
      </c>
      <c r="AT114" s="150">
        <f t="shared" si="43"/>
        <v>1.3953933980122806</v>
      </c>
      <c r="AU114" s="150">
        <f t="shared" si="44"/>
        <v>0.98551481145270903</v>
      </c>
      <c r="AV114" s="150">
        <f t="shared" si="45"/>
        <v>0.86010988241247521</v>
      </c>
      <c r="AW114" s="150">
        <f t="shared" si="46"/>
        <v>0.92042907674600738</v>
      </c>
      <c r="AX114" s="150">
        <f t="shared" si="47"/>
        <v>1.1750409686591832</v>
      </c>
      <c r="AY114" s="150">
        <f t="shared" si="48"/>
        <v>0.45370461910125803</v>
      </c>
      <c r="AZ114" s="150">
        <f t="shared" si="49"/>
        <v>0.53922740302344574</v>
      </c>
      <c r="BA114" s="150">
        <f t="shared" si="50"/>
        <v>0.41949087045530165</v>
      </c>
      <c r="BB114" s="150">
        <f t="shared" si="51"/>
        <v>0.70402835163550459</v>
      </c>
      <c r="BC114" s="150">
        <f t="shared" si="52"/>
        <v>1.8243331897750787</v>
      </c>
      <c r="BD114" s="151">
        <f t="shared" si="53"/>
        <v>0.54873108655738811</v>
      </c>
    </row>
    <row r="115" spans="1:56" x14ac:dyDescent="0.3">
      <c r="A115" t="str">
        <f>normalized!A115</f>
        <v>Xanthurenic acid</v>
      </c>
      <c r="B115" s="148">
        <f>AVERAGE(normalized!$B115:$F115)</f>
        <v>214702116.86524004</v>
      </c>
      <c r="C115" s="148">
        <f>AVERAGE(normalized!$G115:$K115)</f>
        <v>2186514112.7755289</v>
      </c>
      <c r="D115" s="148">
        <f>AVERAGE(normalized!$L115:$P115)</f>
        <v>126574104.45308253</v>
      </c>
      <c r="E115" s="148">
        <f>AVERAGE(normalized!$Q115:$T115)</f>
        <v>40538959.773994118</v>
      </c>
      <c r="F115" s="148">
        <f>AVERAGE(normalized!$U115:$Y115)</f>
        <v>86897384.065934047</v>
      </c>
      <c r="G115" s="148">
        <f>AVERAGE(normalized!$Z115:$AD115)</f>
        <v>95130297.309305876</v>
      </c>
      <c r="H115" s="148">
        <f>AVERAGE(normalized!$AE115:$AI115)</f>
        <v>232561524.46500868</v>
      </c>
      <c r="I115" s="148">
        <f>AVERAGE(normalized!$AJ115:$AN115)</f>
        <v>1055757544.5146519</v>
      </c>
      <c r="J115" s="148">
        <f>AVERAGE(normalized!$AO115:$AS115)</f>
        <v>285006754.82600731</v>
      </c>
      <c r="K115" s="148">
        <f>AVERAGE(normalized!$AT115:$AX115)</f>
        <v>659764253.69869685</v>
      </c>
      <c r="L115" s="148">
        <f>AVERAGE(normalized!$AY115:$BC115)</f>
        <v>170718943.20282921</v>
      </c>
      <c r="M115" s="148">
        <f>AVERAGE(normalized!$BD115:$BH115)</f>
        <v>425204945.33333337</v>
      </c>
      <c r="N115" s="149">
        <f>AVERAGE(normalized!$BI115:$BL115)</f>
        <v>2972539.9583333335</v>
      </c>
      <c r="O115" s="133"/>
      <c r="P115" s="148">
        <f>STDEV(normalized!$B115:$F115)</f>
        <v>357875450.10526681</v>
      </c>
      <c r="Q115" s="148">
        <f>STDEV(normalized!$G115:$K115)</f>
        <v>3735038230.0530539</v>
      </c>
      <c r="R115" s="148">
        <f>STDEV(normalized!$L115:$P115)</f>
        <v>81614592.706512287</v>
      </c>
      <c r="S115" s="148">
        <f>STDEV(normalized!$Q115:$T115)</f>
        <v>27477682.312797792</v>
      </c>
      <c r="T115" s="148">
        <f>STDEV(normalized!$U115:$Y115)</f>
        <v>71475764.459641248</v>
      </c>
      <c r="U115" s="148">
        <f>STDEV(normalized!$Z115:$AD115)</f>
        <v>106188224.37968366</v>
      </c>
      <c r="V115" s="148">
        <f>STDEV(normalized!$AE115:$AI115)</f>
        <v>178612473.14081708</v>
      </c>
      <c r="W115" s="148">
        <f>STDEV(normalized!$AJ115:$AN115)</f>
        <v>1657375204.7738891</v>
      </c>
      <c r="X115" s="148">
        <f>STDEV(normalized!$AO115:$AS115)</f>
        <v>357689580.93872923</v>
      </c>
      <c r="Y115" s="148">
        <f>STDEV(normalized!$AT115:$AX115)</f>
        <v>600049342.56052506</v>
      </c>
      <c r="Z115" s="148">
        <f>STDEV(normalized!$AY115:$BC115)</f>
        <v>229984252.01003703</v>
      </c>
      <c r="AA115" s="148">
        <f>STDEV(normalized!$BD115:$BH115)</f>
        <v>378932014.97428316</v>
      </c>
      <c r="AB115" s="149">
        <f>STDEV(normalized!$BI115:$BL115)</f>
        <v>855887.55212878587</v>
      </c>
      <c r="AC115" s="133"/>
      <c r="AD115" s="148">
        <f t="shared" si="28"/>
        <v>160046766.78274217</v>
      </c>
      <c r="AE115" s="148">
        <f t="shared" si="29"/>
        <v>1670359876.1918252</v>
      </c>
      <c r="AF115" s="148">
        <f t="shared" si="30"/>
        <v>36499155.449544005</v>
      </c>
      <c r="AG115" s="148">
        <f t="shared" si="31"/>
        <v>13738841.156398896</v>
      </c>
      <c r="AH115" s="148">
        <f t="shared" si="32"/>
        <v>31964933.615104269</v>
      </c>
      <c r="AI115" s="148">
        <f t="shared" si="33"/>
        <v>47488817.624594614</v>
      </c>
      <c r="AJ115" s="148">
        <f t="shared" si="34"/>
        <v>79877926.314444467</v>
      </c>
      <c r="AK115" s="148">
        <f t="shared" si="35"/>
        <v>741200724.41940999</v>
      </c>
      <c r="AL115" s="148">
        <f t="shared" si="36"/>
        <v>159963643.5644823</v>
      </c>
      <c r="AM115" s="148">
        <f t="shared" si="37"/>
        <v>268350223.96387833</v>
      </c>
      <c r="AN115" s="148">
        <f t="shared" si="38"/>
        <v>102852084.24977709</v>
      </c>
      <c r="AO115" s="148">
        <f t="shared" si="39"/>
        <v>169463548.86669308</v>
      </c>
      <c r="AP115" s="149">
        <f t="shared" si="40"/>
        <v>427943.77606439294</v>
      </c>
      <c r="AQ115" s="133"/>
      <c r="AR115" s="150">
        <f t="shared" si="41"/>
        <v>1.6668463978391557</v>
      </c>
      <c r="AS115" s="150">
        <f t="shared" si="42"/>
        <v>1.7082159260851288</v>
      </c>
      <c r="AT115" s="150">
        <f t="shared" si="43"/>
        <v>0.64479692002691213</v>
      </c>
      <c r="AU115" s="150">
        <f t="shared" si="44"/>
        <v>0.67780925968467542</v>
      </c>
      <c r="AV115" s="150">
        <f t="shared" si="45"/>
        <v>0.8225306806175946</v>
      </c>
      <c r="AW115" s="150">
        <f t="shared" si="46"/>
        <v>1.1162398035446492</v>
      </c>
      <c r="AX115" s="150">
        <f t="shared" si="47"/>
        <v>0.76802245578542039</v>
      </c>
      <c r="AY115" s="150">
        <f t="shared" si="48"/>
        <v>1.569844528589952</v>
      </c>
      <c r="AZ115" s="150">
        <f t="shared" si="49"/>
        <v>1.2550214157453699</v>
      </c>
      <c r="BA115" s="150">
        <f t="shared" si="50"/>
        <v>0.90949053271163949</v>
      </c>
      <c r="BB115" s="150">
        <f t="shared" si="51"/>
        <v>1.3471513336208707</v>
      </c>
      <c r="BC115" s="150">
        <f t="shared" si="52"/>
        <v>0.89117499486565188</v>
      </c>
      <c r="BD115" s="151">
        <f t="shared" si="53"/>
        <v>0.28793138666794288</v>
      </c>
    </row>
    <row r="116" spans="1:56" x14ac:dyDescent="0.3">
      <c r="A116" t="str">
        <f>normalized!A116</f>
        <v>Kynurenine</v>
      </c>
      <c r="B116" s="148">
        <f>AVERAGE(normalized!$B116:$F116)</f>
        <v>178912.45495469443</v>
      </c>
      <c r="C116" s="148">
        <f>AVERAGE(normalized!$G116:$K116)</f>
        <v>3606762.4955735491</v>
      </c>
      <c r="D116" s="148">
        <f>AVERAGE(normalized!$L116:$P116)</f>
        <v>802542.95297805639</v>
      </c>
      <c r="E116" s="148">
        <f>AVERAGE(normalized!$Q116:$T116)</f>
        <v>2036668.8824617411</v>
      </c>
      <c r="F116" s="148">
        <f>AVERAGE(normalized!$U116:$Y116)</f>
        <v>3788641.5195970698</v>
      </c>
      <c r="G116" s="148">
        <f>AVERAGE(normalized!$Z116:$AD116)</f>
        <v>1635255.2593249427</v>
      </c>
      <c r="H116" s="148">
        <f>AVERAGE(normalized!$AE116:$AI116)</f>
        <v>10687279.419124736</v>
      </c>
      <c r="I116" s="148">
        <f>AVERAGE(normalized!$AJ116:$AN116)</f>
        <v>20245973.038021982</v>
      </c>
      <c r="J116" s="148">
        <f>AVERAGE(normalized!$AO116:$AS116)</f>
        <v>9643876.358453637</v>
      </c>
      <c r="K116" s="148">
        <f>AVERAGE(normalized!$AT116:$AX116)</f>
        <v>7203463.2180002434</v>
      </c>
      <c r="L116" s="148">
        <f>AVERAGE(normalized!$AY116:$BC116)</f>
        <v>6411595.515955897</v>
      </c>
      <c r="M116" s="148">
        <f>AVERAGE(normalized!$BD116:$BH116)</f>
        <v>2423940.3866666672</v>
      </c>
      <c r="N116" s="149">
        <f>AVERAGE(normalized!$BI116:$BL116)</f>
        <v>1138964.3291666666</v>
      </c>
      <c r="O116" s="133"/>
      <c r="P116" s="148">
        <f>STDEV(normalized!$B116:$F116)</f>
        <v>127951.37678175476</v>
      </c>
      <c r="Q116" s="148">
        <f>STDEV(normalized!$G116:$K116)</f>
        <v>7196661.6580743128</v>
      </c>
      <c r="R116" s="148">
        <f>STDEV(normalized!$L116:$P116)</f>
        <v>493091.30488349259</v>
      </c>
      <c r="S116" s="148">
        <f>STDEV(normalized!$Q116:$T116)</f>
        <v>2026428.9507446082</v>
      </c>
      <c r="T116" s="148">
        <f>STDEV(normalized!$U116:$Y116)</f>
        <v>3977567.1435873085</v>
      </c>
      <c r="U116" s="148">
        <f>STDEV(normalized!$Z116:$AD116)</f>
        <v>2312210.8597703921</v>
      </c>
      <c r="V116" s="148">
        <f>STDEV(normalized!$AE116:$AI116)</f>
        <v>7310517.6645252947</v>
      </c>
      <c r="W116" s="148">
        <f>STDEV(normalized!$AJ116:$AN116)</f>
        <v>22370063.322499547</v>
      </c>
      <c r="X116" s="148">
        <f>STDEV(normalized!$AO116:$AS116)</f>
        <v>7060892.0315619893</v>
      </c>
      <c r="Y116" s="148">
        <f>STDEV(normalized!$AT116:$AX116)</f>
        <v>5521387.5237330245</v>
      </c>
      <c r="Z116" s="148">
        <f>STDEV(normalized!$AY116:$BC116)</f>
        <v>7115921.6784472112</v>
      </c>
      <c r="AA116" s="148">
        <f>STDEV(normalized!$BD116:$BH116)</f>
        <v>2244773.4469485572</v>
      </c>
      <c r="AB116" s="149">
        <f>STDEV(normalized!$BI116:$BL116)</f>
        <v>378216.27227888518</v>
      </c>
      <c r="AC116" s="133"/>
      <c r="AD116" s="148">
        <f t="shared" si="28"/>
        <v>57221.59525973838</v>
      </c>
      <c r="AE116" s="148">
        <f t="shared" si="29"/>
        <v>3218444.9357041023</v>
      </c>
      <c r="AF116" s="148">
        <f t="shared" si="30"/>
        <v>220517.13536671267</v>
      </c>
      <c r="AG116" s="148">
        <f t="shared" si="31"/>
        <v>1013214.4753723041</v>
      </c>
      <c r="AH116" s="148">
        <f t="shared" si="32"/>
        <v>1778822.1036261776</v>
      </c>
      <c r="AI116" s="148">
        <f t="shared" si="33"/>
        <v>1034052.132151966</v>
      </c>
      <c r="AJ116" s="148">
        <f t="shared" si="34"/>
        <v>3269362.8897183123</v>
      </c>
      <c r="AK116" s="148">
        <f t="shared" si="35"/>
        <v>10004196.450016757</v>
      </c>
      <c r="AL116" s="148">
        <f t="shared" si="36"/>
        <v>3157726.9128718395</v>
      </c>
      <c r="AM116" s="148">
        <f t="shared" si="37"/>
        <v>2469239.5666372553</v>
      </c>
      <c r="AN116" s="148">
        <f t="shared" si="38"/>
        <v>3182336.9191144728</v>
      </c>
      <c r="AO116" s="148">
        <f t="shared" si="39"/>
        <v>1003893.2042926983</v>
      </c>
      <c r="AP116" s="149">
        <f t="shared" si="40"/>
        <v>189108.13613944259</v>
      </c>
      <c r="AQ116" s="133"/>
      <c r="AR116" s="150">
        <f t="shared" si="41"/>
        <v>0.71516193109169279</v>
      </c>
      <c r="AS116" s="150">
        <f t="shared" si="42"/>
        <v>1.9953245235599846</v>
      </c>
      <c r="AT116" s="150">
        <f t="shared" si="43"/>
        <v>0.61441110790860687</v>
      </c>
      <c r="AU116" s="150">
        <f t="shared" si="44"/>
        <v>0.99497221575617345</v>
      </c>
      <c r="AV116" s="150">
        <f t="shared" si="45"/>
        <v>1.0498663235919801</v>
      </c>
      <c r="AW116" s="150">
        <f t="shared" si="46"/>
        <v>1.4139754919515786</v>
      </c>
      <c r="AX116" s="150">
        <f t="shared" si="47"/>
        <v>0.6840391626182456</v>
      </c>
      <c r="AY116" s="150">
        <f t="shared" si="48"/>
        <v>1.1049142108649714</v>
      </c>
      <c r="AZ116" s="150">
        <f t="shared" si="49"/>
        <v>0.73216326807970189</v>
      </c>
      <c r="BA116" s="150">
        <f t="shared" si="50"/>
        <v>0.76649069435601547</v>
      </c>
      <c r="BB116" s="150">
        <f t="shared" si="51"/>
        <v>1.1098519332260632</v>
      </c>
      <c r="BC116" s="150">
        <f t="shared" si="52"/>
        <v>0.92608442818822978</v>
      </c>
      <c r="BD116" s="151">
        <f t="shared" si="53"/>
        <v>0.33207034021479009</v>
      </c>
    </row>
    <row r="117" spans="1:56" x14ac:dyDescent="0.3">
      <c r="A117" t="str">
        <f>normalized!A117</f>
        <v>D-Glucarate</v>
      </c>
      <c r="B117" s="148">
        <f>AVERAGE(normalized!$B117:$F117)</f>
        <v>14227256174.474646</v>
      </c>
      <c r="C117" s="148">
        <f>AVERAGE(normalized!$G117:$K117)</f>
        <v>10139746922.627079</v>
      </c>
      <c r="D117" s="148">
        <f>AVERAGE(normalized!$L117:$P117)</f>
        <v>17277281843.260189</v>
      </c>
      <c r="E117" s="148">
        <f>AVERAGE(normalized!$Q117:$T117)</f>
        <v>5526727766.0889835</v>
      </c>
      <c r="F117" s="148">
        <f>AVERAGE(normalized!$U117:$Y117)</f>
        <v>11546404047.619047</v>
      </c>
      <c r="G117" s="148">
        <f>AVERAGE(normalized!$Z117:$AD117)</f>
        <v>9662760745.7093811</v>
      </c>
      <c r="H117" s="148">
        <f>AVERAGE(normalized!$AE117:$AI117)</f>
        <v>11129190989.01099</v>
      </c>
      <c r="I117" s="148">
        <f>AVERAGE(normalized!$AJ117:$AN117)</f>
        <v>19036391410.561657</v>
      </c>
      <c r="J117" s="148">
        <f>AVERAGE(normalized!$AO117:$AS117)</f>
        <v>12995363366.587658</v>
      </c>
      <c r="K117" s="148">
        <f>AVERAGE(normalized!$AT117:$AX117)</f>
        <v>7704985140.9523802</v>
      </c>
      <c r="L117" s="148">
        <f>AVERAGE(normalized!$AY117:$BC117)</f>
        <v>17388982975.452465</v>
      </c>
      <c r="M117" s="148">
        <f>AVERAGE(normalized!$BD117:$BH117)</f>
        <v>21725723406.666668</v>
      </c>
      <c r="N117" s="149">
        <f>AVERAGE(normalized!$BI117:$BL117)</f>
        <v>63292400</v>
      </c>
      <c r="O117" s="133"/>
      <c r="P117" s="148">
        <f>STDEV(normalized!$B117:$F117)</f>
        <v>9482730440.0410347</v>
      </c>
      <c r="Q117" s="148">
        <f>STDEV(normalized!$G117:$K117)</f>
        <v>4338988795.9432745</v>
      </c>
      <c r="R117" s="148">
        <f>STDEV(normalized!$L117:$P117)</f>
        <v>10096008336.538319</v>
      </c>
      <c r="S117" s="148">
        <f>STDEV(normalized!$Q117:$T117)</f>
        <v>5940905663.6678896</v>
      </c>
      <c r="T117" s="148">
        <f>STDEV(normalized!$U117:$Y117)</f>
        <v>2584151157.533617</v>
      </c>
      <c r="U117" s="148">
        <f>STDEV(normalized!$Z117:$AD117)</f>
        <v>9714200097.5151882</v>
      </c>
      <c r="V117" s="148">
        <f>STDEV(normalized!$AE117:$AI117)</f>
        <v>4077568385.3517447</v>
      </c>
      <c r="W117" s="148">
        <f>STDEV(normalized!$AJ117:$AN117)</f>
        <v>5016058221.0989151</v>
      </c>
      <c r="X117" s="148">
        <f>STDEV(normalized!$AO117:$AS117)</f>
        <v>7131317038.4768715</v>
      </c>
      <c r="Y117" s="148">
        <f>STDEV(normalized!$AT117:$AX117)</f>
        <v>8285487322.7687836</v>
      </c>
      <c r="Z117" s="148">
        <f>STDEV(normalized!$AY117:$BC117)</f>
        <v>10674585317.718088</v>
      </c>
      <c r="AA117" s="148">
        <f>STDEV(normalized!$BD117:$BH117)</f>
        <v>16319099751.158525</v>
      </c>
      <c r="AB117" s="149">
        <f>STDEV(normalized!$BI117:$BL117)</f>
        <v>29201228.81144559</v>
      </c>
      <c r="AC117" s="133"/>
      <c r="AD117" s="148">
        <f t="shared" si="28"/>
        <v>4240805975.2476492</v>
      </c>
      <c r="AE117" s="148">
        <f t="shared" si="29"/>
        <v>1940454780.2678249</v>
      </c>
      <c r="AF117" s="148">
        <f t="shared" si="30"/>
        <v>4515072188.3808508</v>
      </c>
      <c r="AG117" s="148">
        <f t="shared" si="31"/>
        <v>2970452831.8339448</v>
      </c>
      <c r="AH117" s="148">
        <f t="shared" si="32"/>
        <v>1155667530.475987</v>
      </c>
      <c r="AI117" s="148">
        <f t="shared" si="33"/>
        <v>4344322353.0158091</v>
      </c>
      <c r="AJ117" s="148">
        <f t="shared" si="34"/>
        <v>1823544018.5101116</v>
      </c>
      <c r="AK117" s="148">
        <f t="shared" si="35"/>
        <v>2243249432.2947688</v>
      </c>
      <c r="AL117" s="148">
        <f t="shared" si="36"/>
        <v>3189221933.4273534</v>
      </c>
      <c r="AM117" s="148">
        <f t="shared" si="37"/>
        <v>3705382576.0847483</v>
      </c>
      <c r="AN117" s="148">
        <f t="shared" si="38"/>
        <v>4773819680.4077673</v>
      </c>
      <c r="AO117" s="148">
        <f t="shared" si="39"/>
        <v>7298123275.0380726</v>
      </c>
      <c r="AP117" s="149">
        <f t="shared" si="40"/>
        <v>14600614.405722795</v>
      </c>
      <c r="AQ117" s="133"/>
      <c r="AR117" s="150">
        <f t="shared" si="41"/>
        <v>0.66651856997234349</v>
      </c>
      <c r="AS117" s="150">
        <f t="shared" si="42"/>
        <v>0.42791884541622249</v>
      </c>
      <c r="AT117" s="150">
        <f t="shared" si="43"/>
        <v>0.58435166064485644</v>
      </c>
      <c r="AU117" s="150">
        <f t="shared" si="44"/>
        <v>1.0749408900000879</v>
      </c>
      <c r="AV117" s="150">
        <f t="shared" si="45"/>
        <v>0.22380571014804282</v>
      </c>
      <c r="AW117" s="150">
        <f t="shared" si="46"/>
        <v>1.0053234632585359</v>
      </c>
      <c r="AX117" s="150">
        <f t="shared" si="47"/>
        <v>0.36638497707317208</v>
      </c>
      <c r="AY117" s="150">
        <f t="shared" si="48"/>
        <v>0.26349837597455239</v>
      </c>
      <c r="AZ117" s="150">
        <f t="shared" si="49"/>
        <v>0.54875857160040487</v>
      </c>
      <c r="BA117" s="150">
        <f t="shared" si="50"/>
        <v>1.0753411163288304</v>
      </c>
      <c r="BB117" s="150">
        <f t="shared" si="51"/>
        <v>0.61387059454754189</v>
      </c>
      <c r="BC117" s="150">
        <f t="shared" si="52"/>
        <v>0.75114183521966926</v>
      </c>
      <c r="BD117" s="151">
        <f t="shared" si="53"/>
        <v>0.46137022472596378</v>
      </c>
    </row>
    <row r="118" spans="1:56" x14ac:dyDescent="0.3">
      <c r="A118" t="str">
        <f>normalized!A118</f>
        <v>Pantothenate</v>
      </c>
      <c r="B118" s="148">
        <f>AVERAGE(normalized!$B118:$F118)</f>
        <v>7264286672.0647764</v>
      </c>
      <c r="C118" s="148">
        <f>AVERAGE(normalized!$G118:$K118)</f>
        <v>8695284949.6176338</v>
      </c>
      <c r="D118" s="148">
        <f>AVERAGE(normalized!$L118:$P118)</f>
        <v>11278437323.928944</v>
      </c>
      <c r="E118" s="148">
        <f>AVERAGE(normalized!$Q118:$T118)</f>
        <v>10199111112.293503</v>
      </c>
      <c r="F118" s="148">
        <f>AVERAGE(normalized!$U118:$Y118)</f>
        <v>10166875879.120878</v>
      </c>
      <c r="G118" s="148">
        <f>AVERAGE(normalized!$Z118:$AD118)</f>
        <v>8343862128.3085432</v>
      </c>
      <c r="H118" s="148">
        <f>AVERAGE(normalized!$AE118:$AI118)</f>
        <v>7500213152.8822069</v>
      </c>
      <c r="I118" s="148">
        <f>AVERAGE(normalized!$AJ118:$AN118)</f>
        <v>10932324680.83028</v>
      </c>
      <c r="J118" s="148">
        <f>AVERAGE(normalized!$AO118:$AS118)</f>
        <v>9147143409.1072311</v>
      </c>
      <c r="K118" s="148">
        <f>AVERAGE(normalized!$AT118:$AX118)</f>
        <v>11861282224.33321</v>
      </c>
      <c r="L118" s="148">
        <f>AVERAGE(normalized!$AY118:$BC118)</f>
        <v>12053115734.30414</v>
      </c>
      <c r="M118" s="148">
        <f>AVERAGE(normalized!$BD118:$BH118)</f>
        <v>15571965033.333334</v>
      </c>
      <c r="N118" s="149">
        <f>AVERAGE(normalized!$BI118:$BL118)</f>
        <v>1889190233.3333335</v>
      </c>
      <c r="O118" s="133"/>
      <c r="P118" s="148">
        <f>STDEV(normalized!$B118:$F118)</f>
        <v>3099109902.8238382</v>
      </c>
      <c r="Q118" s="148">
        <f>STDEV(normalized!$G118:$K118)</f>
        <v>4752953297.7477551</v>
      </c>
      <c r="R118" s="148">
        <f>STDEV(normalized!$L118:$P118)</f>
        <v>6616098574.6631145</v>
      </c>
      <c r="S118" s="148">
        <f>STDEV(normalized!$Q118:$T118)</f>
        <v>6440412834.1590929</v>
      </c>
      <c r="T118" s="148">
        <f>STDEV(normalized!$U118:$Y118)</f>
        <v>4895497198.8647261</v>
      </c>
      <c r="U118" s="148">
        <f>STDEV(normalized!$Z118:$AD118)</f>
        <v>7352471102.6012526</v>
      </c>
      <c r="V118" s="148">
        <f>STDEV(normalized!$AE118:$AI118)</f>
        <v>3123200860.8521948</v>
      </c>
      <c r="W118" s="148">
        <f>STDEV(normalized!$AJ118:$AN118)</f>
        <v>4643744792.8320751</v>
      </c>
      <c r="X118" s="148">
        <f>STDEV(normalized!$AO118:$AS118)</f>
        <v>3793554022.8531942</v>
      </c>
      <c r="Y118" s="148">
        <f>STDEV(normalized!$AT118:$AX118)</f>
        <v>5917708411.0111046</v>
      </c>
      <c r="Z118" s="148">
        <f>STDEV(normalized!$AY118:$BC118)</f>
        <v>4983655662.9714594</v>
      </c>
      <c r="AA118" s="148">
        <f>STDEV(normalized!$BD118:$BH118)</f>
        <v>12565195083.760386</v>
      </c>
      <c r="AB118" s="149">
        <f>STDEV(normalized!$BI118:$BL118)</f>
        <v>716964270.68739355</v>
      </c>
      <c r="AC118" s="133"/>
      <c r="AD118" s="148">
        <f t="shared" si="28"/>
        <v>1385964082.4913738</v>
      </c>
      <c r="AE118" s="148">
        <f t="shared" si="29"/>
        <v>2125585333.5291555</v>
      </c>
      <c r="AF118" s="148">
        <f t="shared" si="30"/>
        <v>2958809231.7572384</v>
      </c>
      <c r="AG118" s="148">
        <f t="shared" si="31"/>
        <v>3220206417.0795465</v>
      </c>
      <c r="AH118" s="148">
        <f t="shared" si="32"/>
        <v>2189332904.0642667</v>
      </c>
      <c r="AI118" s="148">
        <f t="shared" si="33"/>
        <v>3288125037.6038461</v>
      </c>
      <c r="AJ118" s="148">
        <f t="shared" si="34"/>
        <v>1396737886.4502738</v>
      </c>
      <c r="AK118" s="148">
        <f t="shared" si="35"/>
        <v>2076745805.3866396</v>
      </c>
      <c r="AL118" s="148">
        <f t="shared" si="36"/>
        <v>1696528934.2835066</v>
      </c>
      <c r="AM118" s="148">
        <f t="shared" si="37"/>
        <v>2646479655.6086187</v>
      </c>
      <c r="AN118" s="148">
        <f t="shared" si="38"/>
        <v>2228758567.771193</v>
      </c>
      <c r="AO118" s="148">
        <f t="shared" si="39"/>
        <v>5619326071.5668774</v>
      </c>
      <c r="AP118" s="149">
        <f t="shared" si="40"/>
        <v>358482135.34369677</v>
      </c>
      <c r="AQ118" s="133"/>
      <c r="AR118" s="150">
        <f t="shared" si="41"/>
        <v>0.42662274256626465</v>
      </c>
      <c r="AS118" s="150">
        <f t="shared" si="42"/>
        <v>0.54661271312986259</v>
      </c>
      <c r="AT118" s="150">
        <f t="shared" si="43"/>
        <v>0.58661482833495393</v>
      </c>
      <c r="AU118" s="150">
        <f t="shared" si="44"/>
        <v>0.63146805277924056</v>
      </c>
      <c r="AV118" s="150">
        <f t="shared" si="45"/>
        <v>0.48151440590696343</v>
      </c>
      <c r="AW118" s="150">
        <f t="shared" si="46"/>
        <v>0.88118319664657929</v>
      </c>
      <c r="AX118" s="150">
        <f t="shared" si="47"/>
        <v>0.41641494677414609</v>
      </c>
      <c r="AY118" s="150">
        <f t="shared" si="48"/>
        <v>0.42477194269347252</v>
      </c>
      <c r="AZ118" s="150">
        <f t="shared" si="49"/>
        <v>0.41472554361356057</v>
      </c>
      <c r="BA118" s="150">
        <f t="shared" si="50"/>
        <v>0.49890967090143346</v>
      </c>
      <c r="BB118" s="150">
        <f t="shared" si="51"/>
        <v>0.41347447189838005</v>
      </c>
      <c r="BC118" s="150">
        <f t="shared" si="52"/>
        <v>0.80691133436681506</v>
      </c>
      <c r="BD118" s="151">
        <f t="shared" si="53"/>
        <v>0.37950877473168187</v>
      </c>
    </row>
    <row r="119" spans="1:56" x14ac:dyDescent="0.3">
      <c r="A119" t="str">
        <f>normalized!A119</f>
        <v>N-Acetylglucosamine</v>
      </c>
      <c r="B119" s="148">
        <f>AVERAGE(normalized!$B119:$F119)</f>
        <v>3640602.7518796995</v>
      </c>
      <c r="C119" s="148">
        <f>AVERAGE(normalized!$G119:$K119)</f>
        <v>2525237.9567701304</v>
      </c>
      <c r="D119" s="148">
        <f>AVERAGE(normalized!$L119:$P119)</f>
        <v>12242602.57262278</v>
      </c>
      <c r="E119" s="148">
        <f>AVERAGE(normalized!$Q119:$T119)</f>
        <v>14937335.733505625</v>
      </c>
      <c r="F119" s="148">
        <f>AVERAGE(normalized!$U119:$Y119)</f>
        <v>4974011.1648351643</v>
      </c>
      <c r="G119" s="148">
        <f>AVERAGE(normalized!$Z119:$AD119)</f>
        <v>9628266.920861939</v>
      </c>
      <c r="H119" s="148">
        <f>AVERAGE(normalized!$AE119:$AI119)</f>
        <v>10266416.828995565</v>
      </c>
      <c r="I119" s="148">
        <f>AVERAGE(normalized!$AJ119:$AN119)</f>
        <v>3289669.0004884005</v>
      </c>
      <c r="J119" s="148">
        <f>AVERAGE(normalized!$AO119:$AS119)</f>
        <v>21843412.05343676</v>
      </c>
      <c r="K119" s="148">
        <f>AVERAGE(normalized!$AT119:$AX119)</f>
        <v>16831796.028498359</v>
      </c>
      <c r="L119" s="148">
        <f>AVERAGE(normalized!$AY119:$BC119)</f>
        <v>10803977.441356355</v>
      </c>
      <c r="M119" s="148">
        <f>AVERAGE(normalized!$BD119:$BH119)</f>
        <v>42291753.200000003</v>
      </c>
      <c r="N119" s="149">
        <f>AVERAGE(normalized!$BI119:$BL119)</f>
        <v>5881431.833333334</v>
      </c>
      <c r="O119" s="133"/>
      <c r="P119" s="148">
        <f>STDEV(normalized!$B119:$F119)</f>
        <v>2094625.9433927697</v>
      </c>
      <c r="Q119" s="148">
        <f>STDEV(normalized!$G119:$K119)</f>
        <v>1021842.8795267931</v>
      </c>
      <c r="R119" s="148">
        <f>STDEV(normalized!$L119:$P119)</f>
        <v>7908505.9207157576</v>
      </c>
      <c r="S119" s="148">
        <f>STDEV(normalized!$Q119:$T119)</f>
        <v>12781620.791877445</v>
      </c>
      <c r="T119" s="148">
        <f>STDEV(normalized!$U119:$Y119)</f>
        <v>3152760.227850717</v>
      </c>
      <c r="U119" s="148">
        <f>STDEV(normalized!$Z119:$AD119)</f>
        <v>6182994.1562933037</v>
      </c>
      <c r="V119" s="148">
        <f>STDEV(normalized!$AE119:$AI119)</f>
        <v>5116230.0665653264</v>
      </c>
      <c r="W119" s="148">
        <f>STDEV(normalized!$AJ119:$AN119)</f>
        <v>2410612.4782706704</v>
      </c>
      <c r="X119" s="148">
        <f>STDEV(normalized!$AO119:$AS119)</f>
        <v>11232928.836743899</v>
      </c>
      <c r="Y119" s="148">
        <f>STDEV(normalized!$AT119:$AX119)</f>
        <v>4100851.4387750626</v>
      </c>
      <c r="Z119" s="148">
        <f>STDEV(normalized!$AY119:$BC119)</f>
        <v>1981054.764784296</v>
      </c>
      <c r="AA119" s="148">
        <f>STDEV(normalized!$BD119:$BH119)</f>
        <v>28473188.437256854</v>
      </c>
      <c r="AB119" s="149">
        <f>STDEV(normalized!$BI119:$BL119)</f>
        <v>1558608.1134938924</v>
      </c>
      <c r="AC119" s="133"/>
      <c r="AD119" s="148">
        <f t="shared" si="28"/>
        <v>936745.19937217189</v>
      </c>
      <c r="AE119" s="148">
        <f t="shared" si="29"/>
        <v>456982.02818920749</v>
      </c>
      <c r="AF119" s="148">
        <f t="shared" si="30"/>
        <v>3536791.367835999</v>
      </c>
      <c r="AG119" s="148">
        <f t="shared" si="31"/>
        <v>6390810.3959387224</v>
      </c>
      <c r="AH119" s="148">
        <f t="shared" si="32"/>
        <v>1409957.2372463858</v>
      </c>
      <c r="AI119" s="148">
        <f t="shared" si="33"/>
        <v>2765119.0475911573</v>
      </c>
      <c r="AJ119" s="148">
        <f t="shared" si="34"/>
        <v>2288047.6434736685</v>
      </c>
      <c r="AK119" s="148">
        <f t="shared" si="35"/>
        <v>1078058.6737644908</v>
      </c>
      <c r="AL119" s="148">
        <f t="shared" si="36"/>
        <v>5023518.4930753987</v>
      </c>
      <c r="AM119" s="148">
        <f t="shared" si="37"/>
        <v>1833956.5165457712</v>
      </c>
      <c r="AN119" s="148">
        <f t="shared" si="38"/>
        <v>885954.62424150843</v>
      </c>
      <c r="AO119" s="148">
        <f t="shared" si="39"/>
        <v>12733596.976373466</v>
      </c>
      <c r="AP119" s="149">
        <f t="shared" si="40"/>
        <v>779304.05674694618</v>
      </c>
      <c r="AQ119" s="133"/>
      <c r="AR119" s="150">
        <f t="shared" si="41"/>
        <v>0.5753514146280535</v>
      </c>
      <c r="AS119" s="150">
        <f t="shared" si="42"/>
        <v>0.40465211477882529</v>
      </c>
      <c r="AT119" s="150">
        <f t="shared" si="43"/>
        <v>0.64598241050485139</v>
      </c>
      <c r="AU119" s="150">
        <f t="shared" si="44"/>
        <v>0.85568276832710255</v>
      </c>
      <c r="AV119" s="150">
        <f t="shared" si="45"/>
        <v>0.63384663270155683</v>
      </c>
      <c r="AW119" s="150">
        <f t="shared" si="46"/>
        <v>0.64217103733345515</v>
      </c>
      <c r="AX119" s="150">
        <f t="shared" si="47"/>
        <v>0.49834622456741634</v>
      </c>
      <c r="AY119" s="150">
        <f t="shared" si="48"/>
        <v>0.73278268358086451</v>
      </c>
      <c r="AZ119" s="150">
        <f t="shared" si="49"/>
        <v>0.51424790272069931</v>
      </c>
      <c r="BA119" s="150">
        <f t="shared" si="50"/>
        <v>0.24363718713272206</v>
      </c>
      <c r="BB119" s="150">
        <f t="shared" si="51"/>
        <v>0.18336346734685424</v>
      </c>
      <c r="BC119" s="150">
        <f t="shared" si="52"/>
        <v>0.67325628007440586</v>
      </c>
      <c r="BD119" s="151">
        <f t="shared" si="53"/>
        <v>0.26500487596581435</v>
      </c>
    </row>
    <row r="120" spans="1:56" x14ac:dyDescent="0.3">
      <c r="A120" t="str">
        <f>normalized!A120</f>
        <v>deoxycytidine</v>
      </c>
      <c r="B120" s="148">
        <f>AVERAGE(normalized!$B120:$F120)</f>
        <v>303240.85659533448</v>
      </c>
      <c r="C120" s="148">
        <f>AVERAGE(normalized!$G120:$K120)</f>
        <v>275737.79805668019</v>
      </c>
      <c r="D120" s="148">
        <f>AVERAGE(normalized!$L120:$P120)</f>
        <v>56470485.621734597</v>
      </c>
      <c r="E120" s="148">
        <f>AVERAGE(normalized!$Q120:$T120)</f>
        <v>198838643.74632612</v>
      </c>
      <c r="F120" s="148">
        <f>AVERAGE(normalized!$U120:$Y120)</f>
        <v>1565851.2146520144</v>
      </c>
      <c r="G120" s="148">
        <f>AVERAGE(normalized!$Z120:$AD120)</f>
        <v>9537662.8442982472</v>
      </c>
      <c r="H120" s="148">
        <f>AVERAGE(normalized!$AE120:$AI120)</f>
        <v>31543900.220474262</v>
      </c>
      <c r="I120" s="148">
        <f>AVERAGE(normalized!$AJ120:$AN120)</f>
        <v>40272516.411758251</v>
      </c>
      <c r="J120" s="148">
        <f>AVERAGE(normalized!$AO120:$AS120)</f>
        <v>43186651.40630611</v>
      </c>
      <c r="K120" s="148">
        <f>AVERAGE(normalized!$AT120:$AX120)</f>
        <v>30874994.128729753</v>
      </c>
      <c r="L120" s="148">
        <f>AVERAGE(normalized!$AY120:$BC120)</f>
        <v>82351152.952044934</v>
      </c>
      <c r="M120" s="148">
        <f>AVERAGE(normalized!$BD120:$BH120)</f>
        <v>122065124.8</v>
      </c>
      <c r="N120" s="149">
        <f>AVERAGE(normalized!$BI120:$BL120)</f>
        <v>73874.536666666652</v>
      </c>
      <c r="O120" s="133"/>
      <c r="P120" s="148">
        <f>STDEV(normalized!$B120:$F120)</f>
        <v>369555.79224385042</v>
      </c>
      <c r="Q120" s="148">
        <f>STDEV(normalized!$G120:$K120)</f>
        <v>317654.34887565183</v>
      </c>
      <c r="R120" s="148">
        <f>STDEV(normalized!$L120:$P120)</f>
        <v>107791275.84047343</v>
      </c>
      <c r="S120" s="148">
        <f>STDEV(normalized!$Q120:$T120)</f>
        <v>364182254.86229271</v>
      </c>
      <c r="T120" s="148">
        <f>STDEV(normalized!$U120:$Y120)</f>
        <v>3106135.2883344521</v>
      </c>
      <c r="U120" s="148">
        <f>STDEV(normalized!$Z120:$AD120)</f>
        <v>8944695.9697556458</v>
      </c>
      <c r="V120" s="148">
        <f>STDEV(normalized!$AE120:$AI120)</f>
        <v>67334324.197448</v>
      </c>
      <c r="W120" s="148">
        <f>STDEV(normalized!$AJ120:$AN120)</f>
        <v>60181280.597465001</v>
      </c>
      <c r="X120" s="148">
        <f>STDEV(normalized!$AO120:$AS120)</f>
        <v>5078643.9600227932</v>
      </c>
      <c r="Y120" s="148">
        <f>STDEV(normalized!$AT120:$AX120)</f>
        <v>31085507.161002032</v>
      </c>
      <c r="Z120" s="148">
        <f>STDEV(normalized!$AY120:$BC120)</f>
        <v>123583674.33070147</v>
      </c>
      <c r="AA120" s="148">
        <f>STDEV(normalized!$BD120:$BH120)</f>
        <v>257328538.24985713</v>
      </c>
      <c r="AB120" s="149">
        <f>STDEV(normalized!$BI120:$BL120)</f>
        <v>58503.13806595753</v>
      </c>
      <c r="AC120" s="133"/>
      <c r="AD120" s="148">
        <f t="shared" si="28"/>
        <v>165270.3745872078</v>
      </c>
      <c r="AE120" s="148">
        <f t="shared" si="29"/>
        <v>142059.34348687826</v>
      </c>
      <c r="AF120" s="148">
        <f t="shared" si="30"/>
        <v>48205724.032145873</v>
      </c>
      <c r="AG120" s="148">
        <f t="shared" si="31"/>
        <v>182091127.43114635</v>
      </c>
      <c r="AH120" s="148">
        <f t="shared" si="32"/>
        <v>1389105.9304053488</v>
      </c>
      <c r="AI120" s="148">
        <f t="shared" si="33"/>
        <v>4000189.645288405</v>
      </c>
      <c r="AJ120" s="148">
        <f t="shared" si="34"/>
        <v>30112825.22490054</v>
      </c>
      <c r="AK120" s="148">
        <f t="shared" si="35"/>
        <v>26913886.877784178</v>
      </c>
      <c r="AL120" s="148">
        <f t="shared" si="36"/>
        <v>2271238.6256259377</v>
      </c>
      <c r="AM120" s="148">
        <f t="shared" si="37"/>
        <v>13901861.425411409</v>
      </c>
      <c r="AN120" s="148">
        <f t="shared" si="38"/>
        <v>55268299.342528857</v>
      </c>
      <c r="AO120" s="148">
        <f t="shared" si="39"/>
        <v>115080820.81546706</v>
      </c>
      <c r="AP120" s="149">
        <f t="shared" si="40"/>
        <v>29251.569032978765</v>
      </c>
      <c r="AQ120" s="133"/>
      <c r="AR120" s="150">
        <f t="shared" si="41"/>
        <v>1.2186873378247021</v>
      </c>
      <c r="AS120" s="150">
        <f t="shared" si="42"/>
        <v>1.1520159771869773</v>
      </c>
      <c r="AT120" s="150">
        <f t="shared" si="43"/>
        <v>1.908807311531004</v>
      </c>
      <c r="AU120" s="150">
        <f t="shared" si="44"/>
        <v>1.8315466651789691</v>
      </c>
      <c r="AV120" s="150">
        <f t="shared" si="45"/>
        <v>1.9836720495981104</v>
      </c>
      <c r="AW120" s="150">
        <f t="shared" si="46"/>
        <v>0.93782891215355912</v>
      </c>
      <c r="AX120" s="150">
        <f t="shared" si="47"/>
        <v>2.134622660064819</v>
      </c>
      <c r="AY120" s="150">
        <f t="shared" si="48"/>
        <v>1.4943511347081864</v>
      </c>
      <c r="AZ120" s="150">
        <f t="shared" si="49"/>
        <v>0.11759753985652173</v>
      </c>
      <c r="BA120" s="150">
        <f t="shared" si="50"/>
        <v>1.0068182371596435</v>
      </c>
      <c r="BB120" s="150">
        <f t="shared" si="51"/>
        <v>1.5006914888327942</v>
      </c>
      <c r="BC120" s="150">
        <f t="shared" si="52"/>
        <v>2.1081249756757479</v>
      </c>
      <c r="BD120" s="151">
        <f t="shared" si="53"/>
        <v>0.7919256174821474</v>
      </c>
    </row>
    <row r="121" spans="1:56" x14ac:dyDescent="0.3">
      <c r="A121" t="str">
        <f>normalized!A121</f>
        <v>Deoxyuridine</v>
      </c>
      <c r="B121" s="148">
        <f>AVERAGE(normalized!$B121:$F121)</f>
        <v>7730.1955388471179</v>
      </c>
      <c r="C121" s="148">
        <f>AVERAGE(normalized!$G121:$K121)</f>
        <v>36821.822888888892</v>
      </c>
      <c r="D121" s="148">
        <f>AVERAGE(normalized!$L121:$P121)</f>
        <v>2406871.77784744</v>
      </c>
      <c r="E121" s="148">
        <f>AVERAGE(normalized!$Q121:$T121)</f>
        <v>2886239.8141735075</v>
      </c>
      <c r="F121" s="148">
        <f>AVERAGE(normalized!$U121:$Y121)</f>
        <v>189647.42212454212</v>
      </c>
      <c r="G121" s="148">
        <f>AVERAGE(normalized!$Z121:$AD121)</f>
        <v>956616.9973779557</v>
      </c>
      <c r="H121" s="148">
        <f>AVERAGE(normalized!$AE121:$AI121)</f>
        <v>4289246.6841141311</v>
      </c>
      <c r="I121" s="148">
        <f>AVERAGE(normalized!$AJ121:$AN121)</f>
        <v>17464.879468864467</v>
      </c>
      <c r="J121" s="148">
        <f>AVERAGE(normalized!$AO121:$AS121)</f>
        <v>29663.431356209145</v>
      </c>
      <c r="K121" s="148">
        <f>AVERAGE(normalized!$AT121:$AX121)</f>
        <v>13133498.81512605</v>
      </c>
      <c r="L121" s="148">
        <f>AVERAGE(normalized!$AY121:$BC121)</f>
        <v>9472893.5739546493</v>
      </c>
      <c r="M121" s="148">
        <f>AVERAGE(normalized!$BD121:$BH121)</f>
        <v>8521807.9466666672</v>
      </c>
      <c r="N121" s="152">
        <v>100</v>
      </c>
      <c r="O121" s="133"/>
      <c r="P121" s="148">
        <f>STDEV(normalized!$B121:$F121)</f>
        <v>7916.9434645956189</v>
      </c>
      <c r="Q121" s="148">
        <f>STDEV(normalized!$G121:$K121)</f>
        <v>73631.4086136775</v>
      </c>
      <c r="R121" s="148">
        <f>STDEV(normalized!$L121:$P121)</f>
        <v>2386352.5733299013</v>
      </c>
      <c r="S121" s="148">
        <f>STDEV(normalized!$Q121:$T121)</f>
        <v>3573418.4871054008</v>
      </c>
      <c r="T121" s="148">
        <f>STDEV(normalized!$U121:$Y121)</f>
        <v>394052.1833374952</v>
      </c>
      <c r="U121" s="148">
        <f>STDEV(normalized!$Z121:$AD121)</f>
        <v>1079929.6126648956</v>
      </c>
      <c r="V121" s="148">
        <f>STDEV(normalized!$AE121:$AI121)</f>
        <v>4720782.3510124469</v>
      </c>
      <c r="W121" s="148">
        <f>STDEV(normalized!$AJ121:$AN121)</f>
        <v>14538.014979031888</v>
      </c>
      <c r="X121" s="148">
        <f>STDEV(normalized!$AO121:$AS121)</f>
        <v>55083.446956403423</v>
      </c>
      <c r="Y121" s="148">
        <f>STDEV(normalized!$AT121:$AX121)</f>
        <v>5970724.3408674616</v>
      </c>
      <c r="Z121" s="148">
        <f>STDEV(normalized!$AY121:$BC121)</f>
        <v>9869364.715578096</v>
      </c>
      <c r="AA121" s="148">
        <f>STDEV(normalized!$BD121:$BH121)</f>
        <v>5154322.1920687445</v>
      </c>
      <c r="AB121" s="149">
        <f>STDEV(normalized!$BI121:$BL121)</f>
        <v>0</v>
      </c>
      <c r="AC121" s="133"/>
      <c r="AD121" s="148">
        <f t="shared" si="28"/>
        <v>3540.5647521717005</v>
      </c>
      <c r="AE121" s="148">
        <f t="shared" si="29"/>
        <v>32928.966987849286</v>
      </c>
      <c r="AF121" s="148">
        <f t="shared" si="30"/>
        <v>1067209.3144494421</v>
      </c>
      <c r="AG121" s="148">
        <f t="shared" si="31"/>
        <v>1786709.2435527004</v>
      </c>
      <c r="AH121" s="148">
        <f t="shared" si="32"/>
        <v>176225.49372496983</v>
      </c>
      <c r="AI121" s="148">
        <f t="shared" si="33"/>
        <v>482959.20496674487</v>
      </c>
      <c r="AJ121" s="148">
        <f t="shared" si="34"/>
        <v>2111198.0487690209</v>
      </c>
      <c r="AK121" s="148">
        <f t="shared" si="35"/>
        <v>6501.5979502050959</v>
      </c>
      <c r="AL121" s="148">
        <f t="shared" si="36"/>
        <v>24634.066365904389</v>
      </c>
      <c r="AM121" s="148">
        <f t="shared" si="37"/>
        <v>2670189.1002184539</v>
      </c>
      <c r="AN121" s="148">
        <f t="shared" si="38"/>
        <v>4413714.0797541002</v>
      </c>
      <c r="AO121" s="148">
        <f t="shared" si="39"/>
        <v>2305082.9598802878</v>
      </c>
      <c r="AP121" s="149">
        <f t="shared" si="40"/>
        <v>0</v>
      </c>
      <c r="AQ121" s="133"/>
      <c r="AR121" s="150">
        <f t="shared" si="41"/>
        <v>1.0241582408633809</v>
      </c>
      <c r="AS121" s="150">
        <f t="shared" si="42"/>
        <v>1.999667665445646</v>
      </c>
      <c r="AT121" s="150">
        <f t="shared" si="43"/>
        <v>0.99147474131925306</v>
      </c>
      <c r="AU121" s="150">
        <f t="shared" si="44"/>
        <v>1.2380878642021891</v>
      </c>
      <c r="AV121" s="150">
        <f t="shared" si="45"/>
        <v>2.0778146041907162</v>
      </c>
      <c r="AW121" s="150">
        <f t="shared" si="46"/>
        <v>1.1289048967611219</v>
      </c>
      <c r="AX121" s="150">
        <f t="shared" si="47"/>
        <v>1.1006087312479771</v>
      </c>
      <c r="AY121" s="150">
        <f t="shared" si="48"/>
        <v>0.83241427488518027</v>
      </c>
      <c r="AZ121" s="150">
        <f t="shared" si="49"/>
        <v>1.856947913238411</v>
      </c>
      <c r="BA121" s="150">
        <f t="shared" si="50"/>
        <v>0.4546179525284525</v>
      </c>
      <c r="BB121" s="150">
        <f t="shared" si="51"/>
        <v>1.0418532245219696</v>
      </c>
      <c r="BC121" s="150">
        <f t="shared" si="52"/>
        <v>0.60483904640034447</v>
      </c>
      <c r="BD121" s="151">
        <f t="shared" si="53"/>
        <v>0</v>
      </c>
    </row>
    <row r="122" spans="1:56" x14ac:dyDescent="0.3">
      <c r="A122" t="str">
        <f>normalized!A122</f>
        <v>Cystine</v>
      </c>
      <c r="B122" s="148">
        <f>AVERAGE(normalized!$B122:$F122)</f>
        <v>2521494.5656834394</v>
      </c>
      <c r="C122" s="148">
        <f>AVERAGE(normalized!$G122:$K122)</f>
        <v>1460744.3675033739</v>
      </c>
      <c r="D122" s="148">
        <f>AVERAGE(normalized!$L122:$P122)</f>
        <v>1357325.9844305119</v>
      </c>
      <c r="E122" s="148">
        <f>AVERAGE(normalized!$Q122:$T122)</f>
        <v>2380182.2290209793</v>
      </c>
      <c r="F122" s="148">
        <f>AVERAGE(normalized!$U122:$Y122)</f>
        <v>719143.9267399268</v>
      </c>
      <c r="G122" s="148">
        <f>AVERAGE(normalized!$Z122:$AD122)</f>
        <v>3545171.0427154838</v>
      </c>
      <c r="H122" s="148">
        <f>AVERAGE(normalized!$AE122:$AI122)</f>
        <v>10113610.638133798</v>
      </c>
      <c r="I122" s="148">
        <f>AVERAGE(normalized!$AJ122:$AN122)</f>
        <v>512517.07737179485</v>
      </c>
      <c r="J122" s="148">
        <f>AVERAGE(normalized!$AO122:$AS122)</f>
        <v>4472135.8631042158</v>
      </c>
      <c r="K122" s="148">
        <f>AVERAGE(normalized!$AT122:$AX122)</f>
        <v>23915791.533138473</v>
      </c>
      <c r="L122" s="148">
        <f>AVERAGE(normalized!$AY122:$BC122)</f>
        <v>976711.06897025183</v>
      </c>
      <c r="M122" s="148">
        <f>AVERAGE(normalized!$BD122:$BH122)</f>
        <v>4517688.5666666673</v>
      </c>
      <c r="N122" s="149">
        <f>AVERAGE(normalized!$BI122:$BL122)</f>
        <v>257608.01250000001</v>
      </c>
      <c r="O122" s="133"/>
      <c r="P122" s="148">
        <f>STDEV(normalized!$B122:$F122)</f>
        <v>2313878.3959319354</v>
      </c>
      <c r="Q122" s="148">
        <f>STDEV(normalized!$G122:$K122)</f>
        <v>1108861.2227500831</v>
      </c>
      <c r="R122" s="148">
        <f>STDEV(normalized!$L122:$P122)</f>
        <v>2414764.2138966625</v>
      </c>
      <c r="S122" s="148">
        <f>STDEV(normalized!$Q122:$T122)</f>
        <v>3801704.1750102378</v>
      </c>
      <c r="T122" s="148">
        <f>STDEV(normalized!$U122:$Y122)</f>
        <v>550055.73982898274</v>
      </c>
      <c r="U122" s="148">
        <f>STDEV(normalized!$Z122:$AD122)</f>
        <v>4655523.9436385967</v>
      </c>
      <c r="V122" s="148">
        <f>STDEV(normalized!$AE122:$AI122)</f>
        <v>12711937.638483329</v>
      </c>
      <c r="W122" s="148">
        <f>STDEV(normalized!$AJ122:$AN122)</f>
        <v>720749.80228606483</v>
      </c>
      <c r="X122" s="148">
        <f>STDEV(normalized!$AO122:$AS122)</f>
        <v>3401936.0901292833</v>
      </c>
      <c r="Y122" s="148">
        <f>STDEV(normalized!$AT122:$AX122)</f>
        <v>20178249.422627788</v>
      </c>
      <c r="Z122" s="148">
        <f>STDEV(normalized!$AY122:$BC122)</f>
        <v>1107060.8642118361</v>
      </c>
      <c r="AA122" s="148">
        <f>STDEV(normalized!$BD122:$BH122)</f>
        <v>4260294.4917609394</v>
      </c>
      <c r="AB122" s="149">
        <f>STDEV(normalized!$BI122:$BL122)</f>
        <v>298283.66454327875</v>
      </c>
      <c r="AC122" s="133"/>
      <c r="AD122" s="148">
        <f t="shared" si="28"/>
        <v>1034797.876994396</v>
      </c>
      <c r="AE122" s="148">
        <f t="shared" si="29"/>
        <v>495897.81433654437</v>
      </c>
      <c r="AF122" s="148">
        <f t="shared" si="30"/>
        <v>1079915.3863813558</v>
      </c>
      <c r="AG122" s="148">
        <f t="shared" si="31"/>
        <v>1900852.0875051189</v>
      </c>
      <c r="AH122" s="148">
        <f t="shared" si="32"/>
        <v>245992.40513430879</v>
      </c>
      <c r="AI122" s="148">
        <f t="shared" si="33"/>
        <v>2082013.6017707603</v>
      </c>
      <c r="AJ122" s="148">
        <f t="shared" si="34"/>
        <v>5684951.3370773736</v>
      </c>
      <c r="AK122" s="148">
        <f t="shared" si="35"/>
        <v>322329.11053623486</v>
      </c>
      <c r="AL122" s="148">
        <f t="shared" si="36"/>
        <v>1521392.0705277857</v>
      </c>
      <c r="AM122" s="148">
        <f t="shared" si="37"/>
        <v>9023987.4751883224</v>
      </c>
      <c r="AN122" s="148">
        <f t="shared" si="38"/>
        <v>495092.6695214659</v>
      </c>
      <c r="AO122" s="148">
        <f t="shared" si="39"/>
        <v>1905261.6175490755</v>
      </c>
      <c r="AP122" s="149">
        <f t="shared" si="40"/>
        <v>149141.83227163937</v>
      </c>
      <c r="AQ122" s="133"/>
      <c r="AR122" s="150">
        <f t="shared" si="41"/>
        <v>0.91766146452303354</v>
      </c>
      <c r="AS122" s="150">
        <f t="shared" si="42"/>
        <v>0.75910696451651516</v>
      </c>
      <c r="AT122" s="150">
        <f t="shared" si="43"/>
        <v>1.7790598880414241</v>
      </c>
      <c r="AU122" s="150">
        <f t="shared" si="44"/>
        <v>1.5972324003838823</v>
      </c>
      <c r="AV122" s="150">
        <f t="shared" si="45"/>
        <v>0.76487573540742204</v>
      </c>
      <c r="AW122" s="150">
        <f t="shared" si="46"/>
        <v>1.3132015035507623</v>
      </c>
      <c r="AX122" s="150">
        <f t="shared" si="47"/>
        <v>1.2569138849930042</v>
      </c>
      <c r="AY122" s="150">
        <f t="shared" si="48"/>
        <v>1.4062942175158231</v>
      </c>
      <c r="AZ122" s="150">
        <f t="shared" si="49"/>
        <v>0.76069605089500092</v>
      </c>
      <c r="BA122" s="150">
        <f t="shared" si="50"/>
        <v>0.84372074387202156</v>
      </c>
      <c r="BB122" s="150">
        <f t="shared" si="51"/>
        <v>1.1334578867617549</v>
      </c>
      <c r="BC122" s="150">
        <f t="shared" si="52"/>
        <v>0.94302527252434232</v>
      </c>
      <c r="BD122" s="151">
        <f t="shared" si="53"/>
        <v>1.1578974646344851</v>
      </c>
    </row>
    <row r="123" spans="1:56" x14ac:dyDescent="0.3">
      <c r="A123" t="str">
        <f>normalized!A123</f>
        <v>Uridine</v>
      </c>
      <c r="B123" s="148">
        <f>AVERAGE(normalized!$B123:$F123)</f>
        <v>1407106.2413148254</v>
      </c>
      <c r="C123" s="148">
        <f>AVERAGE(normalized!$G123:$K123)</f>
        <v>1864808.3389113811</v>
      </c>
      <c r="D123" s="148">
        <f>AVERAGE(normalized!$L123:$P123)</f>
        <v>262852450.70010453</v>
      </c>
      <c r="E123" s="148">
        <f>AVERAGE(normalized!$Q123:$T123)</f>
        <v>428406704.37721705</v>
      </c>
      <c r="F123" s="148">
        <f>AVERAGE(normalized!$U123:$Y123)</f>
        <v>95061186.11721611</v>
      </c>
      <c r="G123" s="148">
        <f>AVERAGE(normalized!$Z123:$AD123)</f>
        <v>34167937.231121279</v>
      </c>
      <c r="H123" s="148">
        <f>AVERAGE(normalized!$AE123:$AI123)</f>
        <v>65886606.994409099</v>
      </c>
      <c r="I123" s="148">
        <f>AVERAGE(normalized!$AJ123:$AN123)</f>
        <v>5249694.2754578758</v>
      </c>
      <c r="J123" s="148">
        <f>AVERAGE(normalized!$AO123:$AS123)</f>
        <v>13221967.253465489</v>
      </c>
      <c r="K123" s="148">
        <f>AVERAGE(normalized!$AT123:$AX123)</f>
        <v>471889981.75983441</v>
      </c>
      <c r="L123" s="148">
        <f>AVERAGE(normalized!$AY123:$BC123)</f>
        <v>650072313.12252963</v>
      </c>
      <c r="M123" s="148">
        <f>AVERAGE(normalized!$BD123:$BH123)</f>
        <v>1631779796.6666665</v>
      </c>
      <c r="N123" s="149">
        <f>AVERAGE(normalized!$BI123:$BL123)</f>
        <v>1119926.925</v>
      </c>
      <c r="O123" s="133"/>
      <c r="P123" s="148">
        <f>STDEV(normalized!$B123:$F123)</f>
        <v>602117.0592622502</v>
      </c>
      <c r="Q123" s="148">
        <f>STDEV(normalized!$G123:$K123)</f>
        <v>1152890.5230459941</v>
      </c>
      <c r="R123" s="148">
        <f>STDEV(normalized!$L123:$P123)</f>
        <v>282509145.93606168</v>
      </c>
      <c r="S123" s="148">
        <f>STDEV(normalized!$Q123:$T123)</f>
        <v>498122598.71018094</v>
      </c>
      <c r="T123" s="148">
        <f>STDEV(normalized!$U123:$Y123)</f>
        <v>208732480.95923296</v>
      </c>
      <c r="U123" s="148">
        <f>STDEV(normalized!$Z123:$AD123)</f>
        <v>34393949.254019432</v>
      </c>
      <c r="V123" s="148">
        <f>STDEV(normalized!$AE123:$AI123)</f>
        <v>39627851.391502269</v>
      </c>
      <c r="W123" s="148">
        <f>STDEV(normalized!$AJ123:$AN123)</f>
        <v>3479407.305102719</v>
      </c>
      <c r="X123" s="148">
        <f>STDEV(normalized!$AO123:$AS123)</f>
        <v>2024747.2678966473</v>
      </c>
      <c r="Y123" s="148">
        <f>STDEV(normalized!$AT123:$AX123)</f>
        <v>383291430.19000858</v>
      </c>
      <c r="Z123" s="148">
        <f>STDEV(normalized!$AY123:$BC123)</f>
        <v>659200598.57369232</v>
      </c>
      <c r="AA123" s="148">
        <f>STDEV(normalized!$BD123:$BH123)</f>
        <v>3211157840.5297284</v>
      </c>
      <c r="AB123" s="149">
        <f>STDEV(normalized!$BI123:$BL123)</f>
        <v>348610.73884866014</v>
      </c>
      <c r="AC123" s="133"/>
      <c r="AD123" s="148">
        <f t="shared" si="28"/>
        <v>269274.93498453213</v>
      </c>
      <c r="AE123" s="148">
        <f t="shared" si="29"/>
        <v>515588.31602922612</v>
      </c>
      <c r="AF123" s="148">
        <f t="shared" si="30"/>
        <v>126341930.91568847</v>
      </c>
      <c r="AG123" s="148">
        <f t="shared" si="31"/>
        <v>249061299.35509047</v>
      </c>
      <c r="AH123" s="148">
        <f t="shared" si="32"/>
        <v>93348003.307405069</v>
      </c>
      <c r="AI123" s="148">
        <f t="shared" si="33"/>
        <v>15381441.709333126</v>
      </c>
      <c r="AJ123" s="148">
        <f t="shared" si="34"/>
        <v>17722113.902731739</v>
      </c>
      <c r="AK123" s="148">
        <f t="shared" si="35"/>
        <v>1556038.251123806</v>
      </c>
      <c r="AL123" s="148">
        <f t="shared" si="36"/>
        <v>905494.50565477612</v>
      </c>
      <c r="AM123" s="148">
        <f t="shared" si="37"/>
        <v>171413138.61959484</v>
      </c>
      <c r="AN123" s="148">
        <f t="shared" si="38"/>
        <v>294803469.84386539</v>
      </c>
      <c r="AO123" s="148">
        <f t="shared" si="39"/>
        <v>1436073443.5811803</v>
      </c>
      <c r="AP123" s="149">
        <f t="shared" si="40"/>
        <v>174305.36942433007</v>
      </c>
      <c r="AQ123" s="133"/>
      <c r="AR123" s="150">
        <f t="shared" si="41"/>
        <v>0.42791158306541316</v>
      </c>
      <c r="AS123" s="150">
        <f t="shared" si="42"/>
        <v>0.61823539663009919</v>
      </c>
      <c r="AT123" s="150">
        <f t="shared" si="43"/>
        <v>1.074782240696641</v>
      </c>
      <c r="AU123" s="150">
        <f t="shared" si="44"/>
        <v>1.162732967576479</v>
      </c>
      <c r="AV123" s="150">
        <f t="shared" si="45"/>
        <v>2.1957697929610656</v>
      </c>
      <c r="AW123" s="150">
        <f t="shared" si="46"/>
        <v>1.006614740052036</v>
      </c>
      <c r="AX123" s="150">
        <f t="shared" si="47"/>
        <v>0.60145533666447482</v>
      </c>
      <c r="AY123" s="150">
        <f t="shared" si="48"/>
        <v>0.66278284458750636</v>
      </c>
      <c r="AZ123" s="150">
        <f t="shared" si="49"/>
        <v>0.1531350992694343</v>
      </c>
      <c r="BA123" s="150">
        <f t="shared" si="50"/>
        <v>0.81224744115267633</v>
      </c>
      <c r="BB123" s="150">
        <f t="shared" si="51"/>
        <v>1.0140419538978922</v>
      </c>
      <c r="BC123" s="150">
        <f t="shared" si="52"/>
        <v>1.9678867498478356</v>
      </c>
      <c r="BD123" s="151">
        <f t="shared" si="53"/>
        <v>0.31127989788142663</v>
      </c>
    </row>
    <row r="124" spans="1:56" x14ac:dyDescent="0.3">
      <c r="A124" t="str">
        <f>normalized!A124</f>
        <v>Biotin</v>
      </c>
      <c r="B124" s="148">
        <f>AVERAGE(normalized!$B124:$F124)</f>
        <v>14430978.60150376</v>
      </c>
      <c r="C124" s="148">
        <f>AVERAGE(normalized!$G124:$K124)</f>
        <v>14023619.446243813</v>
      </c>
      <c r="D124" s="148">
        <f>AVERAGE(normalized!$L124:$P124)</f>
        <v>6753393.4158829693</v>
      </c>
      <c r="E124" s="148">
        <f>AVERAGE(normalized!$Q124:$T124)</f>
        <v>10559835.03349549</v>
      </c>
      <c r="F124" s="148">
        <f>AVERAGE(normalized!$U124:$Y124)</f>
        <v>11141987.875457877</v>
      </c>
      <c r="G124" s="148">
        <f>AVERAGE(normalized!$Z124:$AD124)</f>
        <v>9380889.4691075515</v>
      </c>
      <c r="H124" s="148">
        <f>AVERAGE(normalized!$AE124:$AI124)</f>
        <v>7659970.3632157315</v>
      </c>
      <c r="I124" s="148">
        <f>AVERAGE(normalized!$AJ124:$AN124)</f>
        <v>14360231.648962149</v>
      </c>
      <c r="J124" s="148">
        <f>AVERAGE(normalized!$AO124:$AS124)</f>
        <v>17566605.534726709</v>
      </c>
      <c r="K124" s="148">
        <f>AVERAGE(normalized!$AT124:$AX124)</f>
        <v>8571548.8478869814</v>
      </c>
      <c r="L124" s="148">
        <f>AVERAGE(normalized!$AY124:$BC124)</f>
        <v>4250243.7818265036</v>
      </c>
      <c r="M124" s="148">
        <f>AVERAGE(normalized!$BD124:$BH124)</f>
        <v>20424937.233333334</v>
      </c>
      <c r="N124" s="149">
        <f>AVERAGE(normalized!$BI124:$BL124)</f>
        <v>45831.652916666666</v>
      </c>
      <c r="O124" s="133"/>
      <c r="P124" s="148">
        <f>STDEV(normalized!$B124:$F124)</f>
        <v>7260635.0118537452</v>
      </c>
      <c r="Q124" s="148">
        <f>STDEV(normalized!$G124:$K124)</f>
        <v>8248772.4595671995</v>
      </c>
      <c r="R124" s="148">
        <f>STDEV(normalized!$L124:$P124)</f>
        <v>3677207.96665587</v>
      </c>
      <c r="S124" s="148">
        <f>STDEV(normalized!$Q124:$T124)</f>
        <v>6606412.0686862627</v>
      </c>
      <c r="T124" s="148">
        <f>STDEV(normalized!$U124:$Y124)</f>
        <v>6149389.0380825438</v>
      </c>
      <c r="U124" s="148">
        <f>STDEV(normalized!$Z124:$AD124)</f>
        <v>2839783.7679893677</v>
      </c>
      <c r="V124" s="148">
        <f>STDEV(normalized!$AE124:$AI124)</f>
        <v>5208307.2213276085</v>
      </c>
      <c r="W124" s="148">
        <f>STDEV(normalized!$AJ124:$AN124)</f>
        <v>7905004.3362600422</v>
      </c>
      <c r="X124" s="148">
        <f>STDEV(normalized!$AO124:$AS124)</f>
        <v>10226924.340486305</v>
      </c>
      <c r="Y124" s="148">
        <f>STDEV(normalized!$AT124:$AX124)</f>
        <v>6982424.7500269664</v>
      </c>
      <c r="Z124" s="148">
        <f>STDEV(normalized!$AY124:$BC124)</f>
        <v>2534542.4001385779</v>
      </c>
      <c r="AA124" s="148">
        <f>STDEV(normalized!$BD124:$BH124)</f>
        <v>29878174.391223289</v>
      </c>
      <c r="AB124" s="149">
        <f>STDEV(normalized!$BI124:$BL124)</f>
        <v>35862.523737535703</v>
      </c>
      <c r="AC124" s="133"/>
      <c r="AD124" s="148">
        <f t="shared" si="28"/>
        <v>3247054.6892639929</v>
      </c>
      <c r="AE124" s="148">
        <f t="shared" si="29"/>
        <v>3688963.1901040785</v>
      </c>
      <c r="AF124" s="148">
        <f t="shared" si="30"/>
        <v>1644497.3961692611</v>
      </c>
      <c r="AG124" s="148">
        <f t="shared" si="31"/>
        <v>3303206.0343431314</v>
      </c>
      <c r="AH124" s="148">
        <f t="shared" si="32"/>
        <v>2750090.381848922</v>
      </c>
      <c r="AI124" s="148">
        <f t="shared" si="33"/>
        <v>1269989.9093249433</v>
      </c>
      <c r="AJ124" s="148">
        <f t="shared" si="34"/>
        <v>2329225.7989183147</v>
      </c>
      <c r="AK124" s="148">
        <f t="shared" si="35"/>
        <v>3535225.4116616119</v>
      </c>
      <c r="AL124" s="148">
        <f t="shared" si="36"/>
        <v>4573619.6052149162</v>
      </c>
      <c r="AM124" s="148">
        <f t="shared" si="37"/>
        <v>3122635.2777674547</v>
      </c>
      <c r="AN124" s="148">
        <f t="shared" si="38"/>
        <v>1133481.8197130666</v>
      </c>
      <c r="AO124" s="148">
        <f t="shared" si="39"/>
        <v>13361925.796473734</v>
      </c>
      <c r="AP124" s="149">
        <f t="shared" si="40"/>
        <v>17931.261868767851</v>
      </c>
      <c r="AQ124" s="133"/>
      <c r="AR124" s="150">
        <f t="shared" si="41"/>
        <v>0.5031283887495448</v>
      </c>
      <c r="AS124" s="150">
        <f t="shared" si="42"/>
        <v>0.58820566909897209</v>
      </c>
      <c r="AT124" s="150">
        <f t="shared" si="43"/>
        <v>0.54449781616566684</v>
      </c>
      <c r="AU124" s="150">
        <f t="shared" si="44"/>
        <v>0.62561697675493189</v>
      </c>
      <c r="AV124" s="150">
        <f t="shared" si="45"/>
        <v>0.55191130225761764</v>
      </c>
      <c r="AW124" s="150">
        <f t="shared" si="46"/>
        <v>0.30272009678198775</v>
      </c>
      <c r="AX124" s="150">
        <f t="shared" si="47"/>
        <v>0.67993829928359006</v>
      </c>
      <c r="AY124" s="150">
        <f t="shared" si="48"/>
        <v>0.55047888707501158</v>
      </c>
      <c r="AZ124" s="150">
        <f t="shared" si="49"/>
        <v>0.58217988217866645</v>
      </c>
      <c r="BA124" s="150">
        <f t="shared" si="50"/>
        <v>0.81460479009557785</v>
      </c>
      <c r="BB124" s="150">
        <f t="shared" si="51"/>
        <v>0.59632871200846305</v>
      </c>
      <c r="BC124" s="150">
        <f t="shared" si="52"/>
        <v>1.4628282109216153</v>
      </c>
      <c r="BD124" s="151">
        <f t="shared" si="53"/>
        <v>0.78248375206416143</v>
      </c>
    </row>
    <row r="125" spans="1:56" x14ac:dyDescent="0.3">
      <c r="A125" t="str">
        <f>normalized!A125</f>
        <v>Deoxyinosine</v>
      </c>
      <c r="B125" s="152">
        <v>100</v>
      </c>
      <c r="C125" s="148">
        <f>AVERAGE(normalized!$G125:$K125)</f>
        <v>6705.5894871794881</v>
      </c>
      <c r="D125" s="148">
        <f>AVERAGE(normalized!$L125:$P125)</f>
        <v>12498786.315569488</v>
      </c>
      <c r="E125" s="148">
        <f>AVERAGE(normalized!$Q125:$T125)</f>
        <v>11250291.679304752</v>
      </c>
      <c r="F125" s="148">
        <f>AVERAGE(normalized!$U125:$Y125)</f>
        <v>609705.0593406593</v>
      </c>
      <c r="G125" s="148">
        <f>AVERAGE(normalized!$Z125:$AD125)</f>
        <v>3784358.1604672009</v>
      </c>
      <c r="H125" s="148">
        <f>AVERAGE(normalized!$AE125:$AI125)</f>
        <v>638674.48530942737</v>
      </c>
      <c r="I125" s="148">
        <f>AVERAGE(normalized!$AJ125:$AN125)</f>
        <v>11716.723749999999</v>
      </c>
      <c r="J125" s="148">
        <f>AVERAGE(normalized!$AO125:$AS125)</f>
        <v>6980.8913095238095</v>
      </c>
      <c r="K125" s="148">
        <f>AVERAGE(normalized!$AT125:$AX125)</f>
        <v>11580824.086225795</v>
      </c>
      <c r="L125" s="148">
        <f>AVERAGE(normalized!$AY125:$BC125)</f>
        <v>26700247.358019553</v>
      </c>
      <c r="M125" s="148">
        <f>AVERAGE(normalized!$BD125:$BH125)</f>
        <v>31417884.933333337</v>
      </c>
      <c r="N125" s="149">
        <f>AVERAGE(normalized!$BI125:$BL125)</f>
        <v>10891.74375</v>
      </c>
      <c r="O125" s="133"/>
      <c r="P125" s="148">
        <f>STDEV(normalized!$B125:$F125)</f>
        <v>0</v>
      </c>
      <c r="Q125" s="148">
        <f>STDEV(normalized!$G125:$K125)</f>
        <v>11826.408139396808</v>
      </c>
      <c r="R125" s="148">
        <f>STDEV(normalized!$L125:$P125)</f>
        <v>6577718.1418468673</v>
      </c>
      <c r="S125" s="148">
        <f>STDEV(normalized!$Q125:$T125)</f>
        <v>18958580.248783577</v>
      </c>
      <c r="T125" s="148">
        <f>STDEV(normalized!$U125:$Y125)</f>
        <v>1351644.2130066468</v>
      </c>
      <c r="U125" s="148">
        <f>STDEV(normalized!$Z125:$AD125)</f>
        <v>7605963.5761739416</v>
      </c>
      <c r="V125" s="148">
        <f>STDEV(normalized!$AE125:$AI125)</f>
        <v>475864.62443503732</v>
      </c>
      <c r="W125" s="148">
        <f>STDEV(normalized!$AJ125:$AN125)</f>
        <v>18443.799667147843</v>
      </c>
      <c r="X125" s="148">
        <f>STDEV(normalized!$AO125:$AS125)</f>
        <v>6772.520532359119</v>
      </c>
      <c r="Y125" s="148">
        <f>STDEV(normalized!$AT125:$AX125)</f>
        <v>8987068.1184484195</v>
      </c>
      <c r="Z125" s="148">
        <f>STDEV(normalized!$AY125:$BC125)</f>
        <v>19058259.711960088</v>
      </c>
      <c r="AA125" s="148">
        <f>STDEV(normalized!$BD125:$BH125)</f>
        <v>21809179.451213382</v>
      </c>
      <c r="AB125" s="149">
        <f>STDEV(normalized!$BI125:$BL125)</f>
        <v>21783.487499999999</v>
      </c>
      <c r="AC125" s="133"/>
      <c r="AD125" s="148">
        <f t="shared" si="28"/>
        <v>0</v>
      </c>
      <c r="AE125" s="148">
        <f t="shared" si="29"/>
        <v>5288.9305058696136</v>
      </c>
      <c r="AF125" s="148">
        <f t="shared" si="30"/>
        <v>2941644.9804006396</v>
      </c>
      <c r="AG125" s="148">
        <f t="shared" si="31"/>
        <v>9479290.1243917886</v>
      </c>
      <c r="AH125" s="148">
        <f t="shared" si="32"/>
        <v>604473.66833541356</v>
      </c>
      <c r="AI125" s="148">
        <f t="shared" si="33"/>
        <v>3401490.3181424667</v>
      </c>
      <c r="AJ125" s="148">
        <f t="shared" si="34"/>
        <v>212813.12966483016</v>
      </c>
      <c r="AK125" s="148">
        <f t="shared" si="35"/>
        <v>8248.3179638261136</v>
      </c>
      <c r="AL125" s="148">
        <f t="shared" si="36"/>
        <v>3028.7632578736107</v>
      </c>
      <c r="AM125" s="148">
        <f t="shared" si="37"/>
        <v>4019139.0462543592</v>
      </c>
      <c r="AN125" s="148">
        <f t="shared" si="38"/>
        <v>8523112.8497576639</v>
      </c>
      <c r="AO125" s="148">
        <f t="shared" si="39"/>
        <v>9753361.5572809353</v>
      </c>
      <c r="AP125" s="149">
        <f t="shared" si="40"/>
        <v>10891.74375</v>
      </c>
      <c r="AQ125" s="133"/>
      <c r="AR125" s="150">
        <f t="shared" si="41"/>
        <v>0</v>
      </c>
      <c r="AS125" s="150">
        <f t="shared" si="42"/>
        <v>1.7636642031260468</v>
      </c>
      <c r="AT125" s="150">
        <f t="shared" si="43"/>
        <v>0.52626854926331013</v>
      </c>
      <c r="AU125" s="150">
        <f t="shared" si="44"/>
        <v>1.6851634419095509</v>
      </c>
      <c r="AV125" s="150">
        <f t="shared" si="45"/>
        <v>2.2168820683041854</v>
      </c>
      <c r="AW125" s="150">
        <f t="shared" si="46"/>
        <v>2.0098424233807037</v>
      </c>
      <c r="AX125" s="150">
        <f t="shared" si="47"/>
        <v>0.74508162668262634</v>
      </c>
      <c r="AY125" s="150">
        <f t="shared" si="48"/>
        <v>1.5741430847635922</v>
      </c>
      <c r="AZ125" s="150">
        <f t="shared" si="49"/>
        <v>0.97015126465578727</v>
      </c>
      <c r="BA125" s="150">
        <f t="shared" si="50"/>
        <v>0.77603010386261007</v>
      </c>
      <c r="BB125" s="150">
        <f t="shared" si="51"/>
        <v>0.71378588581636659</v>
      </c>
      <c r="BC125" s="150">
        <f t="shared" si="52"/>
        <v>0.69416447025288341</v>
      </c>
      <c r="BD125" s="151">
        <f t="shared" si="53"/>
        <v>2</v>
      </c>
    </row>
    <row r="126" spans="1:56" x14ac:dyDescent="0.3">
      <c r="A126" t="str">
        <f>normalized!A126</f>
        <v>Glucosamine phosphate</v>
      </c>
      <c r="B126" s="148">
        <f>AVERAGE(normalized!$B126:$F126)</f>
        <v>9121028.7235396169</v>
      </c>
      <c r="C126" s="148">
        <f>AVERAGE(normalized!$G126:$K126)</f>
        <v>6189815.5581196574</v>
      </c>
      <c r="D126" s="148">
        <f>AVERAGE(normalized!$L126:$P126)</f>
        <v>8956688.3991640545</v>
      </c>
      <c r="E126" s="148">
        <f>AVERAGE(normalized!$Q126:$T126)</f>
        <v>6205888.1049204413</v>
      </c>
      <c r="F126" s="148">
        <f>AVERAGE(normalized!$U126:$Y126)</f>
        <v>8505203.6227106228</v>
      </c>
      <c r="G126" s="148">
        <f>AVERAGE(normalized!$Z126:$AD126)</f>
        <v>12482762.772120519</v>
      </c>
      <c r="H126" s="148">
        <f>AVERAGE(normalized!$AE126:$AI126)</f>
        <v>13484787.078465393</v>
      </c>
      <c r="I126" s="148">
        <f>AVERAGE(normalized!$AJ126:$AN126)</f>
        <v>16169786.467338216</v>
      </c>
      <c r="J126" s="148">
        <f>AVERAGE(normalized!$AO126:$AS126)</f>
        <v>14668050.191948572</v>
      </c>
      <c r="K126" s="148">
        <f>AVERAGE(normalized!$AT126:$AX126)</f>
        <v>19053699.06223359</v>
      </c>
      <c r="L126" s="148">
        <f>AVERAGE(normalized!$AY126:$BC126)</f>
        <v>14450702.460786354</v>
      </c>
      <c r="M126" s="148">
        <f>AVERAGE(normalized!$BD126:$BH126)</f>
        <v>18000001.733333334</v>
      </c>
      <c r="N126" s="149">
        <f>AVERAGE(normalized!$BI126:$BL126)</f>
        <v>626427.17500000005</v>
      </c>
      <c r="O126" s="133"/>
      <c r="P126" s="148">
        <f>STDEV(normalized!$B126:$F126)</f>
        <v>1118343.5148198958</v>
      </c>
      <c r="Q126" s="148">
        <f>STDEV(normalized!$G126:$K126)</f>
        <v>1825478.2490870822</v>
      </c>
      <c r="R126" s="148">
        <f>STDEV(normalized!$L126:$P126)</f>
        <v>9573475.7339424975</v>
      </c>
      <c r="S126" s="148">
        <f>STDEV(normalized!$Q126:$T126)</f>
        <v>4373503.6691888301</v>
      </c>
      <c r="T126" s="148">
        <f>STDEV(normalized!$U126:$Y126)</f>
        <v>5281169.5472985413</v>
      </c>
      <c r="U126" s="148">
        <f>STDEV(normalized!$Z126:$AD126)</f>
        <v>10664682.048343571</v>
      </c>
      <c r="V126" s="148">
        <f>STDEV(normalized!$AE126:$AI126)</f>
        <v>6936308.9485958144</v>
      </c>
      <c r="W126" s="148">
        <f>STDEV(normalized!$AJ126:$AN126)</f>
        <v>5525418.1247379761</v>
      </c>
      <c r="X126" s="148">
        <f>STDEV(normalized!$AO126:$AS126)</f>
        <v>4116595.1798323384</v>
      </c>
      <c r="Y126" s="148">
        <f>STDEV(normalized!$AT126:$AX126)</f>
        <v>8599960.5580248088</v>
      </c>
      <c r="Z126" s="148">
        <f>STDEV(normalized!$AY126:$BC126)</f>
        <v>9563376.0447121914</v>
      </c>
      <c r="AA126" s="148">
        <f>STDEV(normalized!$BD126:$BH126)</f>
        <v>11218152.12218832</v>
      </c>
      <c r="AB126" s="149">
        <f>STDEV(normalized!$BI126:$BL126)</f>
        <v>1007687.5737985075</v>
      </c>
      <c r="AC126" s="133"/>
      <c r="AD126" s="148">
        <f t="shared" si="28"/>
        <v>500138.42426666612</v>
      </c>
      <c r="AE126" s="148">
        <f t="shared" si="29"/>
        <v>816378.69128120178</v>
      </c>
      <c r="AF126" s="148">
        <f t="shared" si="30"/>
        <v>4281388.5044080224</v>
      </c>
      <c r="AG126" s="148">
        <f t="shared" si="31"/>
        <v>2186751.834594415</v>
      </c>
      <c r="AH126" s="148">
        <f t="shared" si="32"/>
        <v>2361810.8216922656</v>
      </c>
      <c r="AI126" s="148">
        <f t="shared" si="33"/>
        <v>4769390.8037035847</v>
      </c>
      <c r="AJ126" s="148">
        <f t="shared" si="34"/>
        <v>3102011.6644000667</v>
      </c>
      <c r="AK126" s="148">
        <f t="shared" si="35"/>
        <v>2471042.1062047053</v>
      </c>
      <c r="AL126" s="148">
        <f t="shared" si="36"/>
        <v>1840997.3315906159</v>
      </c>
      <c r="AM126" s="148">
        <f t="shared" si="37"/>
        <v>3846019.2823120994</v>
      </c>
      <c r="AN126" s="148">
        <f t="shared" si="38"/>
        <v>4276871.7860739054</v>
      </c>
      <c r="AO126" s="148">
        <f t="shared" si="39"/>
        <v>5016910.1454293216</v>
      </c>
      <c r="AP126" s="149">
        <f t="shared" si="40"/>
        <v>503843.78689925373</v>
      </c>
      <c r="AQ126" s="133"/>
      <c r="AR126" s="150">
        <f t="shared" si="41"/>
        <v>0.12261155498103704</v>
      </c>
      <c r="AS126" s="150">
        <f t="shared" si="42"/>
        <v>0.29491642068275553</v>
      </c>
      <c r="AT126" s="150">
        <f t="shared" si="43"/>
        <v>1.0688633239530816</v>
      </c>
      <c r="AU126" s="150">
        <f t="shared" si="44"/>
        <v>0.70473453521039564</v>
      </c>
      <c r="AV126" s="150">
        <f t="shared" si="45"/>
        <v>0.620933934279568</v>
      </c>
      <c r="AW126" s="150">
        <f t="shared" si="46"/>
        <v>0.85435269763857735</v>
      </c>
      <c r="AX126" s="150">
        <f t="shared" si="47"/>
        <v>0.51438030932448253</v>
      </c>
      <c r="AY126" s="150">
        <f t="shared" si="48"/>
        <v>0.3417124979293274</v>
      </c>
      <c r="AZ126" s="150">
        <f t="shared" si="49"/>
        <v>0.28065046996443843</v>
      </c>
      <c r="BA126" s="150">
        <f t="shared" si="50"/>
        <v>0.45135385679890494</v>
      </c>
      <c r="BB126" s="150">
        <f t="shared" si="51"/>
        <v>0.66179315992862731</v>
      </c>
      <c r="BC126" s="150">
        <f t="shared" si="52"/>
        <v>0.62323061344010688</v>
      </c>
      <c r="BD126" s="151">
        <f t="shared" si="53"/>
        <v>1.6086268508362642</v>
      </c>
    </row>
    <row r="127" spans="1:56" x14ac:dyDescent="0.3">
      <c r="A127" t="str">
        <f>normalized!A127</f>
        <v>Glucosamine phosphate 2</v>
      </c>
      <c r="B127" s="148">
        <f>AVERAGE(normalized!$B127:$F127)</f>
        <v>207063.19172161174</v>
      </c>
      <c r="C127" s="148">
        <f>AVERAGE(normalized!$G127:$K127)</f>
        <v>242483.94252361674</v>
      </c>
      <c r="D127" s="148">
        <f>AVERAGE(normalized!$L127:$P127)</f>
        <v>8757111.7533960305</v>
      </c>
      <c r="E127" s="148">
        <f>AVERAGE(normalized!$Q127:$T127)</f>
        <v>6660864.7351018544</v>
      </c>
      <c r="F127" s="148">
        <f>AVERAGE(normalized!$U127:$Y127)</f>
        <v>555034.0747252747</v>
      </c>
      <c r="G127" s="148">
        <f>AVERAGE(normalized!$Z127:$AD127)</f>
        <v>4833486.4196224259</v>
      </c>
      <c r="H127" s="148">
        <f>AVERAGE(normalized!$AE127:$AI127)</f>
        <v>1481988.8733371892</v>
      </c>
      <c r="I127" s="148">
        <f>AVERAGE(normalized!$AJ127:$AN127)</f>
        <v>478579.30055860803</v>
      </c>
      <c r="J127" s="148">
        <f>AVERAGE(normalized!$AO127:$AS127)</f>
        <v>682771.16125116707</v>
      </c>
      <c r="K127" s="148">
        <f>AVERAGE(normalized!$AT127:$AX127)</f>
        <v>13528006.184386799</v>
      </c>
      <c r="L127" s="148">
        <f>AVERAGE(normalized!$AY127:$BC127)</f>
        <v>9242709.3094653636</v>
      </c>
      <c r="M127" s="148">
        <f>AVERAGE(normalized!$BD127:$BH127)</f>
        <v>18852171.666666664</v>
      </c>
      <c r="N127" s="149">
        <f>AVERAGE(normalized!$BI127:$BL127)</f>
        <v>5824.6749999999993</v>
      </c>
      <c r="O127" s="133"/>
      <c r="P127" s="148">
        <f>STDEV(normalized!$B127:$F127)</f>
        <v>94978.600457599037</v>
      </c>
      <c r="Q127" s="148">
        <f>STDEV(normalized!$G127:$K127)</f>
        <v>277357.07392829005</v>
      </c>
      <c r="R127" s="148">
        <f>STDEV(normalized!$L127:$P127)</f>
        <v>7062225.4688258516</v>
      </c>
      <c r="S127" s="148">
        <f>STDEV(normalized!$Q127:$T127)</f>
        <v>11412626.06130743</v>
      </c>
      <c r="T127" s="148">
        <f>STDEV(normalized!$U127:$Y127)</f>
        <v>468846.34244440775</v>
      </c>
      <c r="U127" s="148">
        <f>STDEV(normalized!$Z127:$AD127)</f>
        <v>4634269.4932132298</v>
      </c>
      <c r="V127" s="148">
        <f>STDEV(normalized!$AE127:$AI127)</f>
        <v>779083.50332054263</v>
      </c>
      <c r="W127" s="148">
        <f>STDEV(normalized!$AJ127:$AN127)</f>
        <v>298995.39144668926</v>
      </c>
      <c r="X127" s="148">
        <f>STDEV(normalized!$AO127:$AS127)</f>
        <v>228267.17585808726</v>
      </c>
      <c r="Y127" s="148">
        <f>STDEV(normalized!$AT127:$AX127)</f>
        <v>8239300.5045965733</v>
      </c>
      <c r="Z127" s="148">
        <f>STDEV(normalized!$AY127:$BC127)</f>
        <v>11096784.037744502</v>
      </c>
      <c r="AA127" s="148">
        <f>STDEV(normalized!$BD127:$BH127)</f>
        <v>6579157.8516882099</v>
      </c>
      <c r="AB127" s="149">
        <f>STDEV(normalized!$BI127:$BL127)</f>
        <v>11649.349999999999</v>
      </c>
      <c r="AC127" s="133"/>
      <c r="AD127" s="148">
        <f t="shared" si="28"/>
        <v>42475.721406196812</v>
      </c>
      <c r="AE127" s="148">
        <f t="shared" si="29"/>
        <v>124037.85426881824</v>
      </c>
      <c r="AF127" s="148">
        <f t="shared" si="30"/>
        <v>3158323.244144985</v>
      </c>
      <c r="AG127" s="148">
        <f t="shared" si="31"/>
        <v>5706313.0306537151</v>
      </c>
      <c r="AH127" s="148">
        <f t="shared" si="32"/>
        <v>209674.45854156811</v>
      </c>
      <c r="AI127" s="148">
        <f t="shared" si="33"/>
        <v>2072508.3225756562</v>
      </c>
      <c r="AJ127" s="148">
        <f t="shared" si="34"/>
        <v>348416.73471468326</v>
      </c>
      <c r="AK127" s="148">
        <f t="shared" si="35"/>
        <v>133714.80404679128</v>
      </c>
      <c r="AL127" s="148">
        <f t="shared" si="36"/>
        <v>102084.18445011639</v>
      </c>
      <c r="AM127" s="148">
        <f t="shared" si="37"/>
        <v>3684727.203065251</v>
      </c>
      <c r="AN127" s="148">
        <f t="shared" si="38"/>
        <v>4962632.6880062595</v>
      </c>
      <c r="AO127" s="148">
        <f t="shared" si="39"/>
        <v>2942288.8382152631</v>
      </c>
      <c r="AP127" s="149">
        <f t="shared" si="40"/>
        <v>5824.6749999999993</v>
      </c>
      <c r="AQ127" s="133"/>
      <c r="AR127" s="150">
        <f t="shared" si="41"/>
        <v>0.45869379133928351</v>
      </c>
      <c r="AS127" s="150">
        <f t="shared" si="42"/>
        <v>1.1438162504359513</v>
      </c>
      <c r="AT127" s="150">
        <f t="shared" si="43"/>
        <v>0.80645601742916007</v>
      </c>
      <c r="AU127" s="150">
        <f t="shared" si="44"/>
        <v>1.7133850506172925</v>
      </c>
      <c r="AV127" s="150">
        <f t="shared" si="45"/>
        <v>0.84471632246447703</v>
      </c>
      <c r="AW127" s="150">
        <f t="shared" si="46"/>
        <v>0.95878401031594118</v>
      </c>
      <c r="AX127" s="150">
        <f t="shared" si="47"/>
        <v>0.52570131755859806</v>
      </c>
      <c r="AY127" s="150">
        <f t="shared" si="48"/>
        <v>0.62475621301985984</v>
      </c>
      <c r="AZ127" s="150">
        <f t="shared" si="49"/>
        <v>0.33432457141246469</v>
      </c>
      <c r="BA127" s="150">
        <f t="shared" si="50"/>
        <v>0.60905505159406803</v>
      </c>
      <c r="BB127" s="150">
        <f t="shared" si="51"/>
        <v>1.2005986195390133</v>
      </c>
      <c r="BC127" s="150">
        <f t="shared" si="52"/>
        <v>0.34898673574679473</v>
      </c>
      <c r="BD127" s="151">
        <f t="shared" si="53"/>
        <v>2</v>
      </c>
    </row>
    <row r="128" spans="1:56" x14ac:dyDescent="0.3">
      <c r="A128" t="str">
        <f>normalized!A128</f>
        <v>Glucose phosphate</v>
      </c>
      <c r="B128" s="148">
        <f>AVERAGE(normalized!$B128:$F128)</f>
        <v>2485747578.6967421</v>
      </c>
      <c r="C128" s="148">
        <f>AVERAGE(normalized!$G128:$K128)</f>
        <v>1872928852.5416102</v>
      </c>
      <c r="D128" s="148">
        <f>AVERAGE(normalized!$L128:$P128)</f>
        <v>135327531.45245561</v>
      </c>
      <c r="E128" s="148">
        <f>AVERAGE(normalized!$Q128:$T128)</f>
        <v>132509740.71526299</v>
      </c>
      <c r="F128" s="148">
        <f>AVERAGE(normalized!$U128:$Y128)</f>
        <v>2461526881.6849813</v>
      </c>
      <c r="G128" s="148">
        <f>AVERAGE(normalized!$Z128:$AD128)</f>
        <v>290610174.61861169</v>
      </c>
      <c r="H128" s="148">
        <f>AVERAGE(normalized!$AE128:$AI128)</f>
        <v>434396167.45710433</v>
      </c>
      <c r="I128" s="148">
        <f>AVERAGE(normalized!$AJ128:$AN128)</f>
        <v>4137377653.7545791</v>
      </c>
      <c r="J128" s="148">
        <f>AVERAGE(normalized!$AO128:$AS128)</f>
        <v>1762435093.4963729</v>
      </c>
      <c r="K128" s="148">
        <f>AVERAGE(normalized!$AT128:$AX128)</f>
        <v>139881567.83583</v>
      </c>
      <c r="L128" s="148">
        <f>AVERAGE(normalized!$AY128:$BC128)</f>
        <v>225708952.96484295</v>
      </c>
      <c r="M128" s="148">
        <f>AVERAGE(normalized!$BD128:$BH128)</f>
        <v>354139453.33333337</v>
      </c>
      <c r="N128" s="149">
        <f>AVERAGE(normalized!$BI128:$BL128)</f>
        <v>103688518.16666667</v>
      </c>
      <c r="O128" s="133"/>
      <c r="P128" s="148">
        <f>STDEV(normalized!$B128:$F128)</f>
        <v>851661660.8862747</v>
      </c>
      <c r="Q128" s="148">
        <f>STDEV(normalized!$G128:$K128)</f>
        <v>702201777.62690043</v>
      </c>
      <c r="R128" s="148">
        <f>STDEV(normalized!$L128:$P128)</f>
        <v>75567926.243433177</v>
      </c>
      <c r="S128" s="148">
        <f>STDEV(normalized!$Q128:$T128)</f>
        <v>129858224.90974194</v>
      </c>
      <c r="T128" s="148">
        <f>STDEV(normalized!$U128:$Y128)</f>
        <v>1658686408.0408857</v>
      </c>
      <c r="U128" s="148">
        <f>STDEV(normalized!$Z128:$AD128)</f>
        <v>450935068.86009145</v>
      </c>
      <c r="V128" s="148">
        <f>STDEV(normalized!$AE128:$AI128)</f>
        <v>794816360.4423399</v>
      </c>
      <c r="W128" s="148">
        <f>STDEV(normalized!$AJ128:$AN128)</f>
        <v>2209919972.4746537</v>
      </c>
      <c r="X128" s="148">
        <f>STDEV(normalized!$AO128:$AS128)</f>
        <v>432126397.17726439</v>
      </c>
      <c r="Y128" s="148">
        <f>STDEV(normalized!$AT128:$AX128)</f>
        <v>61391484.18546924</v>
      </c>
      <c r="Z128" s="148">
        <f>STDEV(normalized!$AY128:$BC128)</f>
        <v>123224794.10603364</v>
      </c>
      <c r="AA128" s="148">
        <f>STDEV(normalized!$BD128:$BH128)</f>
        <v>147722263.56005344</v>
      </c>
      <c r="AB128" s="149">
        <f>STDEV(normalized!$BI128:$BL128)</f>
        <v>102212204.38089015</v>
      </c>
      <c r="AC128" s="133"/>
      <c r="AD128" s="148">
        <f t="shared" si="28"/>
        <v>380874673.51441675</v>
      </c>
      <c r="AE128" s="148">
        <f t="shared" si="29"/>
        <v>314034181.73898804</v>
      </c>
      <c r="AF128" s="148">
        <f t="shared" si="30"/>
        <v>33795003.999801382</v>
      </c>
      <c r="AG128" s="148">
        <f t="shared" si="31"/>
        <v>64929112.454870969</v>
      </c>
      <c r="AH128" s="148">
        <f t="shared" si="32"/>
        <v>741787112.34687483</v>
      </c>
      <c r="AI128" s="148">
        <f t="shared" si="33"/>
        <v>201664293.48194259</v>
      </c>
      <c r="AJ128" s="148">
        <f t="shared" si="34"/>
        <v>355452682.31560934</v>
      </c>
      <c r="AK128" s="148">
        <f t="shared" si="35"/>
        <v>988306256.65755796</v>
      </c>
      <c r="AL128" s="148">
        <f t="shared" si="36"/>
        <v>193252799.79208729</v>
      </c>
      <c r="AM128" s="148">
        <f t="shared" si="37"/>
        <v>27455106.375662506</v>
      </c>
      <c r="AN128" s="148">
        <f t="shared" si="38"/>
        <v>55107803.226901323</v>
      </c>
      <c r="AO128" s="148">
        <f t="shared" si="39"/>
        <v>66063404.62208391</v>
      </c>
      <c r="AP128" s="149">
        <f t="shared" si="40"/>
        <v>51106102.190445073</v>
      </c>
      <c r="AQ128" s="133"/>
      <c r="AR128" s="150">
        <f t="shared" si="41"/>
        <v>0.3426179183216963</v>
      </c>
      <c r="AS128" s="150">
        <f t="shared" si="42"/>
        <v>0.3749217577987522</v>
      </c>
      <c r="AT128" s="150">
        <f t="shared" si="43"/>
        <v>0.55840763097036417</v>
      </c>
      <c r="AU128" s="150">
        <f t="shared" si="44"/>
        <v>0.97999003098784543</v>
      </c>
      <c r="AV128" s="150">
        <f t="shared" si="45"/>
        <v>0.67384452324382915</v>
      </c>
      <c r="AW128" s="150">
        <f t="shared" si="46"/>
        <v>1.5516836926025921</v>
      </c>
      <c r="AX128" s="150">
        <f t="shared" si="47"/>
        <v>1.829703897009695</v>
      </c>
      <c r="AY128" s="150">
        <f t="shared" si="48"/>
        <v>0.53413542524192836</v>
      </c>
      <c r="AZ128" s="150">
        <f t="shared" si="49"/>
        <v>0.24518712704477461</v>
      </c>
      <c r="BA128" s="150">
        <f t="shared" si="50"/>
        <v>0.43888187082318436</v>
      </c>
      <c r="BB128" s="150">
        <f t="shared" si="51"/>
        <v>0.54594553068183993</v>
      </c>
      <c r="BC128" s="150">
        <f t="shared" si="52"/>
        <v>0.41713020723790978</v>
      </c>
      <c r="BD128" s="151">
        <f t="shared" si="53"/>
        <v>0.98576203217212988</v>
      </c>
    </row>
    <row r="129" spans="1:56" x14ac:dyDescent="0.3">
      <c r="A129" t="str">
        <f>normalized!A129</f>
        <v>Adenosine</v>
      </c>
      <c r="B129" s="148">
        <f>AVERAGE(normalized!$B129:$F129)</f>
        <v>4687219.5709658759</v>
      </c>
      <c r="C129" s="148">
        <f>AVERAGE(normalized!$G129:$K129)</f>
        <v>4055747.8168241112</v>
      </c>
      <c r="D129" s="148">
        <f>AVERAGE(normalized!$L129:$P129)</f>
        <v>19713467.619644724</v>
      </c>
      <c r="E129" s="148">
        <f>AVERAGE(normalized!$Q129:$T129)</f>
        <v>5724246.3811188815</v>
      </c>
      <c r="F129" s="148">
        <f>AVERAGE(normalized!$U129:$Y129)</f>
        <v>6629138.1062271055</v>
      </c>
      <c r="G129" s="148">
        <f>AVERAGE(normalized!$Z129:$AD129)</f>
        <v>4692768.4836003054</v>
      </c>
      <c r="H129" s="148">
        <f>AVERAGE(normalized!$AE129:$AI129)</f>
        <v>3920147.0837478312</v>
      </c>
      <c r="I129" s="148">
        <f>AVERAGE(normalized!$AJ129:$AN129)</f>
        <v>4134619.3093711846</v>
      </c>
      <c r="J129" s="148">
        <f>AVERAGE(normalized!$AO129:$AS129)</f>
        <v>2110309.6616210588</v>
      </c>
      <c r="K129" s="148">
        <f>AVERAGE(normalized!$AT129:$AX129)</f>
        <v>8103763.9120691763</v>
      </c>
      <c r="L129" s="148">
        <f>AVERAGE(normalized!$AY129:$BC129)</f>
        <v>10549330.485167464</v>
      </c>
      <c r="M129" s="148">
        <f>AVERAGE(normalized!$BD129:$BH129)</f>
        <v>48964138.666666672</v>
      </c>
      <c r="N129" s="149">
        <f>AVERAGE(normalized!$BI129:$BL129)</f>
        <v>6620198.541666666</v>
      </c>
      <c r="O129" s="133"/>
      <c r="P129" s="148">
        <f>STDEV(normalized!$B129:$F129)</f>
        <v>2998479.7014962593</v>
      </c>
      <c r="Q129" s="148">
        <f>STDEV(normalized!$G129:$K129)</f>
        <v>2795358.0266427244</v>
      </c>
      <c r="R129" s="148">
        <f>STDEV(normalized!$L129:$P129)</f>
        <v>17223086.566294793</v>
      </c>
      <c r="S129" s="148">
        <f>STDEV(normalized!$Q129:$T129)</f>
        <v>5113489.3829096556</v>
      </c>
      <c r="T129" s="148">
        <f>STDEV(normalized!$U129:$Y129)</f>
        <v>8254963.4316498823</v>
      </c>
      <c r="U129" s="148">
        <f>STDEV(normalized!$Z129:$AD129)</f>
        <v>4036309.2963862042</v>
      </c>
      <c r="V129" s="148">
        <f>STDEV(normalized!$AE129:$AI129)</f>
        <v>4056133.1162724113</v>
      </c>
      <c r="W129" s="148">
        <f>STDEV(normalized!$AJ129:$AN129)</f>
        <v>3053117.2792192474</v>
      </c>
      <c r="X129" s="148">
        <f>STDEV(normalized!$AO129:$AS129)</f>
        <v>1108805.5882496051</v>
      </c>
      <c r="Y129" s="148">
        <f>STDEV(normalized!$AT129:$AX129)</f>
        <v>2383748.943169571</v>
      </c>
      <c r="Z129" s="148">
        <f>STDEV(normalized!$AY129:$BC129)</f>
        <v>4693670.6329954201</v>
      </c>
      <c r="AA129" s="148">
        <f>STDEV(normalized!$BD129:$BH129)</f>
        <v>26234749.170397561</v>
      </c>
      <c r="AB129" s="149">
        <f>STDEV(normalized!$BI129:$BL129)</f>
        <v>1961101.0168814345</v>
      </c>
      <c r="AC129" s="133"/>
      <c r="AD129" s="148">
        <f t="shared" si="28"/>
        <v>1340960.8883397826</v>
      </c>
      <c r="AE129" s="148">
        <f t="shared" si="29"/>
        <v>1250122.1138045599</v>
      </c>
      <c r="AF129" s="148">
        <f t="shared" si="30"/>
        <v>7702398.4689197186</v>
      </c>
      <c r="AG129" s="148">
        <f t="shared" si="31"/>
        <v>2556744.6914548278</v>
      </c>
      <c r="AH129" s="148">
        <f t="shared" si="32"/>
        <v>3691731.8769888151</v>
      </c>
      <c r="AI129" s="148">
        <f t="shared" si="33"/>
        <v>1805092.3929867796</v>
      </c>
      <c r="AJ129" s="148">
        <f t="shared" si="34"/>
        <v>1813957.874754634</v>
      </c>
      <c r="AK129" s="148">
        <f t="shared" si="35"/>
        <v>1365395.5559226887</v>
      </c>
      <c r="AL129" s="148">
        <f t="shared" si="36"/>
        <v>495872.93383155181</v>
      </c>
      <c r="AM129" s="148">
        <f t="shared" si="37"/>
        <v>1066044.9356440888</v>
      </c>
      <c r="AN129" s="148">
        <f t="shared" si="38"/>
        <v>2099073.3198744454</v>
      </c>
      <c r="AO129" s="148">
        <f t="shared" si="39"/>
        <v>11732536.503533032</v>
      </c>
      <c r="AP129" s="149">
        <f t="shared" si="40"/>
        <v>980550.50844071724</v>
      </c>
      <c r="AQ129" s="133"/>
      <c r="AR129" s="150">
        <f t="shared" si="41"/>
        <v>0.63971394044985497</v>
      </c>
      <c r="AS129" s="150">
        <f t="shared" si="42"/>
        <v>0.68923368830946052</v>
      </c>
      <c r="AT129" s="150">
        <f t="shared" si="43"/>
        <v>0.87367108103963231</v>
      </c>
      <c r="AU129" s="150">
        <f t="shared" si="44"/>
        <v>0.89330350974692929</v>
      </c>
      <c r="AV129" s="150">
        <f t="shared" si="45"/>
        <v>1.2452544055305699</v>
      </c>
      <c r="AW129" s="150">
        <f t="shared" si="46"/>
        <v>0.86011259888310876</v>
      </c>
      <c r="AX129" s="150">
        <f t="shared" si="47"/>
        <v>1.0346890128404498</v>
      </c>
      <c r="AY129" s="150">
        <f t="shared" si="48"/>
        <v>0.73842766425902995</v>
      </c>
      <c r="AZ129" s="150">
        <f t="shared" si="49"/>
        <v>0.52542316817990742</v>
      </c>
      <c r="BA129" s="150">
        <f t="shared" si="50"/>
        <v>0.29415330567804215</v>
      </c>
      <c r="BB129" s="150">
        <f t="shared" si="51"/>
        <v>0.44492592582958701</v>
      </c>
      <c r="BC129" s="150">
        <f t="shared" si="52"/>
        <v>0.53579517346350047</v>
      </c>
      <c r="BD129" s="151">
        <f t="shared" si="53"/>
        <v>0.29622994001441505</v>
      </c>
    </row>
    <row r="130" spans="1:56" x14ac:dyDescent="0.3">
      <c r="A130" t="str">
        <f>normalized!A130</f>
        <v>Inosine</v>
      </c>
      <c r="B130" s="148">
        <f>AVERAGE(normalized!$B130:$F130)</f>
        <v>145042976.83053786</v>
      </c>
      <c r="C130" s="148">
        <f>AVERAGE(normalized!$G130:$K130)</f>
        <v>112850500.94017096</v>
      </c>
      <c r="D130" s="148">
        <f>AVERAGE(normalized!$L130:$P130)</f>
        <v>122199545.80982235</v>
      </c>
      <c r="E130" s="148">
        <f>AVERAGE(normalized!$Q130:$T130)</f>
        <v>89746193.207155153</v>
      </c>
      <c r="F130" s="148">
        <f>AVERAGE(normalized!$U130:$Y130)</f>
        <v>151635722.16117215</v>
      </c>
      <c r="G130" s="148">
        <f>AVERAGE(normalized!$Z130:$AD130)</f>
        <v>53892802.12433257</v>
      </c>
      <c r="H130" s="148">
        <f>AVERAGE(normalized!$AE130:$AI130)</f>
        <v>400433079.93059576</v>
      </c>
      <c r="I130" s="148">
        <f>AVERAGE(normalized!$AJ130:$AN130)</f>
        <v>296968919.03235656</v>
      </c>
      <c r="J130" s="148">
        <f>AVERAGE(normalized!$AO130:$AS130)</f>
        <v>1202942387.1507576</v>
      </c>
      <c r="K130" s="148">
        <f>AVERAGE(normalized!$AT130:$AX130)</f>
        <v>222469852.11545485</v>
      </c>
      <c r="L130" s="148">
        <f>AVERAGE(normalized!$AY130:$BC130)</f>
        <v>165895561.32057416</v>
      </c>
      <c r="M130" s="148">
        <f>AVERAGE(normalized!$BD130:$BH130)</f>
        <v>514862330</v>
      </c>
      <c r="N130" s="149">
        <f>AVERAGE(normalized!$BI130:$BL130)</f>
        <v>3184168.4033333333</v>
      </c>
      <c r="O130" s="133"/>
      <c r="P130" s="148">
        <f>STDEV(normalized!$B130:$F130)</f>
        <v>62170956.556219593</v>
      </c>
      <c r="Q130" s="148">
        <f>STDEV(normalized!$G130:$K130)</f>
        <v>49438427.88585867</v>
      </c>
      <c r="R130" s="148">
        <f>STDEV(normalized!$L130:$P130)</f>
        <v>96796554.464799315</v>
      </c>
      <c r="S130" s="148">
        <f>STDEV(normalized!$Q130:$T130)</f>
        <v>91926719.941495121</v>
      </c>
      <c r="T130" s="148">
        <f>STDEV(normalized!$U130:$Y130)</f>
        <v>66303753.702622421</v>
      </c>
      <c r="U130" s="148">
        <f>STDEV(normalized!$Z130:$AD130)</f>
        <v>61510806.226295121</v>
      </c>
      <c r="V130" s="148">
        <f>STDEV(normalized!$AE130:$AI130)</f>
        <v>442144547.81965184</v>
      </c>
      <c r="W130" s="148">
        <f>STDEV(normalized!$AJ130:$AN130)</f>
        <v>184225223.43131861</v>
      </c>
      <c r="X130" s="148">
        <f>STDEV(normalized!$AO130:$AS130)</f>
        <v>630241596.89042997</v>
      </c>
      <c r="Y130" s="148">
        <f>STDEV(normalized!$AT130:$AX130)</f>
        <v>148443901.48644939</v>
      </c>
      <c r="Z130" s="148">
        <f>STDEV(normalized!$AY130:$BC130)</f>
        <v>106542558.36025974</v>
      </c>
      <c r="AA130" s="148">
        <f>STDEV(normalized!$BD130:$BH130)</f>
        <v>306655154.0158751</v>
      </c>
      <c r="AB130" s="149">
        <f>STDEV(normalized!$BI130:$BL130)</f>
        <v>2310799.5651616794</v>
      </c>
      <c r="AC130" s="133"/>
      <c r="AD130" s="148">
        <f t="shared" si="28"/>
        <v>27803697.017178647</v>
      </c>
      <c r="AE130" s="148">
        <f t="shared" si="29"/>
        <v>22109537.090700239</v>
      </c>
      <c r="AF130" s="148">
        <f t="shared" si="30"/>
        <v>43288735.154210404</v>
      </c>
      <c r="AG130" s="148">
        <f t="shared" si="31"/>
        <v>45963359.97074756</v>
      </c>
      <c r="AH130" s="148">
        <f t="shared" si="32"/>
        <v>29651940.088493422</v>
      </c>
      <c r="AI130" s="148">
        <f t="shared" si="33"/>
        <v>27508468.814562637</v>
      </c>
      <c r="AJ130" s="148">
        <f t="shared" si="34"/>
        <v>197733052.96112958</v>
      </c>
      <c r="AK130" s="148">
        <f t="shared" si="35"/>
        <v>82388024.552503094</v>
      </c>
      <c r="AL130" s="148">
        <f t="shared" si="36"/>
        <v>281852610.57900429</v>
      </c>
      <c r="AM130" s="148">
        <f t="shared" si="37"/>
        <v>66386130.913796581</v>
      </c>
      <c r="AN130" s="148">
        <f t="shared" si="38"/>
        <v>47647280.598055862</v>
      </c>
      <c r="AO130" s="148">
        <f t="shared" si="39"/>
        <v>137140354.00603285</v>
      </c>
      <c r="AP130" s="149">
        <f t="shared" si="40"/>
        <v>1155399.7825808397</v>
      </c>
      <c r="AQ130" s="133"/>
      <c r="AR130" s="150">
        <f t="shared" si="41"/>
        <v>0.42863817273177962</v>
      </c>
      <c r="AS130" s="150">
        <f t="shared" si="42"/>
        <v>0.43808780177297613</v>
      </c>
      <c r="AT130" s="150">
        <f t="shared" si="43"/>
        <v>0.79211877444653189</v>
      </c>
      <c r="AU130" s="150">
        <f t="shared" si="44"/>
        <v>1.0242965930522179</v>
      </c>
      <c r="AV130" s="150">
        <f t="shared" si="45"/>
        <v>0.43725682021119533</v>
      </c>
      <c r="AW130" s="150">
        <f t="shared" si="46"/>
        <v>1.14135475985063</v>
      </c>
      <c r="AX130" s="150">
        <f t="shared" si="47"/>
        <v>1.1041658893323341</v>
      </c>
      <c r="AY130" s="150">
        <f t="shared" si="48"/>
        <v>0.62035186723108271</v>
      </c>
      <c r="AZ130" s="150">
        <f t="shared" si="49"/>
        <v>0.52391669262166052</v>
      </c>
      <c r="BA130" s="150">
        <f t="shared" si="50"/>
        <v>0.66725401250957672</v>
      </c>
      <c r="BB130" s="150">
        <f t="shared" si="51"/>
        <v>0.6422266967973812</v>
      </c>
      <c r="BC130" s="150">
        <f t="shared" si="52"/>
        <v>0.59560611866064295</v>
      </c>
      <c r="BD130" s="151">
        <f t="shared" si="53"/>
        <v>0.7257152488362828</v>
      </c>
    </row>
    <row r="131" spans="1:56" x14ac:dyDescent="0.3">
      <c r="A131" t="str">
        <f>normalized!A131</f>
        <v>6-Phospho-D-gluconate</v>
      </c>
      <c r="B131" s="148">
        <f>AVERAGE(normalized!$B131:$F131)</f>
        <v>26066702.986311935</v>
      </c>
      <c r="C131" s="148">
        <f>AVERAGE(normalized!$G131:$K131)</f>
        <v>24695287.326135851</v>
      </c>
      <c r="D131" s="148">
        <f>AVERAGE(normalized!$L131:$P131)</f>
        <v>101514068.80877742</v>
      </c>
      <c r="E131" s="148">
        <f>AVERAGE(normalized!$Q131:$T131)</f>
        <v>74354687.964173496</v>
      </c>
      <c r="F131" s="148">
        <f>AVERAGE(normalized!$U131:$Y131)</f>
        <v>51363159.450549446</v>
      </c>
      <c r="G131" s="148">
        <f>AVERAGE(normalized!$Z131:$AD131)</f>
        <v>57124788.127383672</v>
      </c>
      <c r="H131" s="148">
        <f>AVERAGE(normalized!$AE131:$AI131)</f>
        <v>60356260.50510893</v>
      </c>
      <c r="I131" s="148">
        <f>AVERAGE(normalized!$AJ131:$AN131)</f>
        <v>256772773.98351651</v>
      </c>
      <c r="J131" s="148">
        <f>AVERAGE(normalized!$AO131:$AS131)</f>
        <v>34797266.288156286</v>
      </c>
      <c r="K131" s="148">
        <f>AVERAGE(normalized!$AT131:$AX131)</f>
        <v>73763389.397150159</v>
      </c>
      <c r="L131" s="148">
        <f>AVERAGE(normalized!$AY131:$BC131)</f>
        <v>117340265.13293114</v>
      </c>
      <c r="M131" s="148">
        <f>AVERAGE(normalized!$BD131:$BH131)</f>
        <v>111344862</v>
      </c>
      <c r="N131" s="149">
        <f>AVERAGE(normalized!$BI131:$BL131)</f>
        <v>2511129.1874999995</v>
      </c>
      <c r="O131" s="133"/>
      <c r="P131" s="148">
        <f>STDEV(normalized!$B131:$F131)</f>
        <v>7031493.6422750978</v>
      </c>
      <c r="Q131" s="148">
        <f>STDEV(normalized!$G131:$K131)</f>
        <v>13355493.497380549</v>
      </c>
      <c r="R131" s="148">
        <f>STDEV(normalized!$L131:$P131)</f>
        <v>89391644.09565568</v>
      </c>
      <c r="S131" s="148">
        <f>STDEV(normalized!$Q131:$T131)</f>
        <v>126447097.393635</v>
      </c>
      <c r="T131" s="148">
        <f>STDEV(normalized!$U131:$Y131)</f>
        <v>33688615.589193508</v>
      </c>
      <c r="U131" s="148">
        <f>STDEV(normalized!$Z131:$AD131)</f>
        <v>26261765.652456339</v>
      </c>
      <c r="V131" s="148">
        <f>STDEV(normalized!$AE131:$AI131)</f>
        <v>27906487.281129256</v>
      </c>
      <c r="W131" s="148">
        <f>STDEV(normalized!$AJ131:$AN131)</f>
        <v>211362231.29224434</v>
      </c>
      <c r="X131" s="148">
        <f>STDEV(normalized!$AO131:$AS131)</f>
        <v>32767926.247752834</v>
      </c>
      <c r="Y131" s="148">
        <f>STDEV(normalized!$AT131:$AX131)</f>
        <v>56956896.034970835</v>
      </c>
      <c r="Z131" s="148">
        <f>STDEV(normalized!$AY131:$BC131)</f>
        <v>87744567.214401513</v>
      </c>
      <c r="AA131" s="148">
        <f>STDEV(normalized!$BD131:$BH131)</f>
        <v>95137589.136683732</v>
      </c>
      <c r="AB131" s="149">
        <f>STDEV(normalized!$BI131:$BL131)</f>
        <v>1987086.4894944325</v>
      </c>
      <c r="AC131" s="133"/>
      <c r="AD131" s="148">
        <f t="shared" si="28"/>
        <v>3144579.5534969415</v>
      </c>
      <c r="AE131" s="148">
        <f t="shared" si="29"/>
        <v>5972758.2666398631</v>
      </c>
      <c r="AF131" s="148">
        <f t="shared" si="30"/>
        <v>39977158.563670762</v>
      </c>
      <c r="AG131" s="148">
        <f t="shared" si="31"/>
        <v>63223548.696817502</v>
      </c>
      <c r="AH131" s="148">
        <f t="shared" si="32"/>
        <v>15066006.905059163</v>
      </c>
      <c r="AI131" s="148">
        <f t="shared" si="33"/>
        <v>11744618.641612297</v>
      </c>
      <c r="AJ131" s="148">
        <f t="shared" si="34"/>
        <v>12480160.51476766</v>
      </c>
      <c r="AK131" s="148">
        <f t="shared" si="35"/>
        <v>94524063.409098312</v>
      </c>
      <c r="AL131" s="148">
        <f t="shared" si="36"/>
        <v>14654262.114334989</v>
      </c>
      <c r="AM131" s="148">
        <f t="shared" si="37"/>
        <v>25471898.264316604</v>
      </c>
      <c r="AN131" s="148">
        <f t="shared" si="38"/>
        <v>39240563.389540225</v>
      </c>
      <c r="AO131" s="148">
        <f t="shared" si="39"/>
        <v>42546823.305014066</v>
      </c>
      <c r="AP131" s="149">
        <f t="shared" si="40"/>
        <v>993543.24474721623</v>
      </c>
      <c r="AQ131" s="133"/>
      <c r="AR131" s="150">
        <f t="shared" si="41"/>
        <v>0.26975001963107698</v>
      </c>
      <c r="AS131" s="150">
        <f t="shared" si="42"/>
        <v>0.54081142369402535</v>
      </c>
      <c r="AT131" s="150">
        <f t="shared" si="43"/>
        <v>0.88058379636071116</v>
      </c>
      <c r="AU131" s="150">
        <f t="shared" si="44"/>
        <v>1.7005934777718565</v>
      </c>
      <c r="AV131" s="150">
        <f t="shared" si="45"/>
        <v>0.65589064126064256</v>
      </c>
      <c r="AW131" s="150">
        <f t="shared" si="46"/>
        <v>0.45972626793634175</v>
      </c>
      <c r="AX131" s="150">
        <f t="shared" si="47"/>
        <v>0.46236276150287803</v>
      </c>
      <c r="AY131" s="150">
        <f t="shared" si="48"/>
        <v>0.82314891884064278</v>
      </c>
      <c r="AZ131" s="150">
        <f t="shared" si="49"/>
        <v>0.94168104978136846</v>
      </c>
      <c r="BA131" s="150">
        <f t="shared" si="50"/>
        <v>0.77215670945255344</v>
      </c>
      <c r="BB131" s="150">
        <f t="shared" si="51"/>
        <v>0.74777883887511598</v>
      </c>
      <c r="BC131" s="150">
        <f t="shared" si="52"/>
        <v>0.85444076563392513</v>
      </c>
      <c r="BD131" s="151">
        <f t="shared" si="53"/>
        <v>0.79131193225176621</v>
      </c>
    </row>
    <row r="132" spans="1:56" x14ac:dyDescent="0.3">
      <c r="A132" t="str">
        <f>normalized!A132</f>
        <v>Guanosine</v>
      </c>
      <c r="B132" s="148">
        <f>AVERAGE(normalized!$B132:$F132)</f>
        <v>59694051.524966262</v>
      </c>
      <c r="C132" s="148">
        <f>AVERAGE(normalized!$G132:$K132)</f>
        <v>81216311.583445802</v>
      </c>
      <c r="D132" s="148">
        <f>AVERAGE(normalized!$L132:$P132)</f>
        <v>129136614.44096133</v>
      </c>
      <c r="E132" s="148">
        <f>AVERAGE(normalized!$Q132:$T132)</f>
        <v>17579494.03592784</v>
      </c>
      <c r="F132" s="148">
        <f>AVERAGE(normalized!$U132:$Y132)</f>
        <v>50724198.241758242</v>
      </c>
      <c r="G132" s="148">
        <f>AVERAGE(normalized!$Z132:$AD132)</f>
        <v>39157771.253813878</v>
      </c>
      <c r="H132" s="148">
        <f>AVERAGE(normalized!$AE132:$AI132)</f>
        <v>95244936.784268379</v>
      </c>
      <c r="I132" s="148">
        <f>AVERAGE(normalized!$AJ132:$AN132)</f>
        <v>73404467.664224654</v>
      </c>
      <c r="J132" s="148">
        <f>AVERAGE(normalized!$AO132:$AS132)</f>
        <v>104411854.26380809</v>
      </c>
      <c r="K132" s="148">
        <f>AVERAGE(normalized!$AT132:$AX132)</f>
        <v>109537490.96577761</v>
      </c>
      <c r="L132" s="148">
        <f>AVERAGE(normalized!$AY132:$BC132)</f>
        <v>83830107.754857495</v>
      </c>
      <c r="M132" s="148">
        <f>AVERAGE(normalized!$BD132:$BH132)</f>
        <v>490664917.33333337</v>
      </c>
      <c r="N132" s="149">
        <f>AVERAGE(normalized!$BI132:$BL132)</f>
        <v>2188861.3166666664</v>
      </c>
      <c r="O132" s="133"/>
      <c r="P132" s="148">
        <f>STDEV(normalized!$B132:$F132)</f>
        <v>18285789.817833383</v>
      </c>
      <c r="Q132" s="148">
        <f>STDEV(normalized!$G132:$K132)</f>
        <v>46562256.382212661</v>
      </c>
      <c r="R132" s="148">
        <f>STDEV(normalized!$L132:$P132)</f>
        <v>109609230.73333573</v>
      </c>
      <c r="S132" s="148">
        <f>STDEV(normalized!$Q132:$T132)</f>
        <v>17441053.098697919</v>
      </c>
      <c r="T132" s="148">
        <f>STDEV(normalized!$U132:$Y132)</f>
        <v>24084814.649368748</v>
      </c>
      <c r="U132" s="148">
        <f>STDEV(normalized!$Z132:$AD132)</f>
        <v>27564275.203354105</v>
      </c>
      <c r="V132" s="148">
        <f>STDEV(normalized!$AE132:$AI132)</f>
        <v>46330633.354371488</v>
      </c>
      <c r="W132" s="148">
        <f>STDEV(normalized!$AJ132:$AN132)</f>
        <v>58271069.835349292</v>
      </c>
      <c r="X132" s="148">
        <f>STDEV(normalized!$AO132:$AS132)</f>
        <v>56292745.43630106</v>
      </c>
      <c r="Y132" s="148">
        <f>STDEV(normalized!$AT132:$AX132)</f>
        <v>61333074.833050005</v>
      </c>
      <c r="Z132" s="148">
        <f>STDEV(normalized!$AY132:$BC132)</f>
        <v>51193295.57018394</v>
      </c>
      <c r="AA132" s="148">
        <f>STDEV(normalized!$BD132:$BH132)</f>
        <v>444575635.05538803</v>
      </c>
      <c r="AB132" s="149">
        <f>STDEV(normalized!$BI132:$BL132)</f>
        <v>1694494.2671456877</v>
      </c>
      <c r="AC132" s="133"/>
      <c r="AD132" s="148">
        <f t="shared" si="28"/>
        <v>8177653.8109897878</v>
      </c>
      <c r="AE132" s="148">
        <f t="shared" si="29"/>
        <v>20823274.091280188</v>
      </c>
      <c r="AF132" s="148">
        <f t="shared" si="30"/>
        <v>49018738.176239565</v>
      </c>
      <c r="AG132" s="148">
        <f t="shared" si="31"/>
        <v>8720526.5493489597</v>
      </c>
      <c r="AH132" s="148">
        <f t="shared" si="32"/>
        <v>10771056.556294257</v>
      </c>
      <c r="AI132" s="148">
        <f t="shared" si="33"/>
        <v>12327118.621042322</v>
      </c>
      <c r="AJ132" s="148">
        <f t="shared" si="34"/>
        <v>20719689.12419875</v>
      </c>
      <c r="AK132" s="148">
        <f t="shared" si="35"/>
        <v>26059614.654695697</v>
      </c>
      <c r="AL132" s="148">
        <f t="shared" si="36"/>
        <v>25174881.087132044</v>
      </c>
      <c r="AM132" s="148">
        <f t="shared" si="37"/>
        <v>27428984.919156276</v>
      </c>
      <c r="AN132" s="148">
        <f t="shared" si="38"/>
        <v>22894337.777434029</v>
      </c>
      <c r="AO132" s="148">
        <f t="shared" si="39"/>
        <v>198820268.22479722</v>
      </c>
      <c r="AP132" s="149">
        <f t="shared" si="40"/>
        <v>847247.13357284386</v>
      </c>
      <c r="AQ132" s="133"/>
      <c r="AR132" s="150">
        <f t="shared" si="41"/>
        <v>0.30632515888430839</v>
      </c>
      <c r="AS132" s="150">
        <f t="shared" si="42"/>
        <v>0.57331163499554161</v>
      </c>
      <c r="AT132" s="150">
        <f t="shared" si="43"/>
        <v>0.84878507314009599</v>
      </c>
      <c r="AU132" s="150">
        <f t="shared" si="44"/>
        <v>0.99212486224307805</v>
      </c>
      <c r="AV132" s="150">
        <f t="shared" si="45"/>
        <v>0.47481903084159821</v>
      </c>
      <c r="AW132" s="150">
        <f t="shared" si="46"/>
        <v>0.70392860269516511</v>
      </c>
      <c r="AX132" s="150">
        <f t="shared" si="47"/>
        <v>0.48643670643943276</v>
      </c>
      <c r="AY132" s="150">
        <f t="shared" si="48"/>
        <v>0.79383546655361181</v>
      </c>
      <c r="AZ132" s="150">
        <f t="shared" si="49"/>
        <v>0.53914132483531241</v>
      </c>
      <c r="BA132" s="150">
        <f t="shared" si="50"/>
        <v>0.55992769500455397</v>
      </c>
      <c r="BB132" s="150">
        <f t="shared" si="51"/>
        <v>0.61067910970468209</v>
      </c>
      <c r="BC132" s="150">
        <f t="shared" si="52"/>
        <v>0.9060677039466537</v>
      </c>
      <c r="BD132" s="151">
        <f t="shared" si="53"/>
        <v>0.77414418823307107</v>
      </c>
    </row>
    <row r="133" spans="1:56" x14ac:dyDescent="0.3">
      <c r="A133" t="str">
        <f>normalized!A133</f>
        <v>Xanthosine</v>
      </c>
      <c r="B133" s="148">
        <f>AVERAGE(normalized!$B133:$F133)</f>
        <v>1781103.6821091189</v>
      </c>
      <c r="C133" s="148">
        <f>AVERAGE(normalized!$G133:$K133)</f>
        <v>3351936.9089968512</v>
      </c>
      <c r="D133" s="148">
        <f>AVERAGE(normalized!$L133:$P133)</f>
        <v>35901634.482758626</v>
      </c>
      <c r="E133" s="148">
        <f>AVERAGE(normalized!$Q133:$T133)</f>
        <v>19731037.390088174</v>
      </c>
      <c r="F133" s="148">
        <f>AVERAGE(normalized!$U133:$Y133)</f>
        <v>3020779.2219780218</v>
      </c>
      <c r="G133" s="148">
        <f>AVERAGE(normalized!$Z133:$AD133)</f>
        <v>13220068.38539283</v>
      </c>
      <c r="H133" s="148">
        <f>AVERAGE(normalized!$AE133:$AI133)</f>
        <v>65427930.941970311</v>
      </c>
      <c r="I133" s="148">
        <f>AVERAGE(normalized!$AJ133:$AN133)</f>
        <v>22547327.946202688</v>
      </c>
      <c r="J133" s="148">
        <f>AVERAGE(normalized!$AO133:$AS133)</f>
        <v>451140630.7728219</v>
      </c>
      <c r="K133" s="148">
        <f>AVERAGE(normalized!$AT133:$AX133)</f>
        <v>64380667.286566809</v>
      </c>
      <c r="L133" s="148">
        <f>AVERAGE(normalized!$AY133:$BC133)</f>
        <v>58949825.7104223</v>
      </c>
      <c r="M133" s="148">
        <f>AVERAGE(normalized!$BD133:$BH133)</f>
        <v>124402303.33333334</v>
      </c>
      <c r="N133" s="149">
        <f>AVERAGE(normalized!$BI133:$BL133)</f>
        <v>176989.7</v>
      </c>
      <c r="O133" s="133"/>
      <c r="P133" s="148">
        <f>STDEV(normalized!$B133:$F133)</f>
        <v>1774177.7448252314</v>
      </c>
      <c r="Q133" s="148">
        <f>STDEV(normalized!$G133:$K133)</f>
        <v>5533852.2867139345</v>
      </c>
      <c r="R133" s="148">
        <f>STDEV(normalized!$L133:$P133)</f>
        <v>39712748.034553535</v>
      </c>
      <c r="S133" s="148">
        <f>STDEV(normalized!$Q133:$T133)</f>
        <v>13371983.240351105</v>
      </c>
      <c r="T133" s="148">
        <f>STDEV(normalized!$U133:$Y133)</f>
        <v>4466159.672606512</v>
      </c>
      <c r="U133" s="148">
        <f>STDEV(normalized!$Z133:$AD133)</f>
        <v>23349852.760207888</v>
      </c>
      <c r="V133" s="148">
        <f>STDEV(normalized!$AE133:$AI133)</f>
        <v>46251433.534819752</v>
      </c>
      <c r="W133" s="148">
        <f>STDEV(normalized!$AJ133:$AN133)</f>
        <v>31630880.550158739</v>
      </c>
      <c r="X133" s="148">
        <f>STDEV(normalized!$AO133:$AS133)</f>
        <v>130887746.73341782</v>
      </c>
      <c r="Y133" s="148">
        <f>STDEV(normalized!$AT133:$AX133)</f>
        <v>46216454.071783073</v>
      </c>
      <c r="Z133" s="148">
        <f>STDEV(normalized!$AY133:$BC133)</f>
        <v>71001654.158307761</v>
      </c>
      <c r="AA133" s="148">
        <f>STDEV(normalized!$BD133:$BH133)</f>
        <v>192199189.76426676</v>
      </c>
      <c r="AB133" s="149">
        <f>STDEV(normalized!$BI133:$BL133)</f>
        <v>211648.24646401711</v>
      </c>
      <c r="AC133" s="133"/>
      <c r="AD133" s="148">
        <f t="shared" si="28"/>
        <v>793436.40831929853</v>
      </c>
      <c r="AE133" s="148">
        <f t="shared" si="29"/>
        <v>2474813.9781070026</v>
      </c>
      <c r="AF133" s="148">
        <f t="shared" si="30"/>
        <v>17760080.835716575</v>
      </c>
      <c r="AG133" s="148">
        <f t="shared" si="31"/>
        <v>6685991.6201755526</v>
      </c>
      <c r="AH133" s="148">
        <f t="shared" si="32"/>
        <v>1997327.3252632732</v>
      </c>
      <c r="AI133" s="148">
        <f t="shared" si="33"/>
        <v>10442371.607287185</v>
      </c>
      <c r="AJ133" s="148">
        <f t="shared" si="34"/>
        <v>20684269.88813407</v>
      </c>
      <c r="AK133" s="148">
        <f t="shared" si="35"/>
        <v>14145759.819666177</v>
      </c>
      <c r="AL133" s="148">
        <f t="shared" si="36"/>
        <v>58534779.823539659</v>
      </c>
      <c r="AM133" s="148">
        <f t="shared" si="37"/>
        <v>20668626.59670078</v>
      </c>
      <c r="AN133" s="148">
        <f t="shared" si="38"/>
        <v>31752905.042581353</v>
      </c>
      <c r="AO133" s="148">
        <f t="shared" si="39"/>
        <v>85954090.706656441</v>
      </c>
      <c r="AP133" s="149">
        <f t="shared" si="40"/>
        <v>105824.12323200855</v>
      </c>
      <c r="AQ133" s="133"/>
      <c r="AR133" s="150">
        <f t="shared" si="41"/>
        <v>0.99611143508743627</v>
      </c>
      <c r="AS133" s="150">
        <f t="shared" si="42"/>
        <v>1.6509416605845588</v>
      </c>
      <c r="AT133" s="150">
        <f t="shared" si="43"/>
        <v>1.1061543187852674</v>
      </c>
      <c r="AU133" s="150">
        <f t="shared" si="44"/>
        <v>0.67771313671872513</v>
      </c>
      <c r="AV133" s="150">
        <f t="shared" si="45"/>
        <v>1.478479340731842</v>
      </c>
      <c r="AW133" s="150">
        <f t="shared" si="46"/>
        <v>1.7662429633123304</v>
      </c>
      <c r="AX133" s="150">
        <f t="shared" si="47"/>
        <v>0.70690655915500855</v>
      </c>
      <c r="AY133" s="150">
        <f t="shared" si="48"/>
        <v>1.4028660347527282</v>
      </c>
      <c r="AZ133" s="150">
        <f t="shared" si="49"/>
        <v>0.2901262661915463</v>
      </c>
      <c r="BA133" s="150">
        <f t="shared" si="50"/>
        <v>0.71786230276346097</v>
      </c>
      <c r="BB133" s="150">
        <f t="shared" si="51"/>
        <v>1.204442138761993</v>
      </c>
      <c r="BC133" s="150">
        <f t="shared" si="52"/>
        <v>1.5449809578627582</v>
      </c>
      <c r="BD133" s="151">
        <f t="shared" si="53"/>
        <v>1.1958223922862015</v>
      </c>
    </row>
    <row r="134" spans="1:56" x14ac:dyDescent="0.3">
      <c r="A134" t="str">
        <f>normalized!A134</f>
        <v>Ophthalmate</v>
      </c>
      <c r="B134" s="148">
        <f>AVERAGE(normalized!$B134:$F134)</f>
        <v>11478826.903605167</v>
      </c>
      <c r="C134" s="148">
        <f>AVERAGE(normalized!$G134:$K134)</f>
        <v>11550019.516869096</v>
      </c>
      <c r="D134" s="148">
        <f>AVERAGE(normalized!$L134:$P134)</f>
        <v>111544146.60397074</v>
      </c>
      <c r="E134" s="148">
        <f>AVERAGE(normalized!$Q134:$T134)</f>
        <v>32102677.659876354</v>
      </c>
      <c r="F134" s="148">
        <f>AVERAGE(normalized!$U134:$Y134)</f>
        <v>29882449.780219782</v>
      </c>
      <c r="G134" s="148">
        <f>AVERAGE(normalized!$Z134:$AD134)</f>
        <v>27277382.73550725</v>
      </c>
      <c r="H134" s="148">
        <f>AVERAGE(normalized!$AE134:$AI134)</f>
        <v>60759045.07807982</v>
      </c>
      <c r="I134" s="148">
        <f>AVERAGE(normalized!$AJ134:$AN134)</f>
        <v>22595433.69413919</v>
      </c>
      <c r="J134" s="148">
        <f>AVERAGE(normalized!$AO134:$AS134)</f>
        <v>11218099.825044889</v>
      </c>
      <c r="K134" s="148">
        <f>AVERAGE(normalized!$AT134:$AX134)</f>
        <v>103497759.38009988</v>
      </c>
      <c r="L134" s="148">
        <f>AVERAGE(normalized!$AY134:$BC134)</f>
        <v>315869547.68421054</v>
      </c>
      <c r="M134" s="148">
        <f>AVERAGE(normalized!$BD134:$BH134)</f>
        <v>545285196.66666663</v>
      </c>
      <c r="N134" s="149">
        <f>AVERAGE(normalized!$BI134:$BL134)</f>
        <v>255435.09333333329</v>
      </c>
      <c r="O134" s="133"/>
      <c r="P134" s="148">
        <f>STDEV(normalized!$B134:$F134)</f>
        <v>7272344.6550644021</v>
      </c>
      <c r="Q134" s="148">
        <f>STDEV(normalized!$G134:$K134)</f>
        <v>7550724.9344281778</v>
      </c>
      <c r="R134" s="148">
        <f>STDEV(normalized!$L134:$P134)</f>
        <v>31226374.379592612</v>
      </c>
      <c r="S134" s="148">
        <f>STDEV(normalized!$Q134:$T134)</f>
        <v>19897408.631853953</v>
      </c>
      <c r="T134" s="148">
        <f>STDEV(normalized!$U134:$Y134)</f>
        <v>12241741.41442946</v>
      </c>
      <c r="U134" s="148">
        <f>STDEV(normalized!$Z134:$AD134)</f>
        <v>27177299.367806751</v>
      </c>
      <c r="V134" s="148">
        <f>STDEV(normalized!$AE134:$AI134)</f>
        <v>33483779.713222161</v>
      </c>
      <c r="W134" s="148">
        <f>STDEV(normalized!$AJ134:$AN134)</f>
        <v>11758224.495140078</v>
      </c>
      <c r="X134" s="148">
        <f>STDEV(normalized!$AO134:$AS134)</f>
        <v>10522417.244089516</v>
      </c>
      <c r="Y134" s="148">
        <f>STDEV(normalized!$AT134:$AX134)</f>
        <v>84073988.203675672</v>
      </c>
      <c r="Z134" s="148">
        <f>STDEV(normalized!$AY134:$BC134)</f>
        <v>390261863.10418874</v>
      </c>
      <c r="AA134" s="148">
        <f>STDEV(normalized!$BD134:$BH134)</f>
        <v>858139759.50894916</v>
      </c>
      <c r="AB134" s="149">
        <f>STDEV(normalized!$BI134:$BL134)</f>
        <v>198732.68289379345</v>
      </c>
      <c r="AC134" s="133"/>
      <c r="AD134" s="148">
        <f t="shared" si="28"/>
        <v>3252291.4009062527</v>
      </c>
      <c r="AE134" s="148">
        <f t="shared" si="29"/>
        <v>3376786.8465568093</v>
      </c>
      <c r="AF134" s="148">
        <f t="shared" si="30"/>
        <v>13964859.160725379</v>
      </c>
      <c r="AG134" s="148">
        <f t="shared" si="31"/>
        <v>9948704.3159269765</v>
      </c>
      <c r="AH134" s="148">
        <f t="shared" si="32"/>
        <v>5474673.1931277392</v>
      </c>
      <c r="AI134" s="148">
        <f t="shared" si="33"/>
        <v>12154057.766255591</v>
      </c>
      <c r="AJ134" s="148">
        <f t="shared" si="34"/>
        <v>14974401.516478632</v>
      </c>
      <c r="AK134" s="148">
        <f t="shared" si="35"/>
        <v>5258437.8531672712</v>
      </c>
      <c r="AL134" s="148">
        <f t="shared" si="36"/>
        <v>4705768.049080031</v>
      </c>
      <c r="AM134" s="148">
        <f t="shared" si="37"/>
        <v>37599030.552586846</v>
      </c>
      <c r="AN134" s="148">
        <f t="shared" si="38"/>
        <v>174530410.9853366</v>
      </c>
      <c r="AO134" s="148">
        <f t="shared" si="39"/>
        <v>383771767.29146636</v>
      </c>
      <c r="AP134" s="149">
        <f t="shared" si="40"/>
        <v>99366.341446896724</v>
      </c>
      <c r="AQ134" s="133"/>
      <c r="AR134" s="150">
        <f t="shared" si="41"/>
        <v>0.63354423898319867</v>
      </c>
      <c r="AS134" s="150">
        <f t="shared" si="42"/>
        <v>0.65374131389130141</v>
      </c>
      <c r="AT134" s="150">
        <f t="shared" si="43"/>
        <v>0.27994632914678663</v>
      </c>
      <c r="AU134" s="150">
        <f t="shared" si="44"/>
        <v>0.61980526492725563</v>
      </c>
      <c r="AV134" s="150">
        <f t="shared" si="45"/>
        <v>0.40966324730620607</v>
      </c>
      <c r="AW134" s="150">
        <f t="shared" si="46"/>
        <v>0.99633090283364245</v>
      </c>
      <c r="AX134" s="150">
        <f t="shared" si="47"/>
        <v>0.55109127653657253</v>
      </c>
      <c r="AY134" s="150">
        <f t="shared" si="48"/>
        <v>0.52038056247576825</v>
      </c>
      <c r="AZ134" s="150">
        <f t="shared" si="49"/>
        <v>0.93798570240904511</v>
      </c>
      <c r="BA134" s="150">
        <f t="shared" si="50"/>
        <v>0.81232665042448327</v>
      </c>
      <c r="BB134" s="150">
        <f t="shared" si="51"/>
        <v>1.2355159462676397</v>
      </c>
      <c r="BC134" s="150">
        <f t="shared" si="52"/>
        <v>1.5737448306955064</v>
      </c>
      <c r="BD134" s="151">
        <f t="shared" si="53"/>
        <v>0.77801636533338314</v>
      </c>
    </row>
    <row r="135" spans="1:56" x14ac:dyDescent="0.3">
      <c r="A135" t="str">
        <f>normalized!A135</f>
        <v>Sedoheptulose 1/7-phosphate</v>
      </c>
      <c r="B135" s="148">
        <f>AVERAGE(normalized!$B135:$F135)</f>
        <v>110593721.45941778</v>
      </c>
      <c r="C135" s="148">
        <f>AVERAGE(normalized!$G135:$K135)</f>
        <v>80736010.731444001</v>
      </c>
      <c r="D135" s="148">
        <f>AVERAGE(normalized!$L135:$P135)</f>
        <v>28215636.794148378</v>
      </c>
      <c r="E135" s="148">
        <f>AVERAGE(normalized!$Q135:$T135)</f>
        <v>24067619.110165197</v>
      </c>
      <c r="F135" s="148">
        <f>AVERAGE(normalized!$U135:$Y135)</f>
        <v>119690540.95238094</v>
      </c>
      <c r="G135" s="148">
        <f>AVERAGE(normalized!$Z135:$AD135)</f>
        <v>33954700.032417998</v>
      </c>
      <c r="H135" s="148">
        <f>AVERAGE(normalized!$AE135:$AI135)</f>
        <v>109204999.95951417</v>
      </c>
      <c r="I135" s="148">
        <f>AVERAGE(normalized!$AJ135:$AN135)</f>
        <v>276869150.53113556</v>
      </c>
      <c r="J135" s="148">
        <f>AVERAGE(normalized!$AO135:$AS135)</f>
        <v>153394710.08762482</v>
      </c>
      <c r="K135" s="148">
        <f>AVERAGE(normalized!$AT135:$AX135)</f>
        <v>90233672.434539035</v>
      </c>
      <c r="L135" s="148">
        <f>AVERAGE(normalized!$AY135:$BC135)</f>
        <v>52455218.698148534</v>
      </c>
      <c r="M135" s="148">
        <f>AVERAGE(normalized!$BD135:$BH135)</f>
        <v>99998282.266666681</v>
      </c>
      <c r="N135" s="149">
        <f>AVERAGE(normalized!$BI135:$BL135)</f>
        <v>7601508.1950000003</v>
      </c>
      <c r="O135" s="133"/>
      <c r="P135" s="148">
        <f>STDEV(normalized!$B135:$F135)</f>
        <v>34111072.140055783</v>
      </c>
      <c r="Q135" s="148">
        <f>STDEV(normalized!$G135:$K135)</f>
        <v>29363459.533336736</v>
      </c>
      <c r="R135" s="148">
        <f>STDEV(normalized!$L135:$P135)</f>
        <v>11456291.099940231</v>
      </c>
      <c r="S135" s="148">
        <f>STDEV(normalized!$Q135:$T135)</f>
        <v>24575846.181257475</v>
      </c>
      <c r="T135" s="148">
        <f>STDEV(normalized!$U135:$Y135)</f>
        <v>92341018.538174152</v>
      </c>
      <c r="U135" s="148">
        <f>STDEV(normalized!$Z135:$AD135)</f>
        <v>16848988.294798244</v>
      </c>
      <c r="V135" s="148">
        <f>STDEV(normalized!$AE135:$AI135)</f>
        <v>106397512.28826061</v>
      </c>
      <c r="W135" s="148">
        <f>STDEV(normalized!$AJ135:$AN135)</f>
        <v>56102392.322806485</v>
      </c>
      <c r="X135" s="148">
        <f>STDEV(normalized!$AO135:$AS135)</f>
        <v>59396657.820343897</v>
      </c>
      <c r="Y135" s="148">
        <f>STDEV(normalized!$AT135:$AX135)</f>
        <v>32008243.58272206</v>
      </c>
      <c r="Z135" s="148">
        <f>STDEV(normalized!$AY135:$BC135)</f>
        <v>23621646.023242548</v>
      </c>
      <c r="AA135" s="148">
        <f>STDEV(normalized!$BD135:$BH135)</f>
        <v>63651616.765935898</v>
      </c>
      <c r="AB135" s="149">
        <f>STDEV(normalized!$BI135:$BL135)</f>
        <v>7088380.1979361046</v>
      </c>
      <c r="AC135" s="133"/>
      <c r="AD135" s="148">
        <f t="shared" ref="AD135:AD175" si="54">P135/(SQRT(AD$3))</f>
        <v>15254935.218112791</v>
      </c>
      <c r="AE135" s="148">
        <f t="shared" ref="AE135:AE175" si="55">Q135/(SQRT(AE$3))</f>
        <v>13131738.314221038</v>
      </c>
      <c r="AF135" s="148">
        <f t="shared" ref="AF135:AF175" si="56">R135/(SQRT(AF$3))</f>
        <v>5123409.1338984389</v>
      </c>
      <c r="AG135" s="148">
        <f t="shared" ref="AG135:AG175" si="57">S135/(SQRT(AG$3))</f>
        <v>12287923.090628738</v>
      </c>
      <c r="AH135" s="148">
        <f t="shared" ref="AH135:AH175" si="58">T135/(SQRT(AH$3))</f>
        <v>41296158.912585132</v>
      </c>
      <c r="AI135" s="148">
        <f t="shared" ref="AI135:AI175" si="59">U135/(SQRT(AI$3))</f>
        <v>7535096.6358534275</v>
      </c>
      <c r="AJ135" s="148">
        <f t="shared" ref="AJ135:AJ175" si="60">V135/(SQRT(AJ$3))</f>
        <v>47582414.022683986</v>
      </c>
      <c r="AK135" s="148">
        <f t="shared" ref="AK135:AK175" si="61">W135/(SQRT(AK$3))</f>
        <v>25089752.586831525</v>
      </c>
      <c r="AL135" s="148">
        <f t="shared" ref="AL135:AL175" si="62">X135/(SQRT(AL$3))</f>
        <v>26562992.904516686</v>
      </c>
      <c r="AM135" s="148">
        <f t="shared" ref="AM135:AM175" si="63">Y135/(SQRT(AM$3))</f>
        <v>14314521.698267587</v>
      </c>
      <c r="AN135" s="148">
        <f t="shared" ref="AN135:AN175" si="64">Z135/(SQRT(AN$3))</f>
        <v>10563921.249681583</v>
      </c>
      <c r="AO135" s="148">
        <f t="shared" ref="AO135:AO175" si="65">AA135/(SQRT(AO$3))</f>
        <v>28465868.393279597</v>
      </c>
      <c r="AP135" s="149">
        <f t="shared" ref="AP135:AP175" si="66">AB135/(SQRT(AP$3))</f>
        <v>3544190.0989680523</v>
      </c>
      <c r="AQ135" s="133"/>
      <c r="AR135" s="150">
        <f t="shared" ref="AR135:AR175" si="67">P135/B135</f>
        <v>0.3084358830674922</v>
      </c>
      <c r="AS135" s="150">
        <f t="shared" ref="AS135:AS175" si="68">Q135/C135</f>
        <v>0.36369718131119699</v>
      </c>
      <c r="AT135" s="150">
        <f t="shared" ref="AT135:AT175" si="69">R135/D135</f>
        <v>0.40602631737576605</v>
      </c>
      <c r="AU135" s="150">
        <f t="shared" ref="AU135:AU175" si="70">S135/E135</f>
        <v>1.0211166326326655</v>
      </c>
      <c r="AV135" s="150">
        <f t="shared" ref="AV135:AV175" si="71">T135/F135</f>
        <v>0.77149804657422483</v>
      </c>
      <c r="AW135" s="150">
        <f t="shared" ref="AW135:AW175" si="72">U135/G135</f>
        <v>0.49621961845375745</v>
      </c>
      <c r="AX135" s="150">
        <f t="shared" ref="AX135:AX175" si="73">V135/H135</f>
        <v>0.97429158305668795</v>
      </c>
      <c r="AY135" s="150">
        <f t="shared" ref="AY135:AY175" si="74">W135/I135</f>
        <v>0.2026314315451242</v>
      </c>
      <c r="AZ135" s="150">
        <f t="shared" ref="AZ135:AZ175" si="75">X135/J135</f>
        <v>0.38721451206768664</v>
      </c>
      <c r="BA135" s="150">
        <f t="shared" ref="BA135:BA175" si="76">Y135/K135</f>
        <v>0.35472615398583912</v>
      </c>
      <c r="BB135" s="150">
        <f t="shared" ref="BB135:BB175" si="77">Z135/L135</f>
        <v>0.45032022760542417</v>
      </c>
      <c r="BC135" s="150">
        <f t="shared" ref="BC135:BC175" si="78">AA135/M135</f>
        <v>0.63652710149755698</v>
      </c>
      <c r="BD135" s="151">
        <f t="shared" ref="BD135:BD175" si="79">AB135/N135</f>
        <v>0.93249655411785082</v>
      </c>
    </row>
    <row r="136" spans="1:56" x14ac:dyDescent="0.3">
      <c r="A136" t="str">
        <f>normalized!A136</f>
        <v>S-Methyl-5--thioadenosine</v>
      </c>
      <c r="B136" s="148">
        <f>AVERAGE(normalized!$B136:$F136)</f>
        <v>9299.3732105263152</v>
      </c>
      <c r="C136" s="152">
        <v>100</v>
      </c>
      <c r="D136" s="148">
        <f>AVERAGE(normalized!$L136:$P136)</f>
        <v>1571127.406415883</v>
      </c>
      <c r="E136" s="148">
        <f>AVERAGE(normalized!$Q136:$T136)</f>
        <v>499881.7884615385</v>
      </c>
      <c r="F136" s="148">
        <f>AVERAGE(normalized!$U136:$Y136)</f>
        <v>86201.51538461537</v>
      </c>
      <c r="G136" s="148">
        <f>AVERAGE(normalized!$Z136:$AD136)</f>
        <v>3239704.1086098398</v>
      </c>
      <c r="H136" s="148">
        <f>AVERAGE(normalized!$AE136:$AI136)</f>
        <v>816355.0334412955</v>
      </c>
      <c r="I136" s="152">
        <v>100</v>
      </c>
      <c r="J136" s="152">
        <v>100</v>
      </c>
      <c r="K136" s="148">
        <f>AVERAGE(normalized!$AT136:$AX136)</f>
        <v>532203.32508098881</v>
      </c>
      <c r="L136" s="148">
        <f>AVERAGE(normalized!$AY136:$BC136)</f>
        <v>244581.70375119615</v>
      </c>
      <c r="M136" s="148">
        <f>AVERAGE(normalized!$BD136:$BH136)</f>
        <v>1714196.6866666668</v>
      </c>
      <c r="N136" s="149">
        <f>AVERAGE(normalized!$BI136:$BL136)</f>
        <v>99921.656666666677</v>
      </c>
      <c r="O136" s="133"/>
      <c r="P136" s="148">
        <f>STDEV(normalized!$B136:$F136)</f>
        <v>12772.708665990649</v>
      </c>
      <c r="Q136" s="148">
        <f>STDEV(normalized!$G136:$K136)</f>
        <v>0</v>
      </c>
      <c r="R136" s="148">
        <f>STDEV(normalized!$L136:$P136)</f>
        <v>1414077.2729908668</v>
      </c>
      <c r="S136" s="148">
        <f>STDEV(normalized!$Q136:$T136)</f>
        <v>822899.33033663768</v>
      </c>
      <c r="T136" s="148">
        <f>STDEV(normalized!$U136:$Y136)</f>
        <v>162692.86058445697</v>
      </c>
      <c r="U136" s="148">
        <f>STDEV(normalized!$Z136:$AD136)</f>
        <v>3049687.3213666356</v>
      </c>
      <c r="V136" s="148">
        <f>STDEV(normalized!$AE136:$AI136)</f>
        <v>1799642.7219101877</v>
      </c>
      <c r="W136" s="148">
        <f>STDEV(normalized!$AJ136:$AN136)</f>
        <v>0</v>
      </c>
      <c r="X136" s="148">
        <f>STDEV(normalized!$AO136:$AS136)</f>
        <v>0</v>
      </c>
      <c r="Y136" s="148">
        <f>STDEV(normalized!$AT136:$AX136)</f>
        <v>597012.0578133302</v>
      </c>
      <c r="Z136" s="148">
        <f>STDEV(normalized!$AY136:$BC136)</f>
        <v>220090.74673180681</v>
      </c>
      <c r="AA136" s="148">
        <f>STDEV(normalized!$BD136:$BH136)</f>
        <v>1604831.1684144181</v>
      </c>
      <c r="AB136" s="149">
        <f>STDEV(normalized!$BI136:$BL136)</f>
        <v>155772.58512401686</v>
      </c>
      <c r="AC136" s="133"/>
      <c r="AD136" s="148">
        <f t="shared" si="54"/>
        <v>5712.1289667911497</v>
      </c>
      <c r="AE136" s="148">
        <f t="shared" si="55"/>
        <v>0</v>
      </c>
      <c r="AF136" s="148">
        <f t="shared" si="56"/>
        <v>632394.5815690211</v>
      </c>
      <c r="AG136" s="148">
        <f t="shared" si="57"/>
        <v>411449.66516831884</v>
      </c>
      <c r="AH136" s="148">
        <f t="shared" si="58"/>
        <v>72758.459144148379</v>
      </c>
      <c r="AI136" s="148">
        <f t="shared" si="59"/>
        <v>1363861.6321390087</v>
      </c>
      <c r="AJ136" s="148">
        <f t="shared" si="60"/>
        <v>804824.692280786</v>
      </c>
      <c r="AK136" s="148">
        <f t="shared" si="61"/>
        <v>0</v>
      </c>
      <c r="AL136" s="148">
        <f t="shared" si="62"/>
        <v>0</v>
      </c>
      <c r="AM136" s="148">
        <f t="shared" si="63"/>
        <v>266991.90893152816</v>
      </c>
      <c r="AN136" s="148">
        <f t="shared" si="64"/>
        <v>98427.574182201934</v>
      </c>
      <c r="AO136" s="148">
        <f t="shared" si="65"/>
        <v>717702.31699701038</v>
      </c>
      <c r="AP136" s="149">
        <f t="shared" si="66"/>
        <v>77886.292562008428</v>
      </c>
      <c r="AQ136" s="133"/>
      <c r="AR136" s="150">
        <f t="shared" si="67"/>
        <v>1.3735021035108832</v>
      </c>
      <c r="AS136" s="150">
        <f t="shared" si="68"/>
        <v>0</v>
      </c>
      <c r="AT136" s="150">
        <f t="shared" si="69"/>
        <v>0.90003984859300168</v>
      </c>
      <c r="AU136" s="150">
        <f t="shared" si="70"/>
        <v>1.6461878574717321</v>
      </c>
      <c r="AV136" s="150">
        <f t="shared" si="71"/>
        <v>1.8873549943820735</v>
      </c>
      <c r="AW136" s="150">
        <f t="shared" si="72"/>
        <v>0.941347487031851</v>
      </c>
      <c r="AX136" s="150">
        <f t="shared" si="73"/>
        <v>2.2044853626049221</v>
      </c>
      <c r="AY136" s="150">
        <f t="shared" si="74"/>
        <v>0</v>
      </c>
      <c r="AZ136" s="150">
        <f t="shared" si="75"/>
        <v>0</v>
      </c>
      <c r="BA136" s="150">
        <f t="shared" si="76"/>
        <v>1.121774385236092</v>
      </c>
      <c r="BB136" s="150">
        <f t="shared" si="77"/>
        <v>0.89986594809110054</v>
      </c>
      <c r="BC136" s="150">
        <f t="shared" si="78"/>
        <v>0.93620013438194494</v>
      </c>
      <c r="BD136" s="151">
        <f t="shared" si="79"/>
        <v>1.5589471824277885</v>
      </c>
    </row>
    <row r="137" spans="1:56" x14ac:dyDescent="0.3">
      <c r="A137" t="str">
        <f>normalized!A137</f>
        <v>7-Methylguanosine</v>
      </c>
      <c r="B137" s="152">
        <v>100</v>
      </c>
      <c r="C137" s="152">
        <v>100</v>
      </c>
      <c r="D137" s="148">
        <f>AVERAGE(normalized!$L137:$P137)</f>
        <v>11541371.959247649</v>
      </c>
      <c r="E137" s="148">
        <f>AVERAGE(normalized!$Q137:$T137)</f>
        <v>697699.68</v>
      </c>
      <c r="F137" s="152">
        <v>100</v>
      </c>
      <c r="G137" s="148">
        <f>AVERAGE(normalized!$Z137:$AD137)</f>
        <v>4680267.157990084</v>
      </c>
      <c r="H137" s="148">
        <f>AVERAGE(normalized!$AE137:$AI137)</f>
        <v>14672926.634451514</v>
      </c>
      <c r="I137" s="148">
        <f>AVERAGE(normalized!$AJ137:$AN137)</f>
        <v>3260.4075000000003</v>
      </c>
      <c r="J137" s="148">
        <f>AVERAGE(normalized!$AO137:$AS137)</f>
        <v>2431.1208333333334</v>
      </c>
      <c r="K137" s="148">
        <f>AVERAGE(normalized!$AT137:$AX137)</f>
        <v>41071111.477968574</v>
      </c>
      <c r="L137" s="148">
        <f>AVERAGE(normalized!$AY137:$BC137)</f>
        <v>12321595.171707924</v>
      </c>
      <c r="M137" s="148">
        <f>AVERAGE(normalized!$BD137:$BH137)</f>
        <v>26337009.693333335</v>
      </c>
      <c r="N137" s="152">
        <v>100</v>
      </c>
      <c r="O137" s="133"/>
      <c r="P137" s="148">
        <f>STDEV(normalized!$B137:$F137)</f>
        <v>0</v>
      </c>
      <c r="Q137" s="148">
        <f>STDEV(normalized!$G137:$K137)</f>
        <v>0</v>
      </c>
      <c r="R137" s="148">
        <f>STDEV(normalized!$L137:$P137)</f>
        <v>10462024.950472355</v>
      </c>
      <c r="S137" s="148">
        <f>STDEV(normalized!$Q137:$T137)</f>
        <v>1376525.3592026106</v>
      </c>
      <c r="T137" s="148">
        <f>STDEV(normalized!$U137:$Y137)</f>
        <v>0</v>
      </c>
      <c r="U137" s="148">
        <f>STDEV(normalized!$Z137:$AD137)</f>
        <v>5056512.7726446027</v>
      </c>
      <c r="V137" s="148">
        <f>STDEV(normalized!$AE137:$AI137)</f>
        <v>19600476.707544249</v>
      </c>
      <c r="W137" s="148">
        <f>STDEV(normalized!$AJ137:$AN137)</f>
        <v>7290.4928043501459</v>
      </c>
      <c r="X137" s="148">
        <f>STDEV(normalized!$AO137:$AS137)</f>
        <v>5436.1514448492699</v>
      </c>
      <c r="Y137" s="148">
        <f>STDEV(normalized!$AT137:$AX137)</f>
        <v>46273538.085927665</v>
      </c>
      <c r="Z137" s="148">
        <f>STDEV(normalized!$AY137:$BC137)</f>
        <v>7832898.7055359511</v>
      </c>
      <c r="AA137" s="148">
        <f>STDEV(normalized!$BD137:$BH137)</f>
        <v>37876190.10236115</v>
      </c>
      <c r="AB137" s="149">
        <f>STDEV(normalized!$BI137:$BL137)</f>
        <v>0</v>
      </c>
      <c r="AC137" s="133"/>
      <c r="AD137" s="148">
        <f t="shared" si="54"/>
        <v>0</v>
      </c>
      <c r="AE137" s="148">
        <f t="shared" si="55"/>
        <v>0</v>
      </c>
      <c r="AF137" s="148">
        <f t="shared" si="56"/>
        <v>4678759.7943110112</v>
      </c>
      <c r="AG137" s="148">
        <f t="shared" si="57"/>
        <v>688262.67960130528</v>
      </c>
      <c r="AH137" s="148">
        <f t="shared" si="58"/>
        <v>0</v>
      </c>
      <c r="AI137" s="148">
        <f t="shared" si="59"/>
        <v>2261341.2577458541</v>
      </c>
      <c r="AJ137" s="148">
        <f t="shared" si="60"/>
        <v>8765599.6618940402</v>
      </c>
      <c r="AK137" s="148">
        <f t="shared" si="61"/>
        <v>3260.4074999999998</v>
      </c>
      <c r="AL137" s="148">
        <f t="shared" si="62"/>
        <v>2431.1208333333329</v>
      </c>
      <c r="AM137" s="148">
        <f t="shared" si="63"/>
        <v>20694155.343911953</v>
      </c>
      <c r="AN137" s="148">
        <f t="shared" si="64"/>
        <v>3502978.7932896987</v>
      </c>
      <c r="AO137" s="148">
        <f t="shared" si="65"/>
        <v>16938747.159516849</v>
      </c>
      <c r="AP137" s="149">
        <f t="shared" si="66"/>
        <v>0</v>
      </c>
      <c r="AQ137" s="133"/>
      <c r="AR137" s="150">
        <f t="shared" si="67"/>
        <v>0</v>
      </c>
      <c r="AS137" s="150">
        <f t="shared" si="68"/>
        <v>0</v>
      </c>
      <c r="AT137" s="150">
        <f t="shared" si="69"/>
        <v>0.9064801816814807</v>
      </c>
      <c r="AU137" s="150">
        <f t="shared" si="70"/>
        <v>1.9729482450136862</v>
      </c>
      <c r="AV137" s="150">
        <f t="shared" si="71"/>
        <v>0</v>
      </c>
      <c r="AW137" s="150">
        <f t="shared" si="72"/>
        <v>1.0803897730522065</v>
      </c>
      <c r="AX137" s="150">
        <f t="shared" si="73"/>
        <v>1.3358259872657592</v>
      </c>
      <c r="AY137" s="150">
        <f t="shared" si="74"/>
        <v>2.2360679774997898</v>
      </c>
      <c r="AZ137" s="150">
        <f t="shared" si="75"/>
        <v>2.2360679774997898</v>
      </c>
      <c r="BA137" s="150">
        <f t="shared" si="76"/>
        <v>1.1266687562314885</v>
      </c>
      <c r="BB137" s="150">
        <f t="shared" si="77"/>
        <v>0.63570492264843781</v>
      </c>
      <c r="BC137" s="150">
        <f t="shared" si="78"/>
        <v>1.4381355568984249</v>
      </c>
      <c r="BD137" s="151">
        <f t="shared" si="79"/>
        <v>0</v>
      </c>
    </row>
    <row r="138" spans="1:56" x14ac:dyDescent="0.3">
      <c r="A138" t="str">
        <f>normalized!A138</f>
        <v>N-Acetylglucosamine 1/6-phosphate</v>
      </c>
      <c r="B138" s="148">
        <f>AVERAGE(normalized!$B138:$F138)</f>
        <v>120078129.9533449</v>
      </c>
      <c r="C138" s="148">
        <f>AVERAGE(normalized!$G138:$K138)</f>
        <v>139885765.08816916</v>
      </c>
      <c r="D138" s="148">
        <f>AVERAGE(normalized!$L138:$P138)</f>
        <v>28521288.969696976</v>
      </c>
      <c r="E138" s="148">
        <f>AVERAGE(normalized!$Q138:$T138)</f>
        <v>76705086.607378125</v>
      </c>
      <c r="F138" s="148">
        <f>AVERAGE(normalized!$U138:$Y138)</f>
        <v>111928152.52747253</v>
      </c>
      <c r="G138" s="148">
        <f>AVERAGE(normalized!$Z138:$AD138)</f>
        <v>52019471.359458432</v>
      </c>
      <c r="H138" s="148">
        <f>AVERAGE(normalized!$AE138:$AI138)</f>
        <v>162472462.6662811</v>
      </c>
      <c r="I138" s="148">
        <f>AVERAGE(normalized!$AJ138:$AN138)</f>
        <v>354133728.78107446</v>
      </c>
      <c r="J138" s="148">
        <f>AVERAGE(normalized!$AO138:$AS138)</f>
        <v>310731806.7568053</v>
      </c>
      <c r="K138" s="148">
        <f>AVERAGE(normalized!$AT138:$AX138)</f>
        <v>13075040.283765679</v>
      </c>
      <c r="L138" s="148">
        <f>AVERAGE(normalized!$AY138:$BC138)</f>
        <v>29920554.176242977</v>
      </c>
      <c r="M138" s="148">
        <f>AVERAGE(normalized!$BD138:$BH138)</f>
        <v>57194736.666666672</v>
      </c>
      <c r="N138" s="152">
        <v>100</v>
      </c>
      <c r="O138" s="133"/>
      <c r="P138" s="148">
        <f>STDEV(normalized!$B138:$F138)</f>
        <v>142879802.95702666</v>
      </c>
      <c r="Q138" s="148">
        <f>STDEV(normalized!$G138:$K138)</f>
        <v>127455135.33672835</v>
      </c>
      <c r="R138" s="148">
        <f>STDEV(normalized!$L138:$P138)</f>
        <v>26119411.979029089</v>
      </c>
      <c r="S138" s="148">
        <f>STDEV(normalized!$Q138:$T138)</f>
        <v>135587351.49842077</v>
      </c>
      <c r="T138" s="148">
        <f>STDEV(normalized!$U138:$Y138)</f>
        <v>85144769.173708156</v>
      </c>
      <c r="U138" s="148">
        <f>STDEV(normalized!$Z138:$AD138)</f>
        <v>74275944.29160881</v>
      </c>
      <c r="V138" s="148">
        <f>STDEV(normalized!$AE138:$AI138)</f>
        <v>147557529.77516398</v>
      </c>
      <c r="W138" s="148">
        <f>STDEV(normalized!$AJ138:$AN138)</f>
        <v>208026621.88346407</v>
      </c>
      <c r="X138" s="148">
        <f>STDEV(normalized!$AO138:$AS138)</f>
        <v>218705520.18587577</v>
      </c>
      <c r="Y138" s="148">
        <f>STDEV(normalized!$AT138:$AX138)</f>
        <v>14371973.010459971</v>
      </c>
      <c r="Z138" s="148">
        <f>STDEV(normalized!$AY138:$BC138)</f>
        <v>16970042.72730799</v>
      </c>
      <c r="AA138" s="148">
        <f>STDEV(normalized!$BD138:$BH138)</f>
        <v>33707852.897344582</v>
      </c>
      <c r="AB138" s="149">
        <f>STDEV(normalized!$BI138:$BL138)</f>
        <v>0</v>
      </c>
      <c r="AC138" s="133"/>
      <c r="AD138" s="148">
        <f t="shared" si="54"/>
        <v>63897790.404737413</v>
      </c>
      <c r="AE138" s="148">
        <f t="shared" si="55"/>
        <v>56999669.338872023</v>
      </c>
      <c r="AF138" s="148">
        <f t="shared" si="56"/>
        <v>11680956.143486271</v>
      </c>
      <c r="AG138" s="148">
        <f t="shared" si="57"/>
        <v>67793675.749210387</v>
      </c>
      <c r="AH138" s="148">
        <f t="shared" si="58"/>
        <v>38077898.360188007</v>
      </c>
      <c r="AI138" s="148">
        <f t="shared" si="59"/>
        <v>33217212.10580495</v>
      </c>
      <c r="AJ138" s="148">
        <f t="shared" si="60"/>
        <v>65989733.433843181</v>
      </c>
      <c r="AK138" s="148">
        <f t="shared" si="61"/>
        <v>93032333.532214195</v>
      </c>
      <c r="AL138" s="148">
        <f t="shared" si="62"/>
        <v>97808082.038014129</v>
      </c>
      <c r="AM138" s="148">
        <f t="shared" si="63"/>
        <v>6427341.7244361574</v>
      </c>
      <c r="AN138" s="148">
        <f t="shared" si="64"/>
        <v>7589233.8238673182</v>
      </c>
      <c r="AO138" s="148">
        <f t="shared" si="65"/>
        <v>15074610.090805145</v>
      </c>
      <c r="AP138" s="149">
        <f t="shared" si="66"/>
        <v>0</v>
      </c>
      <c r="AQ138" s="133"/>
      <c r="AR138" s="150">
        <f t="shared" si="67"/>
        <v>1.1898903073568943</v>
      </c>
      <c r="AS138" s="150">
        <f t="shared" si="68"/>
        <v>0.91113727873879191</v>
      </c>
      <c r="AT138" s="150">
        <f t="shared" si="69"/>
        <v>0.9157865202649218</v>
      </c>
      <c r="AU138" s="150">
        <f t="shared" si="70"/>
        <v>1.7676448524520521</v>
      </c>
      <c r="AV138" s="150">
        <f t="shared" si="71"/>
        <v>0.76070914467036843</v>
      </c>
      <c r="AW138" s="150">
        <f t="shared" si="72"/>
        <v>1.4278488871668167</v>
      </c>
      <c r="AX138" s="150">
        <f t="shared" si="73"/>
        <v>0.90820024115869757</v>
      </c>
      <c r="AY138" s="150">
        <f t="shared" si="74"/>
        <v>0.58742391638178626</v>
      </c>
      <c r="AZ138" s="150">
        <f t="shared" si="75"/>
        <v>0.70384014584334442</v>
      </c>
      <c r="BA138" s="150">
        <f t="shared" si="76"/>
        <v>1.0991914899340385</v>
      </c>
      <c r="BB138" s="150">
        <f t="shared" si="77"/>
        <v>0.56717006735063291</v>
      </c>
      <c r="BC138" s="150">
        <f t="shared" si="78"/>
        <v>0.58935235760932625</v>
      </c>
      <c r="BD138" s="151">
        <f t="shared" si="79"/>
        <v>0</v>
      </c>
    </row>
    <row r="139" spans="1:56" x14ac:dyDescent="0.3">
      <c r="A139" t="str">
        <f>normalized!A139</f>
        <v>dCMP</v>
      </c>
      <c r="B139" s="148">
        <f>AVERAGE(normalized!$B139:$F139)</f>
        <v>6455438.888374784</v>
      </c>
      <c r="C139" s="148">
        <f>AVERAGE(normalized!$G139:$K139)</f>
        <v>3362699.156995052</v>
      </c>
      <c r="D139" s="148">
        <f>AVERAGE(normalized!$L139:$P139)</f>
        <v>5285612.6405433649</v>
      </c>
      <c r="E139" s="148">
        <f>AVERAGE(normalized!$Q139:$T139)</f>
        <v>7855415.6100891866</v>
      </c>
      <c r="F139" s="148">
        <f>AVERAGE(normalized!$U139:$Y139)</f>
        <v>6686006.4761904757</v>
      </c>
      <c r="G139" s="148">
        <f>AVERAGE(normalized!$Z139:$AD139)</f>
        <v>2110909.8513539284</v>
      </c>
      <c r="H139" s="148">
        <f>AVERAGE(normalized!$AE139:$AI139)</f>
        <v>3736724.8226335063</v>
      </c>
      <c r="I139" s="148">
        <f>AVERAGE(normalized!$AJ139:$AN139)</f>
        <v>10004131.992429791</v>
      </c>
      <c r="J139" s="148">
        <f>AVERAGE(normalized!$AO139:$AS139)</f>
        <v>3297499.4233103492</v>
      </c>
      <c r="K139" s="148">
        <f>AVERAGE(normalized!$AT139:$AX139)</f>
        <v>16467434.628668856</v>
      </c>
      <c r="L139" s="148">
        <f>AVERAGE(normalized!$AY139:$BC139)</f>
        <v>11010519.310347412</v>
      </c>
      <c r="M139" s="148">
        <f>AVERAGE(normalized!$BD139:$BH139)</f>
        <v>17713871.32</v>
      </c>
      <c r="N139" s="152">
        <v>100</v>
      </c>
      <c r="O139" s="133"/>
      <c r="P139" s="148">
        <f>STDEV(normalized!$B139:$F139)</f>
        <v>5404042.5176491989</v>
      </c>
      <c r="Q139" s="148">
        <f>STDEV(normalized!$G139:$K139)</f>
        <v>1454969.9421496047</v>
      </c>
      <c r="R139" s="148">
        <f>STDEV(normalized!$L139:$P139)</f>
        <v>4589599.0066792034</v>
      </c>
      <c r="S139" s="148">
        <f>STDEV(normalized!$Q139:$T139)</f>
        <v>6737181.8239184069</v>
      </c>
      <c r="T139" s="148">
        <f>STDEV(normalized!$U139:$Y139)</f>
        <v>5491758.0507094515</v>
      </c>
      <c r="U139" s="148">
        <f>STDEV(normalized!$Z139:$AD139)</f>
        <v>1260108.0041425845</v>
      </c>
      <c r="V139" s="148">
        <f>STDEV(normalized!$AE139:$AI139)</f>
        <v>3470814.7372991028</v>
      </c>
      <c r="W139" s="148">
        <f>STDEV(normalized!$AJ139:$AN139)</f>
        <v>6299888.471756218</v>
      </c>
      <c r="X139" s="148">
        <f>STDEV(normalized!$AO139:$AS139)</f>
        <v>1074927.8971751686</v>
      </c>
      <c r="Y139" s="148">
        <f>STDEV(normalized!$AT139:$AX139)</f>
        <v>10368203.907464413</v>
      </c>
      <c r="Z139" s="148">
        <f>STDEV(normalized!$AY139:$BC139)</f>
        <v>11233650.507799596</v>
      </c>
      <c r="AA139" s="148">
        <f>STDEV(normalized!$BD139:$BH139)</f>
        <v>12610856.889350221</v>
      </c>
      <c r="AB139" s="149">
        <f>STDEV(normalized!$BI139:$BL139)</f>
        <v>0</v>
      </c>
      <c r="AC139" s="133"/>
      <c r="AD139" s="148">
        <f t="shared" si="54"/>
        <v>2416761.284552543</v>
      </c>
      <c r="AE139" s="148">
        <f t="shared" si="55"/>
        <v>650682.33917309053</v>
      </c>
      <c r="AF139" s="148">
        <f t="shared" si="56"/>
        <v>2052531.0736800418</v>
      </c>
      <c r="AG139" s="148">
        <f t="shared" si="57"/>
        <v>3368590.9119592034</v>
      </c>
      <c r="AH139" s="148">
        <f t="shared" si="58"/>
        <v>2455988.8634736142</v>
      </c>
      <c r="AI139" s="148">
        <f t="shared" si="59"/>
        <v>563537.43125088105</v>
      </c>
      <c r="AJ139" s="148">
        <f t="shared" si="60"/>
        <v>1552195.5379817737</v>
      </c>
      <c r="AK139" s="148">
        <f t="shared" si="61"/>
        <v>2817395.7747028335</v>
      </c>
      <c r="AL139" s="148">
        <f t="shared" si="62"/>
        <v>480722.36979891622</v>
      </c>
      <c r="AM139" s="148">
        <f t="shared" si="63"/>
        <v>4636801.7483338732</v>
      </c>
      <c r="AN139" s="148">
        <f t="shared" si="64"/>
        <v>5023841.2341829855</v>
      </c>
      <c r="AO139" s="148">
        <f t="shared" si="65"/>
        <v>5639746.6518217269</v>
      </c>
      <c r="AP139" s="149">
        <f t="shared" si="66"/>
        <v>0</v>
      </c>
      <c r="AQ139" s="133"/>
      <c r="AR139" s="150">
        <f t="shared" si="67"/>
        <v>0.83713014887043813</v>
      </c>
      <c r="AS139" s="150">
        <f t="shared" si="68"/>
        <v>0.43267918842010927</v>
      </c>
      <c r="AT139" s="150">
        <f t="shared" si="69"/>
        <v>0.86831921270102552</v>
      </c>
      <c r="AU139" s="150">
        <f t="shared" si="70"/>
        <v>0.85764804286935958</v>
      </c>
      <c r="AV139" s="150">
        <f t="shared" si="71"/>
        <v>0.82138090506883898</v>
      </c>
      <c r="AW139" s="150">
        <f t="shared" si="72"/>
        <v>0.59695017451093735</v>
      </c>
      <c r="AX139" s="150">
        <f t="shared" si="73"/>
        <v>0.92883872964801306</v>
      </c>
      <c r="AY139" s="150">
        <f t="shared" si="74"/>
        <v>0.62972864377673099</v>
      </c>
      <c r="AZ139" s="150">
        <f t="shared" si="75"/>
        <v>0.3259827400048646</v>
      </c>
      <c r="BA139" s="150">
        <f t="shared" si="76"/>
        <v>0.62961864681788182</v>
      </c>
      <c r="BB139" s="150">
        <f t="shared" si="77"/>
        <v>1.0202652746126597</v>
      </c>
      <c r="BC139" s="150">
        <f t="shared" si="78"/>
        <v>0.711919865597749</v>
      </c>
      <c r="BD139" s="151">
        <f t="shared" si="79"/>
        <v>0</v>
      </c>
    </row>
    <row r="140" spans="1:56" x14ac:dyDescent="0.3">
      <c r="A140" t="str">
        <f>normalized!A140</f>
        <v>Glutathione</v>
      </c>
      <c r="B140" s="148">
        <f>AVERAGE(normalized!$B140:$F140)</f>
        <v>1584215588.5675728</v>
      </c>
      <c r="C140" s="148">
        <f>AVERAGE(normalized!$G140:$K140)</f>
        <v>1756809745.1641927</v>
      </c>
      <c r="D140" s="148">
        <f>AVERAGE(normalized!$L140:$P140)</f>
        <v>327299153.14524555</v>
      </c>
      <c r="E140" s="148">
        <f>AVERAGE(normalized!$Q140:$T140)</f>
        <v>100984810.93924192</v>
      </c>
      <c r="F140" s="148">
        <f>AVERAGE(normalized!$U140:$Y140)</f>
        <v>898157826.37362635</v>
      </c>
      <c r="G140" s="148">
        <f>AVERAGE(normalized!$Z140:$AD140)</f>
        <v>576918048.41828763</v>
      </c>
      <c r="H140" s="148">
        <f>AVERAGE(normalized!$AE140:$AI140)</f>
        <v>161871134.8062464</v>
      </c>
      <c r="I140" s="148">
        <f>AVERAGE(normalized!$AJ140:$AN140)</f>
        <v>164491063.27411479</v>
      </c>
      <c r="J140" s="148">
        <f>AVERAGE(normalized!$AO140:$AS140)</f>
        <v>951044191.00050259</v>
      </c>
      <c r="K140" s="148">
        <f>AVERAGE(normalized!$AT140:$AX140)</f>
        <v>200113641.28607959</v>
      </c>
      <c r="L140" s="148">
        <f>AVERAGE(normalized!$AY140:$BC140)</f>
        <v>475953325.08425218</v>
      </c>
      <c r="M140" s="148">
        <f>AVERAGE(normalized!$BD140:$BH140)</f>
        <v>403134301.66666669</v>
      </c>
      <c r="N140" s="149">
        <f>AVERAGE(normalized!$BI140:$BL140)</f>
        <v>202854336.41666669</v>
      </c>
      <c r="O140" s="133"/>
      <c r="P140" s="148">
        <f>STDEV(normalized!$B140:$F140)</f>
        <v>1079159224.751045</v>
      </c>
      <c r="Q140" s="148">
        <f>STDEV(normalized!$G140:$K140)</f>
        <v>1528594843.2418134</v>
      </c>
      <c r="R140" s="148">
        <f>STDEV(normalized!$L140:$P140)</f>
        <v>282212755.35052025</v>
      </c>
      <c r="S140" s="148">
        <f>STDEV(normalized!$Q140:$T140)</f>
        <v>140270427.5889146</v>
      </c>
      <c r="T140" s="148">
        <f>STDEV(normalized!$U140:$Y140)</f>
        <v>644995104.54805434</v>
      </c>
      <c r="U140" s="148">
        <f>STDEV(normalized!$Z140:$AD140)</f>
        <v>972930136.09241974</v>
      </c>
      <c r="V140" s="148">
        <f>STDEV(normalized!$AE140:$AI140)</f>
        <v>207950961.2315602</v>
      </c>
      <c r="W140" s="148">
        <f>STDEV(normalized!$AJ140:$AN140)</f>
        <v>143030300.85581484</v>
      </c>
      <c r="X140" s="148">
        <f>STDEV(normalized!$AO140:$AS140)</f>
        <v>907242035.29690158</v>
      </c>
      <c r="Y140" s="148">
        <f>STDEV(normalized!$AT140:$AX140)</f>
        <v>47356492.93986699</v>
      </c>
      <c r="Z140" s="148">
        <f>STDEV(normalized!$AY140:$BC140)</f>
        <v>347812570.02697802</v>
      </c>
      <c r="AA140" s="148">
        <f>STDEV(normalized!$BD140:$BH140)</f>
        <v>250829263.92634174</v>
      </c>
      <c r="AB140" s="149">
        <f>STDEV(normalized!$BI140:$BL140)</f>
        <v>224134531.74220806</v>
      </c>
      <c r="AC140" s="133"/>
      <c r="AD140" s="148">
        <f t="shared" si="54"/>
        <v>482614677.01786202</v>
      </c>
      <c r="AE140" s="148">
        <f t="shared" si="55"/>
        <v>683608395.90886593</v>
      </c>
      <c r="AF140" s="148">
        <f t="shared" si="56"/>
        <v>126209381.01625615</v>
      </c>
      <c r="AG140" s="148">
        <f t="shared" si="57"/>
        <v>70135213.794457301</v>
      </c>
      <c r="AH140" s="148">
        <f t="shared" si="58"/>
        <v>288450579.78480667</v>
      </c>
      <c r="AI140" s="148">
        <f t="shared" si="59"/>
        <v>435107584.33215439</v>
      </c>
      <c r="AJ140" s="148">
        <f t="shared" si="60"/>
        <v>92998497.060038388</v>
      </c>
      <c r="AK140" s="148">
        <f t="shared" si="61"/>
        <v>63965095.111169666</v>
      </c>
      <c r="AL140" s="148">
        <f t="shared" si="62"/>
        <v>405730972.59382707</v>
      </c>
      <c r="AM140" s="148">
        <f t="shared" si="63"/>
        <v>21178467.47790629</v>
      </c>
      <c r="AN140" s="148">
        <f t="shared" si="64"/>
        <v>155546510.00184575</v>
      </c>
      <c r="AO140" s="148">
        <f t="shared" si="65"/>
        <v>112174256.97710718</v>
      </c>
      <c r="AP140" s="149">
        <f t="shared" si="66"/>
        <v>112067265.87110403</v>
      </c>
      <c r="AQ140" s="133"/>
      <c r="AR140" s="150">
        <f t="shared" si="67"/>
        <v>0.68119467611526707</v>
      </c>
      <c r="AS140" s="150">
        <f t="shared" si="68"/>
        <v>0.87009697404595732</v>
      </c>
      <c r="AT140" s="150">
        <f t="shared" si="69"/>
        <v>0.86224712969325246</v>
      </c>
      <c r="AU140" s="150">
        <f t="shared" si="70"/>
        <v>1.3890250056843607</v>
      </c>
      <c r="AV140" s="150">
        <f t="shared" si="71"/>
        <v>0.71813114088452157</v>
      </c>
      <c r="AW140" s="150">
        <f t="shared" si="72"/>
        <v>1.6864269349171206</v>
      </c>
      <c r="AX140" s="150">
        <f t="shared" si="73"/>
        <v>1.2846698176328324</v>
      </c>
      <c r="AY140" s="150">
        <f t="shared" si="74"/>
        <v>0.86953235032266263</v>
      </c>
      <c r="AZ140" s="150">
        <f t="shared" si="75"/>
        <v>0.95394309105918518</v>
      </c>
      <c r="BA140" s="150">
        <f t="shared" si="76"/>
        <v>0.2366479997841168</v>
      </c>
      <c r="BB140" s="150">
        <f t="shared" si="77"/>
        <v>0.73077033334184405</v>
      </c>
      <c r="BC140" s="150">
        <f t="shared" si="78"/>
        <v>0.62219777103894525</v>
      </c>
      <c r="BD140" s="151">
        <f t="shared" si="79"/>
        <v>1.1049038226219203</v>
      </c>
    </row>
    <row r="141" spans="1:56" x14ac:dyDescent="0.3">
      <c r="A141" t="str">
        <f>normalized!A141</f>
        <v>dUMP</v>
      </c>
      <c r="B141" s="148">
        <f>AVERAGE(normalized!$B141:$F141)</f>
        <v>1863944.5073838443</v>
      </c>
      <c r="C141" s="148">
        <f>AVERAGE(normalized!$G141:$K141)</f>
        <v>1390777.2321637427</v>
      </c>
      <c r="D141" s="148">
        <f>AVERAGE(normalized!$L141:$P141)</f>
        <v>583187.92225705332</v>
      </c>
      <c r="E141" s="148">
        <f>AVERAGE(normalized!$Q141:$T141)</f>
        <v>60692.514102564106</v>
      </c>
      <c r="F141" s="148">
        <f>AVERAGE(normalized!$U141:$Y141)</f>
        <v>682137.65604395606</v>
      </c>
      <c r="G141" s="148">
        <f>AVERAGE(normalized!$Z141:$AD141)</f>
        <v>356146.91158943559</v>
      </c>
      <c r="H141" s="148">
        <f>AVERAGE(normalized!$AE141:$AI141)</f>
        <v>353997.35676884523</v>
      </c>
      <c r="I141" s="148">
        <f>AVERAGE(normalized!$AJ141:$AN141)</f>
        <v>399829.70736263733</v>
      </c>
      <c r="J141" s="148">
        <f>AVERAGE(normalized!$AO141:$AS141)</f>
        <v>10625.672549019608</v>
      </c>
      <c r="K141" s="148">
        <f>AVERAGE(normalized!$AT141:$AX141)</f>
        <v>622784.28470344667</v>
      </c>
      <c r="L141" s="148">
        <f>AVERAGE(normalized!$AY141:$BC141)</f>
        <v>182518.17322488039</v>
      </c>
      <c r="M141" s="148">
        <f>AVERAGE(normalized!$BD141:$BH141)</f>
        <v>2005745.8666666667</v>
      </c>
      <c r="N141" s="152">
        <v>100</v>
      </c>
      <c r="O141" s="133"/>
      <c r="P141" s="148">
        <f>STDEV(normalized!$B141:$F141)</f>
        <v>916571.49968645338</v>
      </c>
      <c r="Q141" s="148">
        <f>STDEV(normalized!$G141:$K141)</f>
        <v>1419015.6375821249</v>
      </c>
      <c r="R141" s="148">
        <f>STDEV(normalized!$L141:$P141)</f>
        <v>989834.83833300066</v>
      </c>
      <c r="S141" s="148">
        <f>STDEV(normalized!$Q141:$T141)</f>
        <v>73419.638268735071</v>
      </c>
      <c r="T141" s="148">
        <f>STDEV(normalized!$U141:$Y141)</f>
        <v>581005.72346238245</v>
      </c>
      <c r="U141" s="148">
        <f>STDEV(normalized!$Z141:$AD141)</f>
        <v>659003.99925074924</v>
      </c>
      <c r="V141" s="148">
        <f>STDEV(normalized!$AE141:$AI141)</f>
        <v>371394.13909828634</v>
      </c>
      <c r="W141" s="148">
        <f>STDEV(normalized!$AJ141:$AN141)</f>
        <v>140352.66105244952</v>
      </c>
      <c r="X141" s="148">
        <f>STDEV(normalized!$AO141:$AS141)</f>
        <v>19146.583127228874</v>
      </c>
      <c r="Y141" s="148">
        <f>STDEV(normalized!$AT141:$AX141)</f>
        <v>757504.23810343235</v>
      </c>
      <c r="Z141" s="148">
        <f>STDEV(normalized!$AY141:$BC141)</f>
        <v>177467.47652209632</v>
      </c>
      <c r="AA141" s="148">
        <f>STDEV(normalized!$BD141:$BH141)</f>
        <v>3197321.1668060641</v>
      </c>
      <c r="AB141" s="149">
        <f>STDEV(normalized!$BI141:$BL141)</f>
        <v>0</v>
      </c>
      <c r="AC141" s="133"/>
      <c r="AD141" s="148">
        <f t="shared" si="54"/>
        <v>409903.23590756737</v>
      </c>
      <c r="AE141" s="148">
        <f t="shared" si="55"/>
        <v>634603.08535376727</v>
      </c>
      <c r="AF141" s="148">
        <f t="shared" si="56"/>
        <v>442667.5970020208</v>
      </c>
      <c r="AG141" s="148">
        <f t="shared" si="57"/>
        <v>36709.819134367535</v>
      </c>
      <c r="AH141" s="148">
        <f t="shared" si="58"/>
        <v>259833.65859566632</v>
      </c>
      <c r="AI141" s="148">
        <f t="shared" si="59"/>
        <v>294715.54795377917</v>
      </c>
      <c r="AJ141" s="148">
        <f t="shared" si="60"/>
        <v>166092.50829375614</v>
      </c>
      <c r="AK141" s="148">
        <f t="shared" si="61"/>
        <v>62767.618187252854</v>
      </c>
      <c r="AL141" s="148">
        <f t="shared" si="62"/>
        <v>8562.6122818668537</v>
      </c>
      <c r="AM141" s="148">
        <f t="shared" si="63"/>
        <v>338766.1939286922</v>
      </c>
      <c r="AN141" s="148">
        <f t="shared" si="64"/>
        <v>79365.868259751063</v>
      </c>
      <c r="AO141" s="148">
        <f t="shared" si="65"/>
        <v>1429885.4949754607</v>
      </c>
      <c r="AP141" s="149">
        <f t="shared" si="66"/>
        <v>0</v>
      </c>
      <c r="AQ141" s="133"/>
      <c r="AR141" s="150">
        <f t="shared" si="67"/>
        <v>0.49173754693637062</v>
      </c>
      <c r="AS141" s="150">
        <f t="shared" si="68"/>
        <v>1.0203040463744504</v>
      </c>
      <c r="AT141" s="150">
        <f t="shared" si="69"/>
        <v>1.6972828149494983</v>
      </c>
      <c r="AU141" s="150">
        <f t="shared" si="70"/>
        <v>1.2096984175785408</v>
      </c>
      <c r="AV141" s="150">
        <f t="shared" si="71"/>
        <v>0.85174263334458578</v>
      </c>
      <c r="AW141" s="150">
        <f t="shared" si="72"/>
        <v>1.850371231101523</v>
      </c>
      <c r="AX141" s="150">
        <f t="shared" si="73"/>
        <v>1.0491438198528724</v>
      </c>
      <c r="AY141" s="150">
        <f t="shared" si="74"/>
        <v>0.35103109765966573</v>
      </c>
      <c r="AZ141" s="150">
        <f t="shared" si="75"/>
        <v>1.8019172940724077</v>
      </c>
      <c r="BA141" s="150">
        <f t="shared" si="76"/>
        <v>1.2163188068628541</v>
      </c>
      <c r="BB141" s="150">
        <f t="shared" si="77"/>
        <v>0.97232770516193412</v>
      </c>
      <c r="BC141" s="150">
        <f t="shared" si="78"/>
        <v>1.594080895263001</v>
      </c>
      <c r="BD141" s="151">
        <f t="shared" si="79"/>
        <v>0</v>
      </c>
    </row>
    <row r="142" spans="1:56" x14ac:dyDescent="0.3">
      <c r="A142" t="str">
        <f>normalized!A142</f>
        <v>dTMP</v>
      </c>
      <c r="B142" s="148">
        <f>AVERAGE(normalized!$B142:$F142)</f>
        <v>14899827.446693655</v>
      </c>
      <c r="C142" s="148">
        <f>AVERAGE(normalized!$G142:$K142)</f>
        <v>6303210.8175888434</v>
      </c>
      <c r="D142" s="148">
        <f>AVERAGE(normalized!$L142:$P142)</f>
        <v>27648552.321839083</v>
      </c>
      <c r="E142" s="148">
        <f>AVERAGE(normalized!$Q142:$T142)</f>
        <v>19180164.66052245</v>
      </c>
      <c r="F142" s="148">
        <f>AVERAGE(normalized!$U142:$Y142)</f>
        <v>12641718.003663005</v>
      </c>
      <c r="G142" s="148">
        <f>AVERAGE(normalized!$Z142:$AD142)</f>
        <v>10439442.324370708</v>
      </c>
      <c r="H142" s="148">
        <f>AVERAGE(normalized!$AE142:$AI142)</f>
        <v>9733067.6456525922</v>
      </c>
      <c r="I142" s="148">
        <f>AVERAGE(normalized!$AJ142:$AN142)</f>
        <v>21105959.014041513</v>
      </c>
      <c r="J142" s="148">
        <f>AVERAGE(normalized!$AO142:$AS142)</f>
        <v>528147.40875888814</v>
      </c>
      <c r="K142" s="148">
        <f>AVERAGE(normalized!$AT142:$AX142)</f>
        <v>32099148.88637194</v>
      </c>
      <c r="L142" s="148">
        <f>AVERAGE(normalized!$AY142:$BC142)</f>
        <v>23607690.015560638</v>
      </c>
      <c r="M142" s="148">
        <f>AVERAGE(normalized!$BD142:$BH142)</f>
        <v>57107800.773333333</v>
      </c>
      <c r="N142" s="152">
        <v>100</v>
      </c>
      <c r="O142" s="133"/>
      <c r="P142" s="148">
        <f>STDEV(normalized!$B142:$F142)</f>
        <v>14509338.595889624</v>
      </c>
      <c r="Q142" s="148">
        <f>STDEV(normalized!$G142:$K142)</f>
        <v>3982203.9063520408</v>
      </c>
      <c r="R142" s="148">
        <f>STDEV(normalized!$L142:$P142)</f>
        <v>19810136.722239725</v>
      </c>
      <c r="S142" s="148">
        <f>STDEV(normalized!$Q142:$T142)</f>
        <v>13501723.255037475</v>
      </c>
      <c r="T142" s="148">
        <f>STDEV(normalized!$U142:$Y142)</f>
        <v>9455685.4838299137</v>
      </c>
      <c r="U142" s="148">
        <f>STDEV(normalized!$Z142:$AD142)</f>
        <v>9988899.8143197987</v>
      </c>
      <c r="V142" s="148">
        <f>STDEV(normalized!$AE142:$AI142)</f>
        <v>10555898.321926299</v>
      </c>
      <c r="W142" s="148">
        <f>STDEV(normalized!$AJ142:$AN142)</f>
        <v>20471351.299265925</v>
      </c>
      <c r="X142" s="148">
        <f>STDEV(normalized!$AO142:$AS142)</f>
        <v>681881.87574250938</v>
      </c>
      <c r="Y142" s="148">
        <f>STDEV(normalized!$AT142:$AX142)</f>
        <v>19375039.565067675</v>
      </c>
      <c r="Z142" s="148">
        <f>STDEV(normalized!$AY142:$BC142)</f>
        <v>14987994.844680971</v>
      </c>
      <c r="AA142" s="148">
        <f>STDEV(normalized!$BD142:$BH142)</f>
        <v>41145962.013769656</v>
      </c>
      <c r="AB142" s="149">
        <f>STDEV(normalized!$BI142:$BL142)</f>
        <v>0</v>
      </c>
      <c r="AC142" s="133"/>
      <c r="AD142" s="148">
        <f t="shared" si="54"/>
        <v>6488773.4817941096</v>
      </c>
      <c r="AE142" s="148">
        <f t="shared" si="55"/>
        <v>1780895.7269736738</v>
      </c>
      <c r="AF142" s="148">
        <f t="shared" si="56"/>
        <v>8859362.4708985779</v>
      </c>
      <c r="AG142" s="148">
        <f t="shared" si="57"/>
        <v>6750861.6275187377</v>
      </c>
      <c r="AH142" s="148">
        <f t="shared" si="58"/>
        <v>4228711.1031403346</v>
      </c>
      <c r="AI142" s="148">
        <f t="shared" si="59"/>
        <v>4467171.8010508195</v>
      </c>
      <c r="AJ142" s="148">
        <f t="shared" si="60"/>
        <v>4720741.2422806323</v>
      </c>
      <c r="AK142" s="148">
        <f t="shared" si="61"/>
        <v>9155066.6192874499</v>
      </c>
      <c r="AL142" s="148">
        <f t="shared" si="62"/>
        <v>304946.84535706317</v>
      </c>
      <c r="AM142" s="148">
        <f t="shared" si="63"/>
        <v>8664781.1068478562</v>
      </c>
      <c r="AN142" s="148">
        <f t="shared" si="64"/>
        <v>6702835.0638246099</v>
      </c>
      <c r="AO142" s="148">
        <f t="shared" si="65"/>
        <v>18401033.612482619</v>
      </c>
      <c r="AP142" s="149">
        <f t="shared" si="66"/>
        <v>0</v>
      </c>
      <c r="AQ142" s="133"/>
      <c r="AR142" s="150">
        <f t="shared" si="67"/>
        <v>0.9737923910729126</v>
      </c>
      <c r="AS142" s="150">
        <f t="shared" si="68"/>
        <v>0.63177387233183901</v>
      </c>
      <c r="AT142" s="150">
        <f t="shared" si="69"/>
        <v>0.71649815482715395</v>
      </c>
      <c r="AU142" s="150">
        <f t="shared" si="70"/>
        <v>0.70394198871646707</v>
      </c>
      <c r="AV142" s="150">
        <f t="shared" si="71"/>
        <v>0.74797471997793952</v>
      </c>
      <c r="AW142" s="150">
        <f t="shared" si="72"/>
        <v>0.95684228179515629</v>
      </c>
      <c r="AX142" s="150">
        <f t="shared" si="73"/>
        <v>1.0845397059005581</v>
      </c>
      <c r="AY142" s="150">
        <f t="shared" si="74"/>
        <v>0.96993229663938074</v>
      </c>
      <c r="AZ142" s="150">
        <f t="shared" si="75"/>
        <v>1.2910824978671904</v>
      </c>
      <c r="BA142" s="150">
        <f t="shared" si="76"/>
        <v>0.60359979118616347</v>
      </c>
      <c r="BB142" s="150">
        <f t="shared" si="77"/>
        <v>0.63487765362904502</v>
      </c>
      <c r="BC142" s="150">
        <f t="shared" si="78"/>
        <v>0.72049635000097734</v>
      </c>
      <c r="BD142" s="151">
        <f t="shared" si="79"/>
        <v>0</v>
      </c>
    </row>
    <row r="143" spans="1:56" x14ac:dyDescent="0.3">
      <c r="A143" t="str">
        <f>normalized!A143</f>
        <v>dTMP 2</v>
      </c>
      <c r="B143" s="148">
        <f>AVERAGE(normalized!$B143:$F143)</f>
        <v>178597.82218237899</v>
      </c>
      <c r="C143" s="148">
        <f>AVERAGE(normalized!$G143:$K143)</f>
        <v>27670.0265137202</v>
      </c>
      <c r="D143" s="148">
        <f>AVERAGE(normalized!$L143:$P143)</f>
        <v>8295990.9195402293</v>
      </c>
      <c r="E143" s="148">
        <f>AVERAGE(normalized!$Q143:$T143)</f>
        <v>4942859.3320398806</v>
      </c>
      <c r="F143" s="148">
        <f>AVERAGE(normalized!$U143:$Y143)</f>
        <v>373012.80161172157</v>
      </c>
      <c r="G143" s="148">
        <f>AVERAGE(normalized!$Z143:$AD143)</f>
        <v>1843160.843215103</v>
      </c>
      <c r="H143" s="148">
        <f>AVERAGE(normalized!$AE143:$AI143)</f>
        <v>6808167.0233275499</v>
      </c>
      <c r="I143" s="148">
        <f>AVERAGE(normalized!$AJ143:$AN143)</f>
        <v>307753.53039377287</v>
      </c>
      <c r="J143" s="148">
        <f>AVERAGE(normalized!$AO143:$AS143)</f>
        <v>2688.1476923076925</v>
      </c>
      <c r="K143" s="148">
        <f>AVERAGE(normalized!$AT143:$AX143)</f>
        <v>29002843.765193034</v>
      </c>
      <c r="L143" s="148">
        <f>AVERAGE(normalized!$AY143:$BC143)</f>
        <v>8706255.2363636363</v>
      </c>
      <c r="M143" s="148">
        <f>AVERAGE(normalized!$BD143:$BH143)</f>
        <v>11580195.166666668</v>
      </c>
      <c r="N143" s="149">
        <f>AVERAGE(normalized!$BI143:$BL143)</f>
        <v>19949.456249999999</v>
      </c>
      <c r="O143" s="133"/>
      <c r="P143" s="148">
        <f>STDEV(normalized!$B143:$F143)</f>
        <v>269714.69929590123</v>
      </c>
      <c r="Q143" s="148">
        <f>STDEV(normalized!$G143:$K143)</f>
        <v>29408.173385644826</v>
      </c>
      <c r="R143" s="148">
        <f>STDEV(normalized!$L143:$P143)</f>
        <v>10784696.871653344</v>
      </c>
      <c r="S143" s="148">
        <f>STDEV(normalized!$Q143:$T143)</f>
        <v>6705732.7323346958</v>
      </c>
      <c r="T143" s="148">
        <f>STDEV(normalized!$U143:$Y143)</f>
        <v>692214.53128717199</v>
      </c>
      <c r="U143" s="148">
        <f>STDEV(normalized!$Z143:$AD143)</f>
        <v>3341834.71298292</v>
      </c>
      <c r="V143" s="148">
        <f>STDEV(normalized!$AE143:$AI143)</f>
        <v>7347984.2323872559</v>
      </c>
      <c r="W143" s="148">
        <f>STDEV(normalized!$AJ143:$AN143)</f>
        <v>486204.1561448531</v>
      </c>
      <c r="X143" s="148">
        <f>STDEV(normalized!$AO143:$AS143)</f>
        <v>6010.8809735591885</v>
      </c>
      <c r="Y143" s="148">
        <f>STDEV(normalized!$AT143:$AX143)</f>
        <v>20419858.425695449</v>
      </c>
      <c r="Z143" s="148">
        <f>STDEV(normalized!$AY143:$BC143)</f>
        <v>7736240.0869960338</v>
      </c>
      <c r="AA143" s="148">
        <f>STDEV(normalized!$BD143:$BH143)</f>
        <v>14923841.192945829</v>
      </c>
      <c r="AB143" s="149">
        <f>STDEV(normalized!$BI143:$BL143)</f>
        <v>39898.912499999999</v>
      </c>
      <c r="AC143" s="133"/>
      <c r="AD143" s="148">
        <f t="shared" si="54"/>
        <v>120620.08043130995</v>
      </c>
      <c r="AE143" s="148">
        <f t="shared" si="55"/>
        <v>13151.734956880393</v>
      </c>
      <c r="AF143" s="148">
        <f t="shared" si="56"/>
        <v>4823063.0643492406</v>
      </c>
      <c r="AG143" s="148">
        <f t="shared" si="57"/>
        <v>3352866.3661673479</v>
      </c>
      <c r="AH143" s="148">
        <f t="shared" si="58"/>
        <v>309567.74939425429</v>
      </c>
      <c r="AI143" s="148">
        <f t="shared" si="59"/>
        <v>1494513.9175596614</v>
      </c>
      <c r="AJ143" s="148">
        <f t="shared" si="60"/>
        <v>3286118.4482429032</v>
      </c>
      <c r="AK143" s="148">
        <f t="shared" si="61"/>
        <v>217437.10881656272</v>
      </c>
      <c r="AL143" s="148">
        <f t="shared" si="62"/>
        <v>2688.1476923076921</v>
      </c>
      <c r="AM143" s="148">
        <f t="shared" si="63"/>
        <v>9132038.3061553724</v>
      </c>
      <c r="AN143" s="148">
        <f t="shared" si="64"/>
        <v>3459751.7449564035</v>
      </c>
      <c r="AO143" s="148">
        <f t="shared" si="65"/>
        <v>6674144.6785676852</v>
      </c>
      <c r="AP143" s="149">
        <f t="shared" si="66"/>
        <v>19949.456249999999</v>
      </c>
      <c r="AQ143" s="133"/>
      <c r="AR143" s="150">
        <f t="shared" si="67"/>
        <v>1.5101791052103439</v>
      </c>
      <c r="AS143" s="150">
        <f t="shared" si="68"/>
        <v>1.0628169572249151</v>
      </c>
      <c r="AT143" s="150">
        <f t="shared" si="69"/>
        <v>1.2999889918214906</v>
      </c>
      <c r="AU143" s="150">
        <f t="shared" si="70"/>
        <v>1.3566505299610236</v>
      </c>
      <c r="AV143" s="150">
        <f t="shared" si="71"/>
        <v>1.8557393427148796</v>
      </c>
      <c r="AW143" s="150">
        <f t="shared" si="72"/>
        <v>1.8130998850613693</v>
      </c>
      <c r="AX143" s="150">
        <f t="shared" si="73"/>
        <v>1.0792896542064954</v>
      </c>
      <c r="AY143" s="150">
        <f t="shared" si="74"/>
        <v>1.5798491589121701</v>
      </c>
      <c r="AZ143" s="150">
        <f t="shared" si="75"/>
        <v>2.2360679774997894</v>
      </c>
      <c r="BA143" s="150">
        <f t="shared" si="76"/>
        <v>0.70406400803364599</v>
      </c>
      <c r="BB143" s="150">
        <f t="shared" si="77"/>
        <v>0.88858411302759477</v>
      </c>
      <c r="BC143" s="150">
        <f t="shared" si="78"/>
        <v>1.2887383138328938</v>
      </c>
      <c r="BD143" s="151">
        <f t="shared" si="79"/>
        <v>2</v>
      </c>
    </row>
    <row r="144" spans="1:56" x14ac:dyDescent="0.3">
      <c r="A144" t="str">
        <f>normalized!A144</f>
        <v>CMP</v>
      </c>
      <c r="B144" s="148">
        <f>AVERAGE(normalized!$B144:$F144)</f>
        <v>254325258.58299595</v>
      </c>
      <c r="C144" s="148">
        <f>AVERAGE(normalized!$G144:$K144)</f>
        <v>199277667.35042733</v>
      </c>
      <c r="D144" s="148">
        <f>AVERAGE(normalized!$L144:$P144)</f>
        <v>111863798.86311391</v>
      </c>
      <c r="E144" s="148">
        <f>AVERAGE(normalized!$Q144:$T144)</f>
        <v>75862245.598712891</v>
      </c>
      <c r="F144" s="148">
        <f>AVERAGE(normalized!$U144:$Y144)</f>
        <v>262128021.97802195</v>
      </c>
      <c r="G144" s="148">
        <f>AVERAGE(normalized!$Z144:$AD144)</f>
        <v>74946031.403508782</v>
      </c>
      <c r="H144" s="148">
        <f>AVERAGE(normalized!$AE144:$AI144)</f>
        <v>35905338.295739345</v>
      </c>
      <c r="I144" s="148">
        <f>AVERAGE(normalized!$AJ144:$AN144)</f>
        <v>510804006.87423688</v>
      </c>
      <c r="J144" s="148">
        <f>AVERAGE(normalized!$AO144:$AS144)</f>
        <v>45460199.642318472</v>
      </c>
      <c r="K144" s="148">
        <f>AVERAGE(normalized!$AT144:$AX144)</f>
        <v>102846984.81549141</v>
      </c>
      <c r="L144" s="148">
        <f>AVERAGE(normalized!$AY144:$BC144)</f>
        <v>132706801.97041814</v>
      </c>
      <c r="M144" s="148">
        <f>AVERAGE(normalized!$BD144:$BH144)</f>
        <v>445230162.26666671</v>
      </c>
      <c r="N144" s="149">
        <f>AVERAGE(normalized!$BI144:$BL144)</f>
        <v>183837.88333333333</v>
      </c>
      <c r="O144" s="133"/>
      <c r="P144" s="148">
        <f>STDEV(normalized!$B144:$F144)</f>
        <v>147904621.45162627</v>
      </c>
      <c r="Q144" s="148">
        <f>STDEV(normalized!$G144:$K144)</f>
        <v>86170486.765139252</v>
      </c>
      <c r="R144" s="148">
        <f>STDEV(normalized!$L144:$P144)</f>
        <v>94003043.516192108</v>
      </c>
      <c r="S144" s="148">
        <f>STDEV(normalized!$Q144:$T144)</f>
        <v>92803162.524464861</v>
      </c>
      <c r="T144" s="148">
        <f>STDEV(normalized!$U144:$Y144)</f>
        <v>188410082.38425025</v>
      </c>
      <c r="U144" s="148">
        <f>STDEV(normalized!$Z144:$AD144)</f>
        <v>49661678.65486744</v>
      </c>
      <c r="V144" s="148">
        <f>STDEV(normalized!$AE144:$AI144)</f>
        <v>28865977.902875286</v>
      </c>
      <c r="W144" s="148">
        <f>STDEV(normalized!$AJ144:$AN144)</f>
        <v>294649146.14738619</v>
      </c>
      <c r="X144" s="148">
        <f>STDEV(normalized!$AO144:$AS144)</f>
        <v>25157008.269935697</v>
      </c>
      <c r="Y144" s="148">
        <f>STDEV(normalized!$AT144:$AX144)</f>
        <v>48176574.393022053</v>
      </c>
      <c r="Z144" s="148">
        <f>STDEV(normalized!$AY144:$BC144)</f>
        <v>107320180.39066322</v>
      </c>
      <c r="AA144" s="148">
        <f>STDEV(normalized!$BD144:$BH144)</f>
        <v>393901412.50366759</v>
      </c>
      <c r="AB144" s="149">
        <f>STDEV(normalized!$BI144:$BL144)</f>
        <v>292012.44775060337</v>
      </c>
      <c r="AC144" s="133"/>
      <c r="AD144" s="148">
        <f t="shared" si="54"/>
        <v>66144957.550441988</v>
      </c>
      <c r="AE144" s="148">
        <f t="shared" si="55"/>
        <v>38536613.212219462</v>
      </c>
      <c r="AF144" s="148">
        <f t="shared" si="56"/>
        <v>42039439.078815281</v>
      </c>
      <c r="AG144" s="148">
        <f t="shared" si="57"/>
        <v>46401581.26223243</v>
      </c>
      <c r="AH144" s="148">
        <f t="shared" si="58"/>
        <v>84259550.371503845</v>
      </c>
      <c r="AI144" s="148">
        <f t="shared" si="59"/>
        <v>22209377.869806781</v>
      </c>
      <c r="AJ144" s="148">
        <f t="shared" si="60"/>
        <v>12909257.765567191</v>
      </c>
      <c r="AK144" s="148">
        <f t="shared" si="61"/>
        <v>131771104.05956516</v>
      </c>
      <c r="AL144" s="148">
        <f t="shared" si="62"/>
        <v>11250556.120420119</v>
      </c>
      <c r="AM144" s="148">
        <f t="shared" si="63"/>
        <v>21545219.053174596</v>
      </c>
      <c r="AN144" s="148">
        <f t="shared" si="64"/>
        <v>47995043.742212579</v>
      </c>
      <c r="AO144" s="148">
        <f t="shared" si="65"/>
        <v>176158066.95827726</v>
      </c>
      <c r="AP144" s="149">
        <f t="shared" si="66"/>
        <v>146006.22387530169</v>
      </c>
      <c r="AQ144" s="133"/>
      <c r="AR144" s="150">
        <f t="shared" si="67"/>
        <v>0.58155694906473243</v>
      </c>
      <c r="AS144" s="150">
        <f t="shared" si="68"/>
        <v>0.43241416818478468</v>
      </c>
      <c r="AT144" s="150">
        <f t="shared" si="69"/>
        <v>0.84033480421331175</v>
      </c>
      <c r="AU144" s="150">
        <f t="shared" si="70"/>
        <v>1.2233115668018057</v>
      </c>
      <c r="AV144" s="150">
        <f t="shared" si="71"/>
        <v>0.71877123614066507</v>
      </c>
      <c r="AW144" s="150">
        <f t="shared" si="72"/>
        <v>0.66263253336910388</v>
      </c>
      <c r="AX144" s="150">
        <f t="shared" si="73"/>
        <v>0.80394669074321534</v>
      </c>
      <c r="AY144" s="150">
        <f t="shared" si="74"/>
        <v>0.57683405412270117</v>
      </c>
      <c r="AZ144" s="150">
        <f t="shared" si="75"/>
        <v>0.55338534515623361</v>
      </c>
      <c r="BA144" s="150">
        <f t="shared" si="76"/>
        <v>0.46842962367298702</v>
      </c>
      <c r="BB144" s="150">
        <f t="shared" si="77"/>
        <v>0.80870142899371589</v>
      </c>
      <c r="BC144" s="150">
        <f t="shared" si="78"/>
        <v>0.88471412291187901</v>
      </c>
      <c r="BD144" s="151">
        <f t="shared" si="79"/>
        <v>1.5884236831705074</v>
      </c>
    </row>
    <row r="145" spans="1:56" x14ac:dyDescent="0.3">
      <c r="A145" t="str">
        <f>normalized!A145</f>
        <v>UMP</v>
      </c>
      <c r="B145" s="148">
        <f>AVERAGE(normalized!$B145:$F145)</f>
        <v>1598993311.2781956</v>
      </c>
      <c r="C145" s="148">
        <f>AVERAGE(normalized!$G145:$K145)</f>
        <v>1965298990.0134952</v>
      </c>
      <c r="D145" s="148">
        <f>AVERAGE(normalized!$L145:$P145)</f>
        <v>868078855.08881927</v>
      </c>
      <c r="E145" s="148">
        <f>AVERAGE(normalized!$Q145:$T145)</f>
        <v>490907184.88649035</v>
      </c>
      <c r="F145" s="148">
        <f>AVERAGE(normalized!$U145:$Y145)</f>
        <v>1762394828.5714288</v>
      </c>
      <c r="G145" s="148">
        <f>AVERAGE(normalized!$Z145:$AD145)</f>
        <v>725585556.45499623</v>
      </c>
      <c r="H145" s="148">
        <f>AVERAGE(normalized!$AE145:$AI145)</f>
        <v>275550140.25062662</v>
      </c>
      <c r="I145" s="148">
        <f>AVERAGE(normalized!$AJ145:$AN145)</f>
        <v>2030433598.0463982</v>
      </c>
      <c r="J145" s="148">
        <f>AVERAGE(normalized!$AO145:$AS145)</f>
        <v>314177400.35373127</v>
      </c>
      <c r="K145" s="148">
        <f>AVERAGE(normalized!$AT145:$AX145)</f>
        <v>668502655.07246375</v>
      </c>
      <c r="L145" s="148">
        <f>AVERAGE(normalized!$AY145:$BC145)</f>
        <v>1083578045.7083421</v>
      </c>
      <c r="M145" s="148">
        <f>AVERAGE(normalized!$BD145:$BH145)</f>
        <v>2366192338.666667</v>
      </c>
      <c r="N145" s="149">
        <f>AVERAGE(normalized!$BI145:$BL145)</f>
        <v>16122605.125</v>
      </c>
      <c r="O145" s="133"/>
      <c r="P145" s="148">
        <f>STDEV(normalized!$B145:$F145)</f>
        <v>829020158.08703542</v>
      </c>
      <c r="Q145" s="148">
        <f>STDEV(normalized!$G145:$K145)</f>
        <v>929416684.40233731</v>
      </c>
      <c r="R145" s="148">
        <f>STDEV(normalized!$L145:$P145)</f>
        <v>476778650.97825021</v>
      </c>
      <c r="S145" s="148">
        <f>STDEV(normalized!$Q145:$T145)</f>
        <v>575653899.19157302</v>
      </c>
      <c r="T145" s="148">
        <f>STDEV(normalized!$U145:$Y145)</f>
        <v>1101795428.5806389</v>
      </c>
      <c r="U145" s="148">
        <f>STDEV(normalized!$Z145:$AD145)</f>
        <v>687386890.08069718</v>
      </c>
      <c r="V145" s="148">
        <f>STDEV(normalized!$AE145:$AI145)</f>
        <v>275607912.78849655</v>
      </c>
      <c r="W145" s="148">
        <f>STDEV(normalized!$AJ145:$AN145)</f>
        <v>1289455595.3224428</v>
      </c>
      <c r="X145" s="148">
        <f>STDEV(normalized!$AO145:$AS145)</f>
        <v>189555575.93826988</v>
      </c>
      <c r="Y145" s="148">
        <f>STDEV(normalized!$AT145:$AX145)</f>
        <v>304457218.34132308</v>
      </c>
      <c r="Z145" s="148">
        <f>STDEV(normalized!$AY145:$BC145)</f>
        <v>661842083.66946089</v>
      </c>
      <c r="AA145" s="148">
        <f>STDEV(normalized!$BD145:$BH145)</f>
        <v>1970575944.6129889</v>
      </c>
      <c r="AB145" s="149">
        <f>STDEV(normalized!$BI145:$BL145)</f>
        <v>10289699.377347317</v>
      </c>
      <c r="AC145" s="133"/>
      <c r="AD145" s="148">
        <f t="shared" si="54"/>
        <v>370749085.6400466</v>
      </c>
      <c r="AE145" s="148">
        <f t="shared" si="55"/>
        <v>415647777.14921892</v>
      </c>
      <c r="AF145" s="148">
        <f t="shared" si="56"/>
        <v>213221894.76160279</v>
      </c>
      <c r="AG145" s="148">
        <f t="shared" si="57"/>
        <v>287826949.59578651</v>
      </c>
      <c r="AH145" s="148">
        <f t="shared" si="58"/>
        <v>492737895.12096459</v>
      </c>
      <c r="AI145" s="148">
        <f t="shared" si="59"/>
        <v>307408762.61252296</v>
      </c>
      <c r="AJ145" s="148">
        <f t="shared" si="60"/>
        <v>123255605.62638238</v>
      </c>
      <c r="AK145" s="148">
        <f t="shared" si="61"/>
        <v>576662073.02168834</v>
      </c>
      <c r="AL145" s="148">
        <f t="shared" si="62"/>
        <v>84771830.662418976</v>
      </c>
      <c r="AM145" s="148">
        <f t="shared" si="63"/>
        <v>136157407.29033881</v>
      </c>
      <c r="AN145" s="148">
        <f t="shared" si="64"/>
        <v>295984777.89100361</v>
      </c>
      <c r="AO145" s="148">
        <f t="shared" si="65"/>
        <v>881268353.39610076</v>
      </c>
      <c r="AP145" s="149">
        <f t="shared" si="66"/>
        <v>5144849.6886736583</v>
      </c>
      <c r="AQ145" s="133"/>
      <c r="AR145" s="150">
        <f t="shared" si="67"/>
        <v>0.51846380609580989</v>
      </c>
      <c r="AS145" s="150">
        <f t="shared" si="68"/>
        <v>0.47291363254400048</v>
      </c>
      <c r="AT145" s="150">
        <f t="shared" si="69"/>
        <v>0.54923426389583885</v>
      </c>
      <c r="AU145" s="150">
        <f t="shared" si="70"/>
        <v>1.1726328660776846</v>
      </c>
      <c r="AV145" s="150">
        <f t="shared" si="71"/>
        <v>0.62516946300491472</v>
      </c>
      <c r="AW145" s="150">
        <f t="shared" si="72"/>
        <v>0.94735470402563304</v>
      </c>
      <c r="AX145" s="150">
        <f t="shared" si="73"/>
        <v>1.0002096625239145</v>
      </c>
      <c r="AY145" s="150">
        <f t="shared" si="74"/>
        <v>0.63506415406202166</v>
      </c>
      <c r="AZ145" s="150">
        <f t="shared" si="75"/>
        <v>0.60333930997216823</v>
      </c>
      <c r="BA145" s="150">
        <f t="shared" si="76"/>
        <v>0.45543157686983426</v>
      </c>
      <c r="BB145" s="150">
        <f t="shared" si="77"/>
        <v>0.6107931830944493</v>
      </c>
      <c r="BC145" s="150">
        <f t="shared" si="78"/>
        <v>0.83280463401525295</v>
      </c>
      <c r="BD145" s="151">
        <f t="shared" si="79"/>
        <v>0.63821567901529297</v>
      </c>
    </row>
    <row r="146" spans="1:56" x14ac:dyDescent="0.3">
      <c r="A146" t="str">
        <f>normalized!A146</f>
        <v>dAMP</v>
      </c>
      <c r="B146" s="148">
        <f>AVERAGE(normalized!$B146:$F146)</f>
        <v>9536483.8571428563</v>
      </c>
      <c r="C146" s="148">
        <f>AVERAGE(normalized!$G146:$K146)</f>
        <v>5609301.4672064781</v>
      </c>
      <c r="D146" s="148">
        <f>AVERAGE(normalized!$L146:$P146)</f>
        <v>4081379.4539184952</v>
      </c>
      <c r="E146" s="148">
        <f>AVERAGE(normalized!$Q146:$T146)</f>
        <v>11176899.86794365</v>
      </c>
      <c r="F146" s="148">
        <f>AVERAGE(normalized!$U146:$Y146)</f>
        <v>13273959.366300365</v>
      </c>
      <c r="G146" s="148">
        <f>AVERAGE(normalized!$Z146:$AD146)</f>
        <v>2439488.9961479786</v>
      </c>
      <c r="H146" s="148">
        <f>AVERAGE(normalized!$AE146:$AI146)</f>
        <v>6175446.5815693084</v>
      </c>
      <c r="I146" s="148">
        <f>AVERAGE(normalized!$AJ146:$AN146)</f>
        <v>22746477.427960925</v>
      </c>
      <c r="J146" s="148">
        <f>AVERAGE(normalized!$AO146:$AS146)</f>
        <v>740001.66735437757</v>
      </c>
      <c r="K146" s="148">
        <f>AVERAGE(normalized!$AT146:$AX146)</f>
        <v>26681637.986846913</v>
      </c>
      <c r="L146" s="148">
        <f>AVERAGE(normalized!$AY146:$BC146)</f>
        <v>5205415.3262325767</v>
      </c>
      <c r="M146" s="148">
        <f>AVERAGE(normalized!$BD146:$BH146)</f>
        <v>18477153.56666667</v>
      </c>
      <c r="N146" s="152">
        <v>100</v>
      </c>
      <c r="O146" s="133"/>
      <c r="P146" s="148">
        <f>STDEV(normalized!$B146:$F146)</f>
        <v>7179521.7254282208</v>
      </c>
      <c r="Q146" s="148">
        <f>STDEV(normalized!$G146:$K146)</f>
        <v>4903273.2015731018</v>
      </c>
      <c r="R146" s="148">
        <f>STDEV(normalized!$L146:$P146)</f>
        <v>3242274.298958451</v>
      </c>
      <c r="S146" s="148">
        <f>STDEV(normalized!$Q146:$T146)</f>
        <v>8159138.4949901598</v>
      </c>
      <c r="T146" s="148">
        <f>STDEV(normalized!$U146:$Y146)</f>
        <v>12151490.077042134</v>
      </c>
      <c r="U146" s="148">
        <f>STDEV(normalized!$Z146:$AD146)</f>
        <v>1789354.728808983</v>
      </c>
      <c r="V146" s="148">
        <f>STDEV(normalized!$AE146:$AI146)</f>
        <v>4200576.6175108543</v>
      </c>
      <c r="W146" s="148">
        <f>STDEV(normalized!$AJ146:$AN146)</f>
        <v>30902770.142364778</v>
      </c>
      <c r="X146" s="148">
        <f>STDEV(normalized!$AO146:$AS146)</f>
        <v>794966.9314073876</v>
      </c>
      <c r="Y146" s="148">
        <f>STDEV(normalized!$AT146:$AX146)</f>
        <v>14520194.296053777</v>
      </c>
      <c r="Z146" s="148">
        <f>STDEV(normalized!$AY146:$BC146)</f>
        <v>4214821.8731851382</v>
      </c>
      <c r="AA146" s="148">
        <f>STDEV(normalized!$BD146:$BH146)</f>
        <v>15345909.346094288</v>
      </c>
      <c r="AB146" s="149">
        <f>STDEV(normalized!$BI146:$BL146)</f>
        <v>0</v>
      </c>
      <c r="AC146" s="133"/>
      <c r="AD146" s="148">
        <f t="shared" si="54"/>
        <v>3210779.7247988163</v>
      </c>
      <c r="AE146" s="148">
        <f t="shared" si="55"/>
        <v>2192810.4381940966</v>
      </c>
      <c r="AF146" s="148">
        <f t="shared" si="56"/>
        <v>1449989.1468343143</v>
      </c>
      <c r="AG146" s="148">
        <f t="shared" si="57"/>
        <v>4079569.2474950799</v>
      </c>
      <c r="AH146" s="148">
        <f t="shared" si="58"/>
        <v>5434311.5680360738</v>
      </c>
      <c r="AI146" s="148">
        <f t="shared" si="59"/>
        <v>800223.76189551747</v>
      </c>
      <c r="AJ146" s="148">
        <f t="shared" si="60"/>
        <v>1878554.9722900807</v>
      </c>
      <c r="AK146" s="148">
        <f t="shared" si="61"/>
        <v>13820138.946275698</v>
      </c>
      <c r="AL146" s="148">
        <f t="shared" si="62"/>
        <v>355520.01969826623</v>
      </c>
      <c r="AM146" s="148">
        <f t="shared" si="63"/>
        <v>6493628.2984961895</v>
      </c>
      <c r="AN146" s="148">
        <f t="shared" si="64"/>
        <v>1884925.6442989933</v>
      </c>
      <c r="AO146" s="148">
        <f t="shared" si="65"/>
        <v>6862899.2948832344</v>
      </c>
      <c r="AP146" s="149">
        <f t="shared" si="66"/>
        <v>0</v>
      </c>
      <c r="AQ146" s="133"/>
      <c r="AR146" s="150">
        <f t="shared" si="67"/>
        <v>0.7528478874371225</v>
      </c>
      <c r="AS146" s="150">
        <f t="shared" si="68"/>
        <v>0.87413258678268368</v>
      </c>
      <c r="AT146" s="150">
        <f t="shared" si="69"/>
        <v>0.79440648328975461</v>
      </c>
      <c r="AU146" s="150">
        <f t="shared" si="70"/>
        <v>0.73000014238217337</v>
      </c>
      <c r="AV146" s="150">
        <f t="shared" si="71"/>
        <v>0.91543824579515209</v>
      </c>
      <c r="AW146" s="150">
        <f t="shared" si="72"/>
        <v>0.73349571637110245</v>
      </c>
      <c r="AX146" s="150">
        <f t="shared" si="73"/>
        <v>0.68020612955304705</v>
      </c>
      <c r="AY146" s="150">
        <f t="shared" si="74"/>
        <v>1.3585738820542734</v>
      </c>
      <c r="AZ146" s="150">
        <f t="shared" si="75"/>
        <v>1.074277216495362</v>
      </c>
      <c r="BA146" s="150">
        <f t="shared" si="76"/>
        <v>0.544201757898511</v>
      </c>
      <c r="BB146" s="150">
        <f t="shared" si="77"/>
        <v>0.80969943972474889</v>
      </c>
      <c r="BC146" s="150">
        <f t="shared" si="78"/>
        <v>0.83053427524566126</v>
      </c>
      <c r="BD146" s="151">
        <f t="shared" si="79"/>
        <v>0</v>
      </c>
    </row>
    <row r="147" spans="1:56" x14ac:dyDescent="0.3">
      <c r="A147" t="str">
        <f>normalized!A147</f>
        <v>AICAR</v>
      </c>
      <c r="B147" s="148">
        <f>AVERAGE(normalized!$B147:$F147)</f>
        <v>39667339.451898977</v>
      </c>
      <c r="C147" s="148">
        <f>AVERAGE(normalized!$G147:$K147)</f>
        <v>15875799.433918128</v>
      </c>
      <c r="D147" s="148">
        <f>AVERAGE(normalized!$L147:$P147)</f>
        <v>1301741.3074190177</v>
      </c>
      <c r="E147" s="148">
        <f>AVERAGE(normalized!$Q147:$T147)</f>
        <v>97830.597435897434</v>
      </c>
      <c r="F147" s="148">
        <f>AVERAGE(normalized!$U147:$Y147)</f>
        <v>27609120.216483515</v>
      </c>
      <c r="G147" s="148">
        <f>AVERAGE(normalized!$Z147:$AD147)</f>
        <v>779660.30733981682</v>
      </c>
      <c r="H147" s="148">
        <f>AVERAGE(normalized!$AE147:$AI147)</f>
        <v>3865956.1904761912</v>
      </c>
      <c r="I147" s="148">
        <f>AVERAGE(normalized!$AJ147:$AN147)</f>
        <v>7390469.0676434683</v>
      </c>
      <c r="J147" s="148">
        <f>AVERAGE(normalized!$AO147:$AS147)</f>
        <v>9824664.422915319</v>
      </c>
      <c r="K147" s="148">
        <f>AVERAGE(normalized!$AT147:$AX147)</f>
        <v>3546586.0303738886</v>
      </c>
      <c r="L147" s="148">
        <f>AVERAGE(normalized!$AY147:$BC147)</f>
        <v>4006024.6732057417</v>
      </c>
      <c r="M147" s="148">
        <f>AVERAGE(normalized!$BD147:$BH147)</f>
        <v>5376329.8666666672</v>
      </c>
      <c r="N147" s="152">
        <v>100</v>
      </c>
      <c r="O147" s="133"/>
      <c r="P147" s="148">
        <f>STDEV(normalized!$B147:$F147)</f>
        <v>58175114.999926753</v>
      </c>
      <c r="Q147" s="148">
        <f>STDEV(normalized!$G147:$K147)</f>
        <v>18811054.49824319</v>
      </c>
      <c r="R147" s="148">
        <f>STDEV(normalized!$L147:$P147)</f>
        <v>806160.4464724717</v>
      </c>
      <c r="S147" s="148">
        <f>STDEV(normalized!$Q147:$T147)</f>
        <v>167122.46718547255</v>
      </c>
      <c r="T147" s="148">
        <f>STDEV(normalized!$U147:$Y147)</f>
        <v>49999188.570408478</v>
      </c>
      <c r="U147" s="148">
        <f>STDEV(normalized!$Z147:$AD147)</f>
        <v>1579002.8224331648</v>
      </c>
      <c r="V147" s="148">
        <f>STDEV(normalized!$AE147:$AI147)</f>
        <v>3497858.5764406919</v>
      </c>
      <c r="W147" s="148">
        <f>STDEV(normalized!$AJ147:$AN147)</f>
        <v>3721036.6662311386</v>
      </c>
      <c r="X147" s="148">
        <f>STDEV(normalized!$AO147:$AS147)</f>
        <v>13240766.742061511</v>
      </c>
      <c r="Y147" s="148">
        <f>STDEV(normalized!$AT147:$AX147)</f>
        <v>3296391.3667657683</v>
      </c>
      <c r="Z147" s="148">
        <f>STDEV(normalized!$AY147:$BC147)</f>
        <v>2447058.0377198877</v>
      </c>
      <c r="AA147" s="148">
        <f>STDEV(normalized!$BD147:$BH147)</f>
        <v>6783327.9443256836</v>
      </c>
      <c r="AB147" s="149">
        <f>STDEV(normalized!$BI147:$BL147)</f>
        <v>0</v>
      </c>
      <c r="AC147" s="133"/>
      <c r="AD147" s="148">
        <f t="shared" si="54"/>
        <v>26016702.347740777</v>
      </c>
      <c r="AE147" s="148">
        <f t="shared" si="55"/>
        <v>8412559.317304993</v>
      </c>
      <c r="AF147" s="148">
        <f t="shared" si="56"/>
        <v>360525.91181680543</v>
      </c>
      <c r="AG147" s="148">
        <f t="shared" si="57"/>
        <v>83561.233592736273</v>
      </c>
      <c r="AH147" s="148">
        <f t="shared" si="58"/>
        <v>22360316.892652776</v>
      </c>
      <c r="AI147" s="148">
        <f t="shared" si="59"/>
        <v>706151.52952491725</v>
      </c>
      <c r="AJ147" s="148">
        <f t="shared" si="60"/>
        <v>1564289.9105204062</v>
      </c>
      <c r="AK147" s="148">
        <f t="shared" si="61"/>
        <v>1664098.1864924044</v>
      </c>
      <c r="AL147" s="148">
        <f t="shared" si="62"/>
        <v>5921450.9018935924</v>
      </c>
      <c r="AM147" s="148">
        <f t="shared" si="63"/>
        <v>1474191.0353063396</v>
      </c>
      <c r="AN147" s="148">
        <f t="shared" si="64"/>
        <v>1094357.6234457826</v>
      </c>
      <c r="AO147" s="148">
        <f t="shared" si="65"/>
        <v>3033596.4794372274</v>
      </c>
      <c r="AP147" s="149">
        <f t="shared" si="66"/>
        <v>0</v>
      </c>
      <c r="AQ147" s="133"/>
      <c r="AR147" s="150">
        <f t="shared" si="67"/>
        <v>1.4665746632811232</v>
      </c>
      <c r="AS147" s="150">
        <f t="shared" si="68"/>
        <v>1.1848886461776524</v>
      </c>
      <c r="AT147" s="150">
        <f t="shared" si="69"/>
        <v>0.61929389647383803</v>
      </c>
      <c r="AU147" s="150">
        <f t="shared" si="70"/>
        <v>1.7082842338254955</v>
      </c>
      <c r="AV147" s="150">
        <f t="shared" si="71"/>
        <v>1.8109663827881552</v>
      </c>
      <c r="AW147" s="150">
        <f t="shared" si="72"/>
        <v>2.0252445937907066</v>
      </c>
      <c r="AX147" s="150">
        <f t="shared" si="73"/>
        <v>0.90478484599946829</v>
      </c>
      <c r="AY147" s="150">
        <f t="shared" si="74"/>
        <v>0.50349127128105708</v>
      </c>
      <c r="AZ147" s="150">
        <f t="shared" si="75"/>
        <v>1.3477067686076258</v>
      </c>
      <c r="BA147" s="150">
        <f t="shared" si="76"/>
        <v>0.92945478793820657</v>
      </c>
      <c r="BB147" s="150">
        <f t="shared" si="77"/>
        <v>0.6108444748448536</v>
      </c>
      <c r="BC147" s="150">
        <f t="shared" si="78"/>
        <v>1.2617023345949117</v>
      </c>
      <c r="BD147" s="151">
        <f t="shared" si="79"/>
        <v>0</v>
      </c>
    </row>
    <row r="148" spans="1:56" x14ac:dyDescent="0.3">
      <c r="A148" t="str">
        <f>normalized!A148</f>
        <v>Fructose 1_6-bisphosphate</v>
      </c>
      <c r="B148" s="148">
        <f>AVERAGE(normalized!$B148:$F148)</f>
        <v>209538717.64603817</v>
      </c>
      <c r="C148" s="148">
        <f>AVERAGE(normalized!$G148:$K148)</f>
        <v>212452092.60908681</v>
      </c>
      <c r="D148" s="148">
        <f>AVERAGE(normalized!$L148:$P148)</f>
        <v>223774037.91013584</v>
      </c>
      <c r="E148" s="148">
        <f>AVERAGE(normalized!$Q148:$T148)</f>
        <v>285255627.66139656</v>
      </c>
      <c r="F148" s="148">
        <f>AVERAGE(normalized!$U148:$Y148)</f>
        <v>204126102.56410256</v>
      </c>
      <c r="G148" s="148">
        <f>AVERAGE(normalized!$Z148:$AD148)</f>
        <v>101436902.72692601</v>
      </c>
      <c r="H148" s="148">
        <f>AVERAGE(normalized!$AE148:$AI148)</f>
        <v>160335781.43049932</v>
      </c>
      <c r="I148" s="148">
        <f>AVERAGE(normalized!$AJ148:$AN148)</f>
        <v>325245377.67399269</v>
      </c>
      <c r="J148" s="148">
        <f>AVERAGE(normalized!$AO148:$AS148)</f>
        <v>60917135.439201318</v>
      </c>
      <c r="K148" s="148">
        <f>AVERAGE(normalized!$AT148:$AX148)</f>
        <v>57169599.17476555</v>
      </c>
      <c r="L148" s="148">
        <f>AVERAGE(normalized!$AY148:$BC148)</f>
        <v>151074930.50468069</v>
      </c>
      <c r="M148" s="148">
        <f>AVERAGE(normalized!$BD148:$BH148)</f>
        <v>310404386.66666669</v>
      </c>
      <c r="N148" s="149">
        <f>AVERAGE(normalized!$BI148:$BL148)</f>
        <v>49625753.083333336</v>
      </c>
      <c r="O148" s="133"/>
      <c r="P148" s="148">
        <f>STDEV(normalized!$B148:$F148)</f>
        <v>129675071.04089427</v>
      </c>
      <c r="Q148" s="148">
        <f>STDEV(normalized!$G148:$K148)</f>
        <v>76654754.57476145</v>
      </c>
      <c r="R148" s="148">
        <f>STDEV(normalized!$L148:$P148)</f>
        <v>143275702.28048366</v>
      </c>
      <c r="S148" s="148">
        <f>STDEV(normalized!$Q148:$T148)</f>
        <v>490144194.0193783</v>
      </c>
      <c r="T148" s="148">
        <f>STDEV(normalized!$U148:$Y148)</f>
        <v>63691918.7211584</v>
      </c>
      <c r="U148" s="148">
        <f>STDEV(normalized!$Z148:$AD148)</f>
        <v>41395625.831934512</v>
      </c>
      <c r="V148" s="148">
        <f>STDEV(normalized!$AE148:$AI148)</f>
        <v>122845221.15561514</v>
      </c>
      <c r="W148" s="148">
        <f>STDEV(normalized!$AJ148:$AN148)</f>
        <v>253759105.60138622</v>
      </c>
      <c r="X148" s="148">
        <f>STDEV(normalized!$AO148:$AS148)</f>
        <v>19592696.726492018</v>
      </c>
      <c r="Y148" s="148">
        <f>STDEV(normalized!$AT148:$AX148)</f>
        <v>49825303.094115704</v>
      </c>
      <c r="Z148" s="148">
        <f>STDEV(normalized!$AY148:$BC148)</f>
        <v>117910543.99694008</v>
      </c>
      <c r="AA148" s="148">
        <f>STDEV(normalized!$BD148:$BH148)</f>
        <v>221747448.84515283</v>
      </c>
      <c r="AB148" s="149">
        <f>STDEV(normalized!$BI148:$BL148)</f>
        <v>60649306.435111143</v>
      </c>
      <c r="AC148" s="133"/>
      <c r="AD148" s="148">
        <f t="shared" si="54"/>
        <v>57992454.766910799</v>
      </c>
      <c r="AE148" s="148">
        <f t="shared" si="55"/>
        <v>34281048.405545913</v>
      </c>
      <c r="AF148" s="148">
        <f t="shared" si="56"/>
        <v>64074841.964636616</v>
      </c>
      <c r="AG148" s="148">
        <f t="shared" si="57"/>
        <v>245072097.00968915</v>
      </c>
      <c r="AH148" s="148">
        <f t="shared" si="58"/>
        <v>28483891.975580331</v>
      </c>
      <c r="AI148" s="148">
        <f t="shared" si="59"/>
        <v>18512686.666270368</v>
      </c>
      <c r="AJ148" s="148">
        <f t="shared" si="60"/>
        <v>54938053.042990141</v>
      </c>
      <c r="AK148" s="148">
        <f t="shared" si="61"/>
        <v>113484522.00684944</v>
      </c>
      <c r="AL148" s="148">
        <f t="shared" si="62"/>
        <v>8762120.3485947512</v>
      </c>
      <c r="AM148" s="148">
        <f t="shared" si="63"/>
        <v>22282552.943594661</v>
      </c>
      <c r="AN148" s="148">
        <f t="shared" si="64"/>
        <v>52731198.32822755</v>
      </c>
      <c r="AO148" s="148">
        <f t="shared" si="65"/>
        <v>99168473.89098379</v>
      </c>
      <c r="AP148" s="149">
        <f t="shared" si="66"/>
        <v>30324653.217555571</v>
      </c>
      <c r="AQ148" s="133"/>
      <c r="AR148" s="150">
        <f t="shared" si="67"/>
        <v>0.61885971479479507</v>
      </c>
      <c r="AS148" s="150">
        <f t="shared" si="68"/>
        <v>0.36080960010032326</v>
      </c>
      <c r="AT148" s="150">
        <f t="shared" si="69"/>
        <v>0.64026954877589937</v>
      </c>
      <c r="AU148" s="150">
        <f t="shared" si="70"/>
        <v>1.7182630121540952</v>
      </c>
      <c r="AV148" s="150">
        <f t="shared" si="71"/>
        <v>0.3120224112502073</v>
      </c>
      <c r="AW148" s="150">
        <f t="shared" si="72"/>
        <v>0.40809236795581111</v>
      </c>
      <c r="AX148" s="150">
        <f t="shared" si="73"/>
        <v>0.76617471196761411</v>
      </c>
      <c r="AY148" s="150">
        <f t="shared" si="74"/>
        <v>0.78020818440574358</v>
      </c>
      <c r="AZ148" s="150">
        <f t="shared" si="75"/>
        <v>0.32162866138127288</v>
      </c>
      <c r="BA148" s="150">
        <f t="shared" si="76"/>
        <v>0.8715349383822234</v>
      </c>
      <c r="BB148" s="150">
        <f t="shared" si="77"/>
        <v>0.78047723472748443</v>
      </c>
      <c r="BC148" s="150">
        <f t="shared" si="78"/>
        <v>0.71438245840024261</v>
      </c>
      <c r="BD148" s="151">
        <f t="shared" si="79"/>
        <v>1.2221337242634216</v>
      </c>
    </row>
    <row r="149" spans="1:56" x14ac:dyDescent="0.3">
      <c r="A149" t="str">
        <f>normalized!A149</f>
        <v>Trehalose/Sucrose</v>
      </c>
      <c r="B149" s="148">
        <f>AVERAGE(normalized!$B149:$F149)</f>
        <v>146903996.99055332</v>
      </c>
      <c r="C149" s="148">
        <f>AVERAGE(normalized!$G149:$K149)</f>
        <v>169785767.20197931</v>
      </c>
      <c r="D149" s="148">
        <f>AVERAGE(normalized!$L149:$P149)</f>
        <v>77779381.596656233</v>
      </c>
      <c r="E149" s="148">
        <f>AVERAGE(normalized!$Q149:$T149)</f>
        <v>60585883.201707721</v>
      </c>
      <c r="F149" s="148">
        <f>AVERAGE(normalized!$U149:$Y149)</f>
        <v>132522818.90109892</v>
      </c>
      <c r="G149" s="148">
        <f>AVERAGE(normalized!$Z149:$AD149)</f>
        <v>125628899.33066361</v>
      </c>
      <c r="H149" s="148">
        <f>AVERAGE(normalized!$AE149:$AI149)</f>
        <v>95307775.45787546</v>
      </c>
      <c r="I149" s="148">
        <f>AVERAGE(normalized!$AJ149:$AN149)</f>
        <v>170654467.56105009</v>
      </c>
      <c r="J149" s="148">
        <f>AVERAGE(normalized!$AO149:$AS149)</f>
        <v>171827979.5967105</v>
      </c>
      <c r="K149" s="148">
        <f>AVERAGE(normalized!$AT149:$AX149)</f>
        <v>52533739.704786263</v>
      </c>
      <c r="L149" s="148">
        <f>AVERAGE(normalized!$AY149:$BC149)</f>
        <v>85520174.531308502</v>
      </c>
      <c r="M149" s="148">
        <f>AVERAGE(normalized!$BD149:$BH149)</f>
        <v>150046937.97333333</v>
      </c>
      <c r="N149" s="149">
        <f>AVERAGE(normalized!$BI149:$BL149)</f>
        <v>100756248.08333334</v>
      </c>
      <c r="O149" s="133"/>
      <c r="P149" s="148">
        <f>STDEV(normalized!$B149:$F149)</f>
        <v>48597029.313891686</v>
      </c>
      <c r="Q149" s="148">
        <f>STDEV(normalized!$G149:$K149)</f>
        <v>58248240.342097409</v>
      </c>
      <c r="R149" s="148">
        <f>STDEV(normalized!$L149:$P149)</f>
        <v>47377328.289934546</v>
      </c>
      <c r="S149" s="148">
        <f>STDEV(normalized!$Q149:$T149)</f>
        <v>87559465.537642032</v>
      </c>
      <c r="T149" s="148">
        <f>STDEV(normalized!$U149:$Y149)</f>
        <v>71335348.209265172</v>
      </c>
      <c r="U149" s="148">
        <f>STDEV(normalized!$Z149:$AD149)</f>
        <v>106782222.40941885</v>
      </c>
      <c r="V149" s="148">
        <f>STDEV(normalized!$AE149:$AI149)</f>
        <v>16448925.729706302</v>
      </c>
      <c r="W149" s="148">
        <f>STDEV(normalized!$AJ149:$AN149)</f>
        <v>81257897.750682175</v>
      </c>
      <c r="X149" s="148">
        <f>STDEV(normalized!$AO149:$AS149)</f>
        <v>61415645.19221434</v>
      </c>
      <c r="Y149" s="148">
        <f>STDEV(normalized!$AT149:$AX149)</f>
        <v>23364224.730033971</v>
      </c>
      <c r="Z149" s="148">
        <f>STDEV(normalized!$AY149:$BC149)</f>
        <v>52955756.445901781</v>
      </c>
      <c r="AA149" s="148">
        <f>STDEV(normalized!$BD149:$BH149)</f>
        <v>114423442.24071525</v>
      </c>
      <c r="AB149" s="149">
        <f>STDEV(normalized!$BI149:$BL149)</f>
        <v>76571309.467733175</v>
      </c>
      <c r="AC149" s="133"/>
      <c r="AD149" s="148">
        <f t="shared" si="54"/>
        <v>21733252.210082356</v>
      </c>
      <c r="AE149" s="148">
        <f t="shared" si="55"/>
        <v>26049404.99493508</v>
      </c>
      <c r="AF149" s="148">
        <f t="shared" si="56"/>
        <v>21187785.3297235</v>
      </c>
      <c r="AG149" s="148">
        <f t="shared" si="57"/>
        <v>43779732.768821016</v>
      </c>
      <c r="AH149" s="148">
        <f t="shared" si="58"/>
        <v>31902137.558906961</v>
      </c>
      <c r="AI149" s="148">
        <f t="shared" si="59"/>
        <v>47754461.619192384</v>
      </c>
      <c r="AJ149" s="148">
        <f t="shared" si="60"/>
        <v>7356183.2176937247</v>
      </c>
      <c r="AK149" s="148">
        <f t="shared" si="61"/>
        <v>36339636.615850516</v>
      </c>
      <c r="AL149" s="148">
        <f t="shared" si="62"/>
        <v>27465911.506359879</v>
      </c>
      <c r="AM149" s="148">
        <f t="shared" si="63"/>
        <v>10448798.947587525</v>
      </c>
      <c r="AN149" s="148">
        <f t="shared" si="64"/>
        <v>23682534.242591809</v>
      </c>
      <c r="AO149" s="148">
        <f t="shared" si="65"/>
        <v>51171719.013952032</v>
      </c>
      <c r="AP149" s="149">
        <f t="shared" si="66"/>
        <v>38285654.733866587</v>
      </c>
      <c r="AQ149" s="133"/>
      <c r="AR149" s="150">
        <f t="shared" si="67"/>
        <v>0.33080808085171926</v>
      </c>
      <c r="AS149" s="150">
        <f t="shared" si="68"/>
        <v>0.34306904107459468</v>
      </c>
      <c r="AT149" s="150">
        <f t="shared" si="69"/>
        <v>0.60912451754400831</v>
      </c>
      <c r="AU149" s="150">
        <f t="shared" si="70"/>
        <v>1.4452123318254113</v>
      </c>
      <c r="AV149" s="150">
        <f t="shared" si="71"/>
        <v>0.53828728366020018</v>
      </c>
      <c r="AW149" s="150">
        <f t="shared" si="72"/>
        <v>0.84998135762027927</v>
      </c>
      <c r="AX149" s="150">
        <f t="shared" si="73"/>
        <v>0.17258744788326813</v>
      </c>
      <c r="AY149" s="150">
        <f t="shared" si="74"/>
        <v>0.47615452974656464</v>
      </c>
      <c r="AZ149" s="150">
        <f t="shared" si="75"/>
        <v>0.35742517217719816</v>
      </c>
      <c r="BA149" s="150">
        <f t="shared" si="76"/>
        <v>0.44474703040996899</v>
      </c>
      <c r="BB149" s="150">
        <f t="shared" si="77"/>
        <v>0.61921946179512233</v>
      </c>
      <c r="BC149" s="150">
        <f t="shared" si="78"/>
        <v>0.76258432052142799</v>
      </c>
      <c r="BD149" s="151">
        <f t="shared" si="79"/>
        <v>0.7599658673713483</v>
      </c>
    </row>
    <row r="150" spans="1:56" x14ac:dyDescent="0.3">
      <c r="A150" t="str">
        <f>normalized!A150</f>
        <v>AMP/dGMP</v>
      </c>
      <c r="B150" s="148">
        <f>AVERAGE(normalized!$B150:$F150)</f>
        <v>12323266138.808559</v>
      </c>
      <c r="C150" s="148">
        <f>AVERAGE(normalized!$G150:$K150)</f>
        <v>10656543840.305895</v>
      </c>
      <c r="D150" s="148">
        <f>AVERAGE(normalized!$L150:$P150)</f>
        <v>3541881847.0219436</v>
      </c>
      <c r="E150" s="148">
        <f>AVERAGE(normalized!$Q150:$T150)</f>
        <v>2560394679.528986</v>
      </c>
      <c r="F150" s="148">
        <f>AVERAGE(normalized!$U150:$Y150)</f>
        <v>12506932128.205128</v>
      </c>
      <c r="G150" s="148">
        <f>AVERAGE(normalized!$Z150:$AD150)</f>
        <v>3557623448.4553771</v>
      </c>
      <c r="H150" s="148">
        <f>AVERAGE(normalized!$AE150:$AI150)</f>
        <v>1564703284.7503374</v>
      </c>
      <c r="I150" s="148">
        <f>AVERAGE(normalized!$AJ150:$AN150)</f>
        <v>16990681784.798532</v>
      </c>
      <c r="J150" s="148">
        <f>AVERAGE(normalized!$AO150:$AS150)</f>
        <v>6247663309.9727068</v>
      </c>
      <c r="K150" s="148">
        <f>AVERAGE(normalized!$AT150:$AX150)</f>
        <v>2977402378.0294724</v>
      </c>
      <c r="L150" s="148">
        <f>AVERAGE(normalized!$AY150:$BC150)</f>
        <v>2181009185.5793633</v>
      </c>
      <c r="M150" s="148">
        <f>AVERAGE(normalized!$BD150:$BH150)</f>
        <v>8855616633.333334</v>
      </c>
      <c r="N150" s="149">
        <f>AVERAGE(normalized!$BI150:$BL150)</f>
        <v>364725768.33333337</v>
      </c>
      <c r="O150" s="133"/>
      <c r="P150" s="148">
        <f>STDEV(normalized!$B150:$F150)</f>
        <v>5968913992.8346243</v>
      </c>
      <c r="Q150" s="148">
        <f>STDEV(normalized!$G150:$K150)</f>
        <v>4405952133.4695282</v>
      </c>
      <c r="R150" s="148">
        <f>STDEV(normalized!$L150:$P150)</f>
        <v>2828014499.3811102</v>
      </c>
      <c r="S150" s="148">
        <f>STDEV(normalized!$Q150:$T150)</f>
        <v>3637599656.9817352</v>
      </c>
      <c r="T150" s="148">
        <f>STDEV(normalized!$U150:$Y150)</f>
        <v>7487122242.6018095</v>
      </c>
      <c r="U150" s="148">
        <f>STDEV(normalized!$Z150:$AD150)</f>
        <v>2909508583.5059748</v>
      </c>
      <c r="V150" s="148">
        <f>STDEV(normalized!$AE150:$AI150)</f>
        <v>1558905009.9627142</v>
      </c>
      <c r="W150" s="148">
        <f>STDEV(normalized!$AJ150:$AN150)</f>
        <v>8591224153.1720657</v>
      </c>
      <c r="X150" s="148">
        <f>STDEV(normalized!$AO150:$AS150)</f>
        <v>2469773268.9405642</v>
      </c>
      <c r="Y150" s="148">
        <f>STDEV(normalized!$AT150:$AX150)</f>
        <v>1184461182.201453</v>
      </c>
      <c r="Z150" s="148">
        <f>STDEV(normalized!$AY150:$BC150)</f>
        <v>1386699057.8615837</v>
      </c>
      <c r="AA150" s="148">
        <f>STDEV(normalized!$BD150:$BH150)</f>
        <v>6902525199.0583858</v>
      </c>
      <c r="AB150" s="149">
        <f>STDEV(normalized!$BI150:$BL150)</f>
        <v>225079675.63627174</v>
      </c>
      <c r="AC150" s="133"/>
      <c r="AD150" s="148">
        <f t="shared" si="54"/>
        <v>2669379487.9655824</v>
      </c>
      <c r="AE150" s="148">
        <f t="shared" si="55"/>
        <v>1970401695.2096181</v>
      </c>
      <c r="AF150" s="148">
        <f t="shared" si="56"/>
        <v>1264726532.3942399</v>
      </c>
      <c r="AG150" s="148">
        <f t="shared" si="57"/>
        <v>1818799828.4908676</v>
      </c>
      <c r="AH150" s="148">
        <f t="shared" si="58"/>
        <v>3348342858.0616636</v>
      </c>
      <c r="AI150" s="148">
        <f t="shared" si="59"/>
        <v>1301171794.7676966</v>
      </c>
      <c r="AJ150" s="148">
        <f t="shared" si="60"/>
        <v>697163514.54832315</v>
      </c>
      <c r="AK150" s="148">
        <f t="shared" si="61"/>
        <v>3842112243.2861609</v>
      </c>
      <c r="AL150" s="148">
        <f t="shared" si="62"/>
        <v>1104516183.6725943</v>
      </c>
      <c r="AM150" s="148">
        <f t="shared" si="63"/>
        <v>529707144.02244252</v>
      </c>
      <c r="AN150" s="148">
        <f t="shared" si="64"/>
        <v>620150671.54268301</v>
      </c>
      <c r="AO150" s="148">
        <f t="shared" si="65"/>
        <v>3086903112.2999635</v>
      </c>
      <c r="AP150" s="149">
        <f t="shared" si="66"/>
        <v>112539837.81813587</v>
      </c>
      <c r="AQ150" s="133"/>
      <c r="AR150" s="150">
        <f t="shared" si="67"/>
        <v>0.48436136374895433</v>
      </c>
      <c r="AS150" s="150">
        <f t="shared" si="68"/>
        <v>0.41345038311624455</v>
      </c>
      <c r="AT150" s="150">
        <f t="shared" si="69"/>
        <v>0.79844970033626006</v>
      </c>
      <c r="AU150" s="150">
        <f t="shared" si="70"/>
        <v>1.4207183314608798</v>
      </c>
      <c r="AV150" s="150">
        <f t="shared" si="71"/>
        <v>0.59863779269395367</v>
      </c>
      <c r="AW150" s="150">
        <f t="shared" si="72"/>
        <v>0.81782364706675292</v>
      </c>
      <c r="AX150" s="150">
        <f t="shared" si="73"/>
        <v>0.99629432951018038</v>
      </c>
      <c r="AY150" s="150">
        <f t="shared" si="74"/>
        <v>0.50564328506573442</v>
      </c>
      <c r="AZ150" s="150">
        <f t="shared" si="75"/>
        <v>0.39531151830769085</v>
      </c>
      <c r="BA150" s="150">
        <f t="shared" si="76"/>
        <v>0.39781696654160742</v>
      </c>
      <c r="BB150" s="150">
        <f t="shared" si="77"/>
        <v>0.6358061520466366</v>
      </c>
      <c r="BC150" s="150">
        <f t="shared" si="78"/>
        <v>0.77945167285998618</v>
      </c>
      <c r="BD150" s="151">
        <f t="shared" si="79"/>
        <v>0.61712030017732378</v>
      </c>
    </row>
    <row r="151" spans="1:56" x14ac:dyDescent="0.3">
      <c r="A151" t="str">
        <f>normalized!A151</f>
        <v>IMP</v>
      </c>
      <c r="B151" s="148">
        <f>AVERAGE(normalized!$B151:$F151)</f>
        <v>292960161.287835</v>
      </c>
      <c r="C151" s="148">
        <f>AVERAGE(normalized!$G151:$K151)</f>
        <v>192858477.88573998</v>
      </c>
      <c r="D151" s="148">
        <f>AVERAGE(normalized!$L151:$P151)</f>
        <v>33408444.672936261</v>
      </c>
      <c r="E151" s="148">
        <f>AVERAGE(normalized!$Q151:$T151)</f>
        <v>31642922.914956421</v>
      </c>
      <c r="F151" s="148">
        <f>AVERAGE(normalized!$U151:$Y151)</f>
        <v>976790915.12820506</v>
      </c>
      <c r="G151" s="148">
        <f>AVERAGE(normalized!$Z151:$AD151)</f>
        <v>98524724.263443932</v>
      </c>
      <c r="H151" s="148">
        <f>AVERAGE(normalized!$AE151:$AI151)</f>
        <v>434753598.3535763</v>
      </c>
      <c r="I151" s="148">
        <f>AVERAGE(normalized!$AJ151:$AN151)</f>
        <v>1217804703.9987788</v>
      </c>
      <c r="J151" s="148">
        <f>AVERAGE(normalized!$AO151:$AS151)</f>
        <v>2958699036.0015802</v>
      </c>
      <c r="K151" s="148">
        <f>AVERAGE(normalized!$AT151:$AX151)</f>
        <v>74673518.4618195</v>
      </c>
      <c r="L151" s="148">
        <f>AVERAGE(normalized!$AY151:$BC151)</f>
        <v>63635730.817349695</v>
      </c>
      <c r="M151" s="148">
        <f>AVERAGE(normalized!$BD151:$BH151)</f>
        <v>89310672.933333337</v>
      </c>
      <c r="N151" s="149">
        <f>AVERAGE(normalized!$BI151:$BL151)</f>
        <v>3371441.9083333332</v>
      </c>
      <c r="O151" s="133"/>
      <c r="P151" s="148">
        <f>STDEV(normalized!$B151:$F151)</f>
        <v>254618430.11256838</v>
      </c>
      <c r="Q151" s="148">
        <f>STDEV(normalized!$G151:$K151)</f>
        <v>60047575.96275986</v>
      </c>
      <c r="R151" s="148">
        <f>STDEV(normalized!$L151:$P151)</f>
        <v>37657670.211088941</v>
      </c>
      <c r="S151" s="148">
        <f>STDEV(normalized!$Q151:$T151)</f>
        <v>36873028.594018549</v>
      </c>
      <c r="T151" s="148">
        <f>STDEV(normalized!$U151:$Y151)</f>
        <v>1037739549.4069228</v>
      </c>
      <c r="U151" s="148">
        <f>STDEV(normalized!$Z151:$AD151)</f>
        <v>174700877.85821804</v>
      </c>
      <c r="V151" s="148">
        <f>STDEV(normalized!$AE151:$AI151)</f>
        <v>936662346.57641089</v>
      </c>
      <c r="W151" s="148">
        <f>STDEV(normalized!$AJ151:$AN151)</f>
        <v>1012660668.0408629</v>
      </c>
      <c r="X151" s="148">
        <f>STDEV(normalized!$AO151:$AS151)</f>
        <v>1680783542.903975</v>
      </c>
      <c r="Y151" s="148">
        <f>STDEV(normalized!$AT151:$AX151)</f>
        <v>33035425.329235796</v>
      </c>
      <c r="Z151" s="148">
        <f>STDEV(normalized!$AY151:$BC151)</f>
        <v>59376813.815273322</v>
      </c>
      <c r="AA151" s="148">
        <f>STDEV(normalized!$BD151:$BH151)</f>
        <v>68199116.131605357</v>
      </c>
      <c r="AB151" s="149">
        <f>STDEV(normalized!$BI151:$BL151)</f>
        <v>2367433.8169419253</v>
      </c>
      <c r="AC151" s="133"/>
      <c r="AD151" s="148">
        <f t="shared" si="54"/>
        <v>113868823.61119646</v>
      </c>
      <c r="AE151" s="148">
        <f t="shared" si="55"/>
        <v>26854092.347362682</v>
      </c>
      <c r="AF151" s="148">
        <f t="shared" si="56"/>
        <v>16841022.093252745</v>
      </c>
      <c r="AG151" s="148">
        <f t="shared" si="57"/>
        <v>18436514.297009274</v>
      </c>
      <c r="AH151" s="148">
        <f t="shared" si="58"/>
        <v>464091235.08277619</v>
      </c>
      <c r="AI151" s="148">
        <f t="shared" si="59"/>
        <v>78128607.723972678</v>
      </c>
      <c r="AJ151" s="148">
        <f t="shared" si="60"/>
        <v>418888135.7818644</v>
      </c>
      <c r="AK151" s="148">
        <f t="shared" si="61"/>
        <v>452875618.37594366</v>
      </c>
      <c r="AL151" s="148">
        <f t="shared" si="62"/>
        <v>751669251.47924447</v>
      </c>
      <c r="AM151" s="148">
        <f t="shared" si="63"/>
        <v>14773891.340357922</v>
      </c>
      <c r="AN151" s="148">
        <f t="shared" si="64"/>
        <v>26554118.395659957</v>
      </c>
      <c r="AO151" s="148">
        <f t="shared" si="65"/>
        <v>30499571.935134415</v>
      </c>
      <c r="AP151" s="149">
        <f t="shared" si="66"/>
        <v>1183716.9084709627</v>
      </c>
      <c r="AQ151" s="133"/>
      <c r="AR151" s="150">
        <f t="shared" si="67"/>
        <v>0.8691230541152124</v>
      </c>
      <c r="AS151" s="150">
        <f t="shared" si="68"/>
        <v>0.31135564596924464</v>
      </c>
      <c r="AT151" s="150">
        <f t="shared" si="69"/>
        <v>1.1271901634377766</v>
      </c>
      <c r="AU151" s="150">
        <f t="shared" si="70"/>
        <v>1.1652851632296601</v>
      </c>
      <c r="AV151" s="150">
        <f t="shared" si="71"/>
        <v>1.0623968070697281</v>
      </c>
      <c r="AW151" s="150">
        <f t="shared" si="72"/>
        <v>1.7731678942951186</v>
      </c>
      <c r="AX151" s="150">
        <f t="shared" si="73"/>
        <v>2.1544671513325633</v>
      </c>
      <c r="AY151" s="150">
        <f t="shared" si="74"/>
        <v>0.83154603091587198</v>
      </c>
      <c r="AZ151" s="150">
        <f t="shared" si="75"/>
        <v>0.5680819584730068</v>
      </c>
      <c r="BA151" s="150">
        <f t="shared" si="76"/>
        <v>0.44239813537280659</v>
      </c>
      <c r="BB151" s="150">
        <f t="shared" si="77"/>
        <v>0.93307349585878852</v>
      </c>
      <c r="BC151" s="150">
        <f t="shared" si="78"/>
        <v>0.76361664168081156</v>
      </c>
      <c r="BD151" s="151">
        <f t="shared" si="79"/>
        <v>0.70220216788853473</v>
      </c>
    </row>
    <row r="152" spans="1:56" x14ac:dyDescent="0.3">
      <c r="A152" t="str">
        <f>normalized!A152</f>
        <v>GMP</v>
      </c>
      <c r="B152" s="148">
        <f>AVERAGE(normalized!$B152:$F152)</f>
        <v>798055180.89454401</v>
      </c>
      <c r="C152" s="148">
        <f>AVERAGE(normalized!$G152:$K152)</f>
        <v>657331911.79037344</v>
      </c>
      <c r="D152" s="148">
        <f>AVERAGE(normalized!$L152:$P152)</f>
        <v>1496444426.2068965</v>
      </c>
      <c r="E152" s="148">
        <f>AVERAGE(normalized!$Q152:$T152)</f>
        <v>735149622.90171766</v>
      </c>
      <c r="F152" s="148">
        <f>AVERAGE(normalized!$U152:$Y152)</f>
        <v>937907585.34798527</v>
      </c>
      <c r="G152" s="148">
        <f>AVERAGE(normalized!$Z152:$AD152)</f>
        <v>580228439.52135777</v>
      </c>
      <c r="H152" s="148">
        <f>AVERAGE(normalized!$AE152:$AI152)</f>
        <v>502939902.27491808</v>
      </c>
      <c r="I152" s="148">
        <f>AVERAGE(normalized!$AJ152:$AN152)</f>
        <v>1776839341.6666665</v>
      </c>
      <c r="J152" s="148">
        <f>AVERAGE(normalized!$AO152:$AS152)</f>
        <v>762111625.44710183</v>
      </c>
      <c r="K152" s="148">
        <f>AVERAGE(normalized!$AT152:$AX152)</f>
        <v>781035124.08963585</v>
      </c>
      <c r="L152" s="148">
        <f>AVERAGE(normalized!$AY152:$BC152)</f>
        <v>775275134.71603906</v>
      </c>
      <c r="M152" s="148">
        <f>AVERAGE(normalized!$BD152:$BH152)</f>
        <v>4456236597.333334</v>
      </c>
      <c r="N152" s="149">
        <f>AVERAGE(normalized!$BI152:$BL152)</f>
        <v>12138191.025</v>
      </c>
      <c r="O152" s="133"/>
      <c r="P152" s="148">
        <f>STDEV(normalized!$B152:$F152)</f>
        <v>410952139.37901819</v>
      </c>
      <c r="Q152" s="148">
        <f>STDEV(normalized!$G152:$K152)</f>
        <v>311365355.34450006</v>
      </c>
      <c r="R152" s="148">
        <f>STDEV(normalized!$L152:$P152)</f>
        <v>1378118860.0540793</v>
      </c>
      <c r="S152" s="148">
        <f>STDEV(normalized!$Q152:$T152)</f>
        <v>1086700902.2521646</v>
      </c>
      <c r="T152" s="148">
        <f>STDEV(normalized!$U152:$Y152)</f>
        <v>615695590.26050341</v>
      </c>
      <c r="U152" s="148">
        <f>STDEV(normalized!$Z152:$AD152)</f>
        <v>543142131.37040782</v>
      </c>
      <c r="V152" s="148">
        <f>STDEV(normalized!$AE152:$AI152)</f>
        <v>711741017.62050986</v>
      </c>
      <c r="W152" s="148">
        <f>STDEV(normalized!$AJ152:$AN152)</f>
        <v>707876812.26933205</v>
      </c>
      <c r="X152" s="148">
        <f>STDEV(normalized!$AO152:$AS152)</f>
        <v>331311112.97178656</v>
      </c>
      <c r="Y152" s="148">
        <f>STDEV(normalized!$AT152:$AX152)</f>
        <v>410133203.51052141</v>
      </c>
      <c r="Z152" s="148">
        <f>STDEV(normalized!$AY152:$BC152)</f>
        <v>645804031.24453819</v>
      </c>
      <c r="AA152" s="148">
        <f>STDEV(normalized!$BD152:$BH152)</f>
        <v>4281330484.8461232</v>
      </c>
      <c r="AB152" s="149">
        <f>STDEV(normalized!$BI152:$BL152)</f>
        <v>7773774.3680867627</v>
      </c>
      <c r="AC152" s="133"/>
      <c r="AD152" s="148">
        <f t="shared" si="54"/>
        <v>183783383.83009055</v>
      </c>
      <c r="AE152" s="148">
        <f t="shared" si="55"/>
        <v>139246820.0777359</v>
      </c>
      <c r="AF152" s="148">
        <f t="shared" si="56"/>
        <v>616313490.43108809</v>
      </c>
      <c r="AG152" s="148">
        <f t="shared" si="57"/>
        <v>543350451.1260823</v>
      </c>
      <c r="AH152" s="148">
        <f t="shared" si="58"/>
        <v>275347438.65386862</v>
      </c>
      <c r="AI152" s="148">
        <f t="shared" si="59"/>
        <v>242900545.43767056</v>
      </c>
      <c r="AJ152" s="148">
        <f t="shared" si="60"/>
        <v>318300259.55486709</v>
      </c>
      <c r="AK152" s="148">
        <f t="shared" si="61"/>
        <v>316572134.38601673</v>
      </c>
      <c r="AL152" s="148">
        <f t="shared" si="62"/>
        <v>148166834.06120542</v>
      </c>
      <c r="AM152" s="148">
        <f t="shared" si="63"/>
        <v>183417144.57585624</v>
      </c>
      <c r="AN152" s="148">
        <f t="shared" si="64"/>
        <v>288812342.80123711</v>
      </c>
      <c r="AO152" s="148">
        <f t="shared" si="65"/>
        <v>1914669199.6516128</v>
      </c>
      <c r="AP152" s="149">
        <f t="shared" si="66"/>
        <v>3886887.1840433814</v>
      </c>
      <c r="AQ152" s="133"/>
      <c r="AR152" s="150">
        <f t="shared" si="67"/>
        <v>0.51494201054917021</v>
      </c>
      <c r="AS152" s="150">
        <f t="shared" si="68"/>
        <v>0.4736805710473343</v>
      </c>
      <c r="AT152" s="150">
        <f t="shared" si="69"/>
        <v>0.92092886038358124</v>
      </c>
      <c r="AU152" s="150">
        <f t="shared" si="70"/>
        <v>1.4782037130929004</v>
      </c>
      <c r="AV152" s="150">
        <f t="shared" si="71"/>
        <v>0.6564565633959194</v>
      </c>
      <c r="AW152" s="150">
        <f t="shared" si="72"/>
        <v>0.9360832637201596</v>
      </c>
      <c r="AX152" s="150">
        <f t="shared" si="73"/>
        <v>1.4151611641890693</v>
      </c>
      <c r="AY152" s="150">
        <f t="shared" si="74"/>
        <v>0.39839100568616809</v>
      </c>
      <c r="AZ152" s="150">
        <f t="shared" si="75"/>
        <v>0.43472780352539425</v>
      </c>
      <c r="BA152" s="150">
        <f t="shared" si="76"/>
        <v>0.52511492871535992</v>
      </c>
      <c r="BB152" s="150">
        <f t="shared" si="77"/>
        <v>0.83299979881474928</v>
      </c>
      <c r="BC152" s="150">
        <f t="shared" si="78"/>
        <v>0.9607502634416053</v>
      </c>
      <c r="BD152" s="151">
        <f t="shared" si="79"/>
        <v>0.6404392839160119</v>
      </c>
    </row>
    <row r="153" spans="1:56" x14ac:dyDescent="0.3">
      <c r="A153" t="str">
        <f>normalized!A153</f>
        <v>Xanthosine 5--phosphate</v>
      </c>
      <c r="B153" s="148">
        <f>AVERAGE(normalized!$B153:$F153)</f>
        <v>6114217.4407171775</v>
      </c>
      <c r="C153" s="148">
        <f>AVERAGE(normalized!$G153:$K153)</f>
        <v>5065404.9965811968</v>
      </c>
      <c r="D153" s="148">
        <f>AVERAGE(normalized!$L153:$P153)</f>
        <v>10868140.012539184</v>
      </c>
      <c r="E153" s="148">
        <f>AVERAGE(normalized!$Q153:$T153)</f>
        <v>9885237.7208624706</v>
      </c>
      <c r="F153" s="148">
        <f>AVERAGE(normalized!$U153:$Y153)</f>
        <v>16525061.402930403</v>
      </c>
      <c r="G153" s="148">
        <f>AVERAGE(normalized!$Z153:$AD153)</f>
        <v>5527709.3818459194</v>
      </c>
      <c r="H153" s="148">
        <f>AVERAGE(normalized!$AE153:$AI153)</f>
        <v>33038614.172161173</v>
      </c>
      <c r="I153" s="148">
        <f>AVERAGE(normalized!$AJ153:$AN153)</f>
        <v>21167196.05286935</v>
      </c>
      <c r="J153" s="148">
        <f>AVERAGE(normalized!$AO153:$AS153)</f>
        <v>146500698.01012713</v>
      </c>
      <c r="K153" s="148">
        <f>AVERAGE(normalized!$AT153:$AX153)</f>
        <v>15796128.190719765</v>
      </c>
      <c r="L153" s="148">
        <f>AVERAGE(normalized!$AY153:$BC153)</f>
        <v>13786913.115789473</v>
      </c>
      <c r="M153" s="148">
        <f>AVERAGE(normalized!$BD153:$BH153)</f>
        <v>21099897.000000004</v>
      </c>
      <c r="N153" s="149">
        <f>AVERAGE(normalized!$BI153:$BL153)</f>
        <v>125712.8</v>
      </c>
      <c r="O153" s="133"/>
      <c r="P153" s="148">
        <f>STDEV(normalized!$B153:$F153)</f>
        <v>4396106.0532937236</v>
      </c>
      <c r="Q153" s="148">
        <f>STDEV(normalized!$G153:$K153)</f>
        <v>2926311.6382377017</v>
      </c>
      <c r="R153" s="148">
        <f>STDEV(normalized!$L153:$P153)</f>
        <v>12799261.556483468</v>
      </c>
      <c r="S153" s="148">
        <f>STDEV(normalized!$Q153:$T153)</f>
        <v>17881048.165554166</v>
      </c>
      <c r="T153" s="148">
        <f>STDEV(normalized!$U153:$Y153)</f>
        <v>12457939.046002066</v>
      </c>
      <c r="U153" s="148">
        <f>STDEV(normalized!$Z153:$AD153)</f>
        <v>2970371.5740491119</v>
      </c>
      <c r="V153" s="148">
        <f>STDEV(normalized!$AE153:$AI153)</f>
        <v>46358299.827549852</v>
      </c>
      <c r="W153" s="148">
        <f>STDEV(normalized!$AJ153:$AN153)</f>
        <v>16848305.708301384</v>
      </c>
      <c r="X153" s="148">
        <f>STDEV(normalized!$AO153:$AS153)</f>
        <v>114208304.08259742</v>
      </c>
      <c r="Y153" s="148">
        <f>STDEV(normalized!$AT153:$AX153)</f>
        <v>12143391.294077279</v>
      </c>
      <c r="Z153" s="148">
        <f>STDEV(normalized!$AY153:$BC153)</f>
        <v>11649917.985737571</v>
      </c>
      <c r="AA153" s="148">
        <f>STDEV(normalized!$BD153:$BH153)</f>
        <v>20027321.741792109</v>
      </c>
      <c r="AB153" s="149">
        <f>STDEV(normalized!$BI153:$BL153)</f>
        <v>251425.6</v>
      </c>
      <c r="AC153" s="133"/>
      <c r="AD153" s="148">
        <f t="shared" si="54"/>
        <v>1965998.3942926158</v>
      </c>
      <c r="AE153" s="148">
        <f t="shared" si="55"/>
        <v>1308686.3492896548</v>
      </c>
      <c r="AF153" s="148">
        <f t="shared" si="56"/>
        <v>5724003.7804193599</v>
      </c>
      <c r="AG153" s="148">
        <f t="shared" si="57"/>
        <v>8940524.0827770829</v>
      </c>
      <c r="AH153" s="148">
        <f t="shared" si="58"/>
        <v>5571359.7132818997</v>
      </c>
      <c r="AI153" s="148">
        <f t="shared" si="59"/>
        <v>1328390.5516013729</v>
      </c>
      <c r="AJ153" s="148">
        <f t="shared" si="60"/>
        <v>20732061.947143648</v>
      </c>
      <c r="AK153" s="148">
        <f t="shared" si="61"/>
        <v>7534791.3738919273</v>
      </c>
      <c r="AL153" s="148">
        <f t="shared" si="62"/>
        <v>51075506.304730915</v>
      </c>
      <c r="AM153" s="148">
        <f t="shared" si="63"/>
        <v>5430689.6821871866</v>
      </c>
      <c r="AN153" s="148">
        <f t="shared" si="64"/>
        <v>5210001.7096813265</v>
      </c>
      <c r="AO153" s="148">
        <f t="shared" si="65"/>
        <v>8956490.5643813293</v>
      </c>
      <c r="AP153" s="149">
        <f t="shared" si="66"/>
        <v>125712.8</v>
      </c>
      <c r="AQ153" s="133"/>
      <c r="AR153" s="150">
        <f t="shared" si="67"/>
        <v>0.71899733627695039</v>
      </c>
      <c r="AS153" s="150">
        <f t="shared" si="68"/>
        <v>0.57770536417379514</v>
      </c>
      <c r="AT153" s="150">
        <f t="shared" si="69"/>
        <v>1.1776864800891635</v>
      </c>
      <c r="AU153" s="150">
        <f t="shared" si="70"/>
        <v>1.8088637492062329</v>
      </c>
      <c r="AV153" s="150">
        <f t="shared" si="71"/>
        <v>0.75388155857580585</v>
      </c>
      <c r="AW153" s="150">
        <f t="shared" si="72"/>
        <v>0.53736030041745575</v>
      </c>
      <c r="AX153" s="150">
        <f t="shared" si="73"/>
        <v>1.4031550956096712</v>
      </c>
      <c r="AY153" s="150">
        <f t="shared" si="74"/>
        <v>0.7959630395173426</v>
      </c>
      <c r="AZ153" s="150">
        <f t="shared" si="75"/>
        <v>0.77957515311430503</v>
      </c>
      <c r="BA153" s="150">
        <f t="shared" si="76"/>
        <v>0.76875745419763875</v>
      </c>
      <c r="BB153" s="150">
        <f t="shared" si="77"/>
        <v>0.84499828844177549</v>
      </c>
      <c r="BC153" s="150">
        <f t="shared" si="78"/>
        <v>0.94916680123093045</v>
      </c>
      <c r="BD153" s="151">
        <f t="shared" si="79"/>
        <v>2</v>
      </c>
    </row>
    <row r="154" spans="1:56" x14ac:dyDescent="0.3">
      <c r="A154" t="str">
        <f>normalized!A154</f>
        <v>Xanthosine 5--phosphate</v>
      </c>
      <c r="B154" s="148">
        <f>AVERAGE(normalized!$B154:$F154)</f>
        <v>264878.20614420663</v>
      </c>
      <c r="C154" s="148">
        <f>AVERAGE(normalized!$G154:$K154)</f>
        <v>322364.4047773279</v>
      </c>
      <c r="D154" s="148">
        <f>AVERAGE(normalized!$L154:$P154)</f>
        <v>59002253.177638456</v>
      </c>
      <c r="E154" s="148">
        <f>AVERAGE(normalized!$Q154:$T154)</f>
        <v>29449520.294694435</v>
      </c>
      <c r="F154" s="148">
        <f>AVERAGE(normalized!$U154:$Y154)</f>
        <v>8782593.1380952392</v>
      </c>
      <c r="G154" s="148">
        <f>AVERAGE(normalized!$Z154:$AD154)</f>
        <v>14285821.150636917</v>
      </c>
      <c r="H154" s="148">
        <f>AVERAGE(normalized!$AE154:$AI154)</f>
        <v>9854982.3777520731</v>
      </c>
      <c r="I154" s="148">
        <f>AVERAGE(normalized!$AJ154:$AN154)</f>
        <v>2774399.1523931627</v>
      </c>
      <c r="J154" s="148">
        <f>AVERAGE(normalized!$AO154:$AS154)</f>
        <v>3863371.3178553469</v>
      </c>
      <c r="K154" s="148">
        <f>AVERAGE(normalized!$AT154:$AX154)</f>
        <v>15774331.874266231</v>
      </c>
      <c r="L154" s="148">
        <f>AVERAGE(normalized!$AY154:$BC154)</f>
        <v>22718984.781327229</v>
      </c>
      <c r="M154" s="148">
        <f>AVERAGE(normalized!$BD154:$BH154)</f>
        <v>6700857.833333334</v>
      </c>
      <c r="N154" s="152">
        <v>100</v>
      </c>
      <c r="O154" s="133"/>
      <c r="P154" s="148">
        <f>STDEV(normalized!$B154:$F154)</f>
        <v>171007.31585793843</v>
      </c>
      <c r="Q154" s="148">
        <f>STDEV(normalized!$G154:$K154)</f>
        <v>267536.03968301608</v>
      </c>
      <c r="R154" s="148">
        <f>STDEV(normalized!$L154:$P154)</f>
        <v>110040532.55788249</v>
      </c>
      <c r="S154" s="148">
        <f>STDEV(normalized!$Q154:$T154)</f>
        <v>51445559.933076262</v>
      </c>
      <c r="T154" s="148">
        <f>STDEV(normalized!$U154:$Y154)</f>
        <v>18541554.037034698</v>
      </c>
      <c r="U154" s="148">
        <f>STDEV(normalized!$Z154:$AD154)</f>
        <v>22033004.915498167</v>
      </c>
      <c r="V154" s="148">
        <f>STDEV(normalized!$AE154:$AI154)</f>
        <v>17006245.725433879</v>
      </c>
      <c r="W154" s="148">
        <f>STDEV(normalized!$AJ154:$AN154)</f>
        <v>2757093.3730395832</v>
      </c>
      <c r="X154" s="148">
        <f>STDEV(normalized!$AO154:$AS154)</f>
        <v>1779431.1688771192</v>
      </c>
      <c r="Y154" s="148">
        <f>STDEV(normalized!$AT154:$AX154)</f>
        <v>31742262.884142179</v>
      </c>
      <c r="Z154" s="148">
        <f>STDEV(normalized!$AY154:$BC154)</f>
        <v>19955541.043817125</v>
      </c>
      <c r="AA154" s="148">
        <f>STDEV(normalized!$BD154:$BH154)</f>
        <v>5775889.0830886997</v>
      </c>
      <c r="AB154" s="149">
        <f>STDEV(normalized!$BI154:$BL154)</f>
        <v>0</v>
      </c>
      <c r="AC154" s="133"/>
      <c r="AD154" s="148">
        <f t="shared" si="54"/>
        <v>76476.796581625618</v>
      </c>
      <c r="AE154" s="148">
        <f t="shared" si="55"/>
        <v>119645.75423246104</v>
      </c>
      <c r="AF154" s="148">
        <f t="shared" si="56"/>
        <v>49211622.215940811</v>
      </c>
      <c r="AG154" s="148">
        <f t="shared" si="57"/>
        <v>25722779.966538131</v>
      </c>
      <c r="AH154" s="148">
        <f t="shared" si="58"/>
        <v>8292035.047059047</v>
      </c>
      <c r="AI154" s="148">
        <f t="shared" si="59"/>
        <v>9853459.3479281813</v>
      </c>
      <c r="AJ154" s="148">
        <f t="shared" si="60"/>
        <v>7605424.2968270751</v>
      </c>
      <c r="AK154" s="148">
        <f t="shared" si="61"/>
        <v>1233009.6404861386</v>
      </c>
      <c r="AL154" s="148">
        <f t="shared" si="62"/>
        <v>795785.81097822927</v>
      </c>
      <c r="AM154" s="148">
        <f t="shared" si="63"/>
        <v>14195571.513722088</v>
      </c>
      <c r="AN154" s="148">
        <f t="shared" si="64"/>
        <v>8924389.2603524402</v>
      </c>
      <c r="AO154" s="148">
        <f t="shared" si="65"/>
        <v>2583056.1240570527</v>
      </c>
      <c r="AP154" s="149">
        <f t="shared" si="66"/>
        <v>0</v>
      </c>
      <c r="AQ154" s="133"/>
      <c r="AR154" s="150">
        <f t="shared" si="67"/>
        <v>0.64560734666421582</v>
      </c>
      <c r="AS154" s="150">
        <f t="shared" si="68"/>
        <v>0.82991805459357604</v>
      </c>
      <c r="AT154" s="150">
        <f t="shared" si="69"/>
        <v>1.8650225479793587</v>
      </c>
      <c r="AU154" s="150">
        <f t="shared" si="70"/>
        <v>1.7469065512195996</v>
      </c>
      <c r="AV154" s="150">
        <f t="shared" si="71"/>
        <v>2.1111707835592592</v>
      </c>
      <c r="AW154" s="150">
        <f t="shared" si="72"/>
        <v>1.5422988068498849</v>
      </c>
      <c r="AX154" s="150">
        <f t="shared" si="73"/>
        <v>1.7256495317359475</v>
      </c>
      <c r="AY154" s="150">
        <f t="shared" si="74"/>
        <v>0.99376233252571033</v>
      </c>
      <c r="AZ154" s="150">
        <f t="shared" si="75"/>
        <v>0.46059025200428455</v>
      </c>
      <c r="BA154" s="150">
        <f t="shared" si="76"/>
        <v>2.0122730482123017</v>
      </c>
      <c r="BB154" s="150">
        <f t="shared" si="77"/>
        <v>0.87836411863872621</v>
      </c>
      <c r="BC154" s="150">
        <f t="shared" si="78"/>
        <v>0.86196263623988723</v>
      </c>
      <c r="BD154" s="151">
        <f t="shared" si="79"/>
        <v>0</v>
      </c>
    </row>
    <row r="155" spans="1:56" x14ac:dyDescent="0.3">
      <c r="A155" t="str">
        <f>normalized!A155</f>
        <v>Sedoheptoluse bisphosphate</v>
      </c>
      <c r="B155" s="148">
        <f>AVERAGE(normalized!$B155:$F155)</f>
        <v>5362438.5962598799</v>
      </c>
      <c r="C155" s="148">
        <f>AVERAGE(normalized!$G155:$K155)</f>
        <v>7478351.0134952767</v>
      </c>
      <c r="D155" s="148">
        <f>AVERAGE(normalized!$L155:$P155)</f>
        <v>15978213.878787881</v>
      </c>
      <c r="E155" s="148">
        <f>AVERAGE(normalized!$Q155:$T155)</f>
        <v>15304215.196386946</v>
      </c>
      <c r="F155" s="148">
        <f>AVERAGE(normalized!$U155:$Y155)</f>
        <v>9546925.2051282041</v>
      </c>
      <c r="G155" s="148">
        <f>AVERAGE(normalized!$Z155:$AD155)</f>
        <v>4835875.826182304</v>
      </c>
      <c r="H155" s="148">
        <f>AVERAGE(normalized!$AE155:$AI155)</f>
        <v>4001515.0138808554</v>
      </c>
      <c r="I155" s="148">
        <f>AVERAGE(normalized!$AJ155:$AN155)</f>
        <v>19309931.385531135</v>
      </c>
      <c r="J155" s="148">
        <f>AVERAGE(normalized!$AO155:$AS155)</f>
        <v>3519543.2464698693</v>
      </c>
      <c r="K155" s="148">
        <f>AVERAGE(normalized!$AT155:$AX155)</f>
        <v>4400749.7884545121</v>
      </c>
      <c r="L155" s="148">
        <f>AVERAGE(normalized!$AY155:$BC155)</f>
        <v>9121350.4544039927</v>
      </c>
      <c r="M155" s="148">
        <f>AVERAGE(normalized!$BD155:$BH155)</f>
        <v>8093133.5333333341</v>
      </c>
      <c r="N155" s="149">
        <f>AVERAGE(normalized!$BI155:$BL155)</f>
        <v>40604.454999999994</v>
      </c>
      <c r="O155" s="133"/>
      <c r="P155" s="148">
        <f>STDEV(normalized!$B155:$F155)</f>
        <v>1564218.0201945007</v>
      </c>
      <c r="Q155" s="148">
        <f>STDEV(normalized!$G155:$K155)</f>
        <v>5158200.3763295738</v>
      </c>
      <c r="R155" s="148">
        <f>STDEV(normalized!$L155:$P155)</f>
        <v>20207368.288016777</v>
      </c>
      <c r="S155" s="148">
        <f>STDEV(normalized!$Q155:$T155)</f>
        <v>27667799.558429625</v>
      </c>
      <c r="T155" s="148">
        <f>STDEV(normalized!$U155:$Y155)</f>
        <v>5919556.7505806787</v>
      </c>
      <c r="U155" s="148">
        <f>STDEV(normalized!$Z155:$AD155)</f>
        <v>5168876.9334984701</v>
      </c>
      <c r="V155" s="148">
        <f>STDEV(normalized!$AE155:$AI155)</f>
        <v>4224295.2100667516</v>
      </c>
      <c r="W155" s="148">
        <f>STDEV(normalized!$AJ155:$AN155)</f>
        <v>17936005.00688399</v>
      </c>
      <c r="X155" s="148">
        <f>STDEV(normalized!$AO155:$AS155)</f>
        <v>2365469.938419092</v>
      </c>
      <c r="Y155" s="148">
        <f>STDEV(normalized!$AT155:$AX155)</f>
        <v>5563868.711872343</v>
      </c>
      <c r="Z155" s="148">
        <f>STDEV(normalized!$AY155:$BC155)</f>
        <v>9979188.9651154056</v>
      </c>
      <c r="AA155" s="148">
        <f>STDEV(normalized!$BD155:$BH155)</f>
        <v>3614196.6276588249</v>
      </c>
      <c r="AB155" s="149">
        <f>STDEV(normalized!$BI155:$BL155)</f>
        <v>81208.909999999974</v>
      </c>
      <c r="AC155" s="133"/>
      <c r="AD155" s="148">
        <f t="shared" si="54"/>
        <v>699539.56495700846</v>
      </c>
      <c r="AE155" s="148">
        <f t="shared" si="55"/>
        <v>2306817.3366075847</v>
      </c>
      <c r="AF155" s="148">
        <f t="shared" si="56"/>
        <v>9037009.8276758119</v>
      </c>
      <c r="AG155" s="148">
        <f t="shared" si="57"/>
        <v>13833899.779214812</v>
      </c>
      <c r="AH155" s="148">
        <f t="shared" si="58"/>
        <v>2647306.2581932331</v>
      </c>
      <c r="AI155" s="148">
        <f t="shared" si="59"/>
        <v>2311592.0381266475</v>
      </c>
      <c r="AJ155" s="148">
        <f t="shared" si="60"/>
        <v>1889162.249347202</v>
      </c>
      <c r="AK155" s="148">
        <f t="shared" si="61"/>
        <v>8021225.2880338365</v>
      </c>
      <c r="AL155" s="148">
        <f t="shared" si="62"/>
        <v>1057870.3162074662</v>
      </c>
      <c r="AM155" s="148">
        <f t="shared" si="63"/>
        <v>2488237.7315261499</v>
      </c>
      <c r="AN155" s="148">
        <f t="shared" si="64"/>
        <v>4462828.9772627642</v>
      </c>
      <c r="AO155" s="148">
        <f t="shared" si="65"/>
        <v>1616317.8686991257</v>
      </c>
      <c r="AP155" s="149">
        <f t="shared" si="66"/>
        <v>40604.454999999987</v>
      </c>
      <c r="AQ155" s="133"/>
      <c r="AR155" s="150">
        <f t="shared" si="67"/>
        <v>0.29169900822463313</v>
      </c>
      <c r="AS155" s="150">
        <f t="shared" si="68"/>
        <v>0.68975103829991302</v>
      </c>
      <c r="AT155" s="150">
        <f t="shared" si="69"/>
        <v>1.2646825509604283</v>
      </c>
      <c r="AU155" s="150">
        <f t="shared" si="70"/>
        <v>1.8078548428253611</v>
      </c>
      <c r="AV155" s="150">
        <f t="shared" si="71"/>
        <v>0.62004851021572305</v>
      </c>
      <c r="AW155" s="150">
        <f t="shared" si="72"/>
        <v>1.0688605578979589</v>
      </c>
      <c r="AX155" s="150">
        <f t="shared" si="73"/>
        <v>1.0556739623400373</v>
      </c>
      <c r="AY155" s="150">
        <f t="shared" si="74"/>
        <v>0.9288487177289183</v>
      </c>
      <c r="AZ155" s="150">
        <f t="shared" si="75"/>
        <v>0.67209571605397311</v>
      </c>
      <c r="BA155" s="150">
        <f t="shared" si="76"/>
        <v>1.2643001714092688</v>
      </c>
      <c r="BB155" s="150">
        <f t="shared" si="77"/>
        <v>1.0940473140462692</v>
      </c>
      <c r="BC155" s="150">
        <f t="shared" si="78"/>
        <v>0.44657568206096793</v>
      </c>
      <c r="BD155" s="151">
        <f t="shared" si="79"/>
        <v>1.9999999999999996</v>
      </c>
    </row>
    <row r="156" spans="1:56" x14ac:dyDescent="0.3">
      <c r="A156" t="str">
        <f>normalized!A156</f>
        <v>Riboflavin</v>
      </c>
      <c r="B156" s="148">
        <f>AVERAGE(normalized!$B156:$F156)</f>
        <v>19605525.43242722</v>
      </c>
      <c r="C156" s="148">
        <f>AVERAGE(normalized!$G156:$K156)</f>
        <v>25246378.77777778</v>
      </c>
      <c r="D156" s="148">
        <f>AVERAGE(normalized!$L156:$P156)</f>
        <v>26714066.219435737</v>
      </c>
      <c r="E156" s="148">
        <f>AVERAGE(normalized!$Q156:$T156)</f>
        <v>53813778.462551937</v>
      </c>
      <c r="F156" s="148">
        <f>AVERAGE(normalized!$U156:$Y156)</f>
        <v>19717609.19413919</v>
      </c>
      <c r="G156" s="148">
        <f>AVERAGE(normalized!$Z156:$AD156)</f>
        <v>53529344.843249425</v>
      </c>
      <c r="H156" s="148">
        <f>AVERAGE(normalized!$AE156:$AI156)</f>
        <v>16367798.027761716</v>
      </c>
      <c r="I156" s="148">
        <f>AVERAGE(normalized!$AJ156:$AN156)</f>
        <v>21089472.147741146</v>
      </c>
      <c r="J156" s="148">
        <f>AVERAGE(normalized!$AO156:$AS156)</f>
        <v>21935672.852833442</v>
      </c>
      <c r="K156" s="148">
        <f>AVERAGE(normalized!$AT156:$AX156)</f>
        <v>23563612.927536231</v>
      </c>
      <c r="L156" s="148">
        <f>AVERAGE(normalized!$AY156:$BC156)</f>
        <v>31511498.362138547</v>
      </c>
      <c r="M156" s="148">
        <f>AVERAGE(normalized!$BD156:$BH156)</f>
        <v>82394815.333333343</v>
      </c>
      <c r="N156" s="149">
        <f>AVERAGE(normalized!$BI156:$BL156)</f>
        <v>1694376.85</v>
      </c>
      <c r="O156" s="133"/>
      <c r="P156" s="148">
        <f>STDEV(normalized!$B156:$F156)</f>
        <v>10738152.395429343</v>
      </c>
      <c r="Q156" s="148">
        <f>STDEV(normalized!$G156:$K156)</f>
        <v>29882173.782436781</v>
      </c>
      <c r="R156" s="148">
        <f>STDEV(normalized!$L156:$P156)</f>
        <v>14702000.212756498</v>
      </c>
      <c r="S156" s="148">
        <f>STDEV(normalized!$Q156:$T156)</f>
        <v>37825499.395137653</v>
      </c>
      <c r="T156" s="148">
        <f>STDEV(normalized!$U156:$Y156)</f>
        <v>12450923.843394198</v>
      </c>
      <c r="U156" s="148">
        <f>STDEV(normalized!$Z156:$AD156)</f>
        <v>71865515.203638032</v>
      </c>
      <c r="V156" s="148">
        <f>STDEV(normalized!$AE156:$AI156)</f>
        <v>12069743.424687086</v>
      </c>
      <c r="W156" s="148">
        <f>STDEV(normalized!$AJ156:$AN156)</f>
        <v>11690728.4892733</v>
      </c>
      <c r="X156" s="148">
        <f>STDEV(normalized!$AO156:$AS156)</f>
        <v>11692892.944411581</v>
      </c>
      <c r="Y156" s="148">
        <f>STDEV(normalized!$AT156:$AX156)</f>
        <v>16722274.854497863</v>
      </c>
      <c r="Z156" s="148">
        <f>STDEV(normalized!$AY156:$BC156)</f>
        <v>15128002.670799514</v>
      </c>
      <c r="AA156" s="148">
        <f>STDEV(normalized!$BD156:$BH156)</f>
        <v>45280915.569399729</v>
      </c>
      <c r="AB156" s="149">
        <f>STDEV(normalized!$BI156:$BL156)</f>
        <v>1881423.6195233176</v>
      </c>
      <c r="AC156" s="133"/>
      <c r="AD156" s="148">
        <f t="shared" si="54"/>
        <v>4802247.7417864427</v>
      </c>
      <c r="AE156" s="148">
        <f t="shared" si="55"/>
        <v>13363714.378598129</v>
      </c>
      <c r="AF156" s="148">
        <f t="shared" si="56"/>
        <v>6574934.3761879792</v>
      </c>
      <c r="AG156" s="148">
        <f t="shared" si="57"/>
        <v>18912749.697568826</v>
      </c>
      <c r="AH156" s="148">
        <f t="shared" si="58"/>
        <v>5568222.4193004742</v>
      </c>
      <c r="AI156" s="148">
        <f t="shared" si="59"/>
        <v>32139235.446675856</v>
      </c>
      <c r="AJ156" s="148">
        <f t="shared" si="60"/>
        <v>5397753.3537162868</v>
      </c>
      <c r="AK156" s="148">
        <f t="shared" si="61"/>
        <v>5228252.721701704</v>
      </c>
      <c r="AL156" s="148">
        <f t="shared" si="62"/>
        <v>5229220.6954663927</v>
      </c>
      <c r="AM156" s="148">
        <f t="shared" si="63"/>
        <v>7478428.6626185253</v>
      </c>
      <c r="AN156" s="148">
        <f t="shared" si="64"/>
        <v>6765448.4671412166</v>
      </c>
      <c r="AO156" s="148">
        <f t="shared" si="65"/>
        <v>20250241.059321277</v>
      </c>
      <c r="AP156" s="149">
        <f t="shared" si="66"/>
        <v>940711.80976165878</v>
      </c>
      <c r="AQ156" s="133"/>
      <c r="AR156" s="150">
        <f t="shared" si="67"/>
        <v>0.5477105131632235</v>
      </c>
      <c r="AS156" s="150">
        <f t="shared" si="68"/>
        <v>1.1836221758955583</v>
      </c>
      <c r="AT156" s="150">
        <f t="shared" si="69"/>
        <v>0.55034677581431246</v>
      </c>
      <c r="AU156" s="150">
        <f t="shared" si="70"/>
        <v>0.70289618153201705</v>
      </c>
      <c r="AV156" s="150">
        <f t="shared" si="71"/>
        <v>0.63146214740350348</v>
      </c>
      <c r="AW156" s="150">
        <f t="shared" si="72"/>
        <v>1.3425442701397265</v>
      </c>
      <c r="AX156" s="150">
        <f t="shared" si="73"/>
        <v>0.73740789104407178</v>
      </c>
      <c r="AY156" s="150">
        <f t="shared" si="74"/>
        <v>0.5543395494858544</v>
      </c>
      <c r="AZ156" s="150">
        <f t="shared" si="75"/>
        <v>0.53305376237415958</v>
      </c>
      <c r="BA156" s="150">
        <f t="shared" si="76"/>
        <v>0.70966514795175406</v>
      </c>
      <c r="BB156" s="150">
        <f t="shared" si="77"/>
        <v>0.48007881113568357</v>
      </c>
      <c r="BC156" s="150">
        <f t="shared" si="78"/>
        <v>0.54956025310831724</v>
      </c>
      <c r="BD156" s="151">
        <f t="shared" si="79"/>
        <v>1.1103926611859207</v>
      </c>
    </row>
    <row r="157" spans="1:56" x14ac:dyDescent="0.3">
      <c r="A157" t="str">
        <f>normalized!A157</f>
        <v>S-Adenosyl-L-homocysteine</v>
      </c>
      <c r="B157" s="148">
        <f>AVERAGE(normalized!$B157:$F157)</f>
        <v>391997.9761711972</v>
      </c>
      <c r="C157" s="148">
        <f>AVERAGE(normalized!$G157:$K157)</f>
        <v>498760.73520467838</v>
      </c>
      <c r="D157" s="148">
        <f>AVERAGE(normalized!$L157:$P157)</f>
        <v>826489.20706374082</v>
      </c>
      <c r="E157" s="148">
        <f>AVERAGE(normalized!$Q157:$T157)</f>
        <v>452627.78589743591</v>
      </c>
      <c r="F157" s="148">
        <f>AVERAGE(normalized!$U157:$Y157)</f>
        <v>413593.36227106227</v>
      </c>
      <c r="G157" s="148">
        <f>AVERAGE(normalized!$Z157:$AD157)</f>
        <v>235662.06783562162</v>
      </c>
      <c r="H157" s="148">
        <f>AVERAGE(normalized!$AE157:$AI157)</f>
        <v>485106.23843069217</v>
      </c>
      <c r="I157" s="148">
        <f>AVERAGE(normalized!$AJ157:$AN157)</f>
        <v>660642.2926336996</v>
      </c>
      <c r="J157" s="148">
        <f>AVERAGE(normalized!$AO157:$AS157)</f>
        <v>1055593.7650991164</v>
      </c>
      <c r="K157" s="148">
        <f>AVERAGE(normalized!$AT157:$AX157)</f>
        <v>2776368.0483497744</v>
      </c>
      <c r="L157" s="148">
        <f>AVERAGE(normalized!$AY157:$BC157)</f>
        <v>1591188.1841148324</v>
      </c>
      <c r="M157" s="148">
        <f>AVERAGE(normalized!$BD157:$BH157)</f>
        <v>3425538.8666666672</v>
      </c>
      <c r="N157" s="149">
        <f>AVERAGE(normalized!$BI157:$BL157)</f>
        <v>16943.25</v>
      </c>
      <c r="O157" s="133"/>
      <c r="P157" s="148">
        <f>STDEV(normalized!$B157:$F157)</f>
        <v>95089.441396215712</v>
      </c>
      <c r="Q157" s="148">
        <f>STDEV(normalized!$G157:$K157)</f>
        <v>474287.42550048756</v>
      </c>
      <c r="R157" s="148">
        <f>STDEV(normalized!$L157:$P157)</f>
        <v>765573.79091273062</v>
      </c>
      <c r="S157" s="148">
        <f>STDEV(normalized!$Q157:$T157)</f>
        <v>612656.48433933011</v>
      </c>
      <c r="T157" s="148">
        <f>STDEV(normalized!$U157:$Y157)</f>
        <v>237257.31794555229</v>
      </c>
      <c r="U157" s="148">
        <f>STDEV(normalized!$Z157:$AD157)</f>
        <v>198043.63547267974</v>
      </c>
      <c r="V157" s="148">
        <f>STDEV(normalized!$AE157:$AI157)</f>
        <v>339382.32697471796</v>
      </c>
      <c r="W157" s="148">
        <f>STDEV(normalized!$AJ157:$AN157)</f>
        <v>593001.18531183922</v>
      </c>
      <c r="X157" s="148">
        <f>STDEV(normalized!$AO157:$AS157)</f>
        <v>617942.39646947093</v>
      </c>
      <c r="Y157" s="148">
        <f>STDEV(normalized!$AT157:$AX157)</f>
        <v>2608177.7145868135</v>
      </c>
      <c r="Z157" s="148">
        <f>STDEV(normalized!$AY157:$BC157)</f>
        <v>1046662.6712999103</v>
      </c>
      <c r="AA157" s="148">
        <f>STDEV(normalized!$BD157:$BH157)</f>
        <v>2348709.5799307381</v>
      </c>
      <c r="AB157" s="149">
        <f>STDEV(normalized!$BI157:$BL157)</f>
        <v>33886.5</v>
      </c>
      <c r="AC157" s="133"/>
      <c r="AD157" s="148">
        <f t="shared" si="54"/>
        <v>42525.290980884165</v>
      </c>
      <c r="AE157" s="148">
        <f t="shared" si="55"/>
        <v>212107.78485849148</v>
      </c>
      <c r="AF157" s="148">
        <f t="shared" si="56"/>
        <v>342375.00765461527</v>
      </c>
      <c r="AG157" s="148">
        <f t="shared" si="57"/>
        <v>306328.24216966506</v>
      </c>
      <c r="AH157" s="148">
        <f t="shared" si="58"/>
        <v>106104.69821710713</v>
      </c>
      <c r="AI157" s="148">
        <f t="shared" si="59"/>
        <v>88567.806285620114</v>
      </c>
      <c r="AJ157" s="148">
        <f t="shared" si="60"/>
        <v>151776.39069550598</v>
      </c>
      <c r="AK157" s="148">
        <f t="shared" si="61"/>
        <v>265198.19221904443</v>
      </c>
      <c r="AL157" s="148">
        <f t="shared" si="62"/>
        <v>276352.24093697261</v>
      </c>
      <c r="AM157" s="148">
        <f t="shared" si="63"/>
        <v>1166412.5334432318</v>
      </c>
      <c r="AN157" s="148">
        <f t="shared" si="64"/>
        <v>468081.77650762349</v>
      </c>
      <c r="AO157" s="148">
        <f t="shared" si="65"/>
        <v>1050374.8560260211</v>
      </c>
      <c r="AP157" s="149">
        <f t="shared" si="66"/>
        <v>16943.25</v>
      </c>
      <c r="AQ157" s="133"/>
      <c r="AR157" s="150">
        <f t="shared" si="67"/>
        <v>0.24257635798274457</v>
      </c>
      <c r="AS157" s="150">
        <f t="shared" si="68"/>
        <v>0.95093176351553088</v>
      </c>
      <c r="AT157" s="150">
        <f t="shared" si="69"/>
        <v>0.92629617467429037</v>
      </c>
      <c r="AU157" s="150">
        <f t="shared" si="70"/>
        <v>1.3535547384140403</v>
      </c>
      <c r="AV157" s="150">
        <f t="shared" si="71"/>
        <v>0.57364875645672897</v>
      </c>
      <c r="AW157" s="150">
        <f t="shared" si="72"/>
        <v>0.84037128796993588</v>
      </c>
      <c r="AX157" s="150">
        <f t="shared" si="73"/>
        <v>0.6996041281031804</v>
      </c>
      <c r="AY157" s="150">
        <f t="shared" si="74"/>
        <v>0.89761311366820906</v>
      </c>
      <c r="AZ157" s="150">
        <f t="shared" si="75"/>
        <v>0.5853979219093326</v>
      </c>
      <c r="BA157" s="150">
        <f t="shared" si="76"/>
        <v>0.93942073571156015</v>
      </c>
      <c r="BB157" s="150">
        <f t="shared" si="77"/>
        <v>0.65778685497351264</v>
      </c>
      <c r="BC157" s="150">
        <f t="shared" si="78"/>
        <v>0.68564674678942616</v>
      </c>
      <c r="BD157" s="151">
        <f t="shared" si="79"/>
        <v>2</v>
      </c>
    </row>
    <row r="158" spans="1:56" x14ac:dyDescent="0.3">
      <c r="A158" t="str">
        <f>normalized!A158</f>
        <v>dTDP</v>
      </c>
      <c r="B158" s="148">
        <f>AVERAGE(normalized!$B158:$F158)</f>
        <v>4216175.0552920755</v>
      </c>
      <c r="C158" s="148">
        <f>AVERAGE(normalized!$G158:$K158)</f>
        <v>3585982.0076023391</v>
      </c>
      <c r="D158" s="148">
        <f>AVERAGE(normalized!$L158:$P158)</f>
        <v>12711745.621734586</v>
      </c>
      <c r="E158" s="148">
        <f>AVERAGE(normalized!$Q158:$T158)</f>
        <v>7254749.7151616495</v>
      </c>
      <c r="F158" s="148">
        <f>AVERAGE(normalized!$U158:$Y158)</f>
        <v>4657962.4908424905</v>
      </c>
      <c r="G158" s="148">
        <f>AVERAGE(normalized!$Z158:$AD158)</f>
        <v>3001200.0165903894</v>
      </c>
      <c r="H158" s="148">
        <f>AVERAGE(normalized!$AE158:$AI158)</f>
        <v>9701977.0480046272</v>
      </c>
      <c r="I158" s="148">
        <f>AVERAGE(normalized!$AJ158:$AN158)</f>
        <v>4205120.7765567768</v>
      </c>
      <c r="J158" s="148">
        <f>AVERAGE(normalized!$AO158:$AS158)</f>
        <v>39985.809239028946</v>
      </c>
      <c r="K158" s="148">
        <f>AVERAGE(normalized!$AT158:$AX158)</f>
        <v>22962280.484472048</v>
      </c>
      <c r="L158" s="148">
        <f>AVERAGE(normalized!$AY158:$BC158)</f>
        <v>12763171.396213854</v>
      </c>
      <c r="M158" s="148">
        <f>AVERAGE(normalized!$BD158:$BH158)</f>
        <v>14788997.333333334</v>
      </c>
      <c r="N158" s="152">
        <v>100</v>
      </c>
      <c r="O158" s="133"/>
      <c r="P158" s="148">
        <f>STDEV(normalized!$B158:$F158)</f>
        <v>3128245.0734744752</v>
      </c>
      <c r="Q158" s="148">
        <f>STDEV(normalized!$G158:$K158)</f>
        <v>2154459.5964894095</v>
      </c>
      <c r="R158" s="148">
        <f>STDEV(normalized!$L158:$P158)</f>
        <v>7737953.6802256908</v>
      </c>
      <c r="S158" s="148">
        <f>STDEV(normalized!$Q158:$T158)</f>
        <v>9013658.6380742509</v>
      </c>
      <c r="T158" s="148">
        <f>STDEV(normalized!$U158:$Y158)</f>
        <v>1827751.0279916301</v>
      </c>
      <c r="U158" s="148">
        <f>STDEV(normalized!$Z158:$AD158)</f>
        <v>651050.68129102653</v>
      </c>
      <c r="V158" s="148">
        <f>STDEV(normalized!$AE158:$AI158)</f>
        <v>8357954.0951616559</v>
      </c>
      <c r="W158" s="148">
        <f>STDEV(normalized!$AJ158:$AN158)</f>
        <v>4015020.86336726</v>
      </c>
      <c r="X158" s="148">
        <f>STDEV(normalized!$AO158:$AS158)</f>
        <v>23703.306668686979</v>
      </c>
      <c r="Y158" s="148">
        <f>STDEV(normalized!$AT158:$AX158)</f>
        <v>21073095.620536871</v>
      </c>
      <c r="Z158" s="148">
        <f>STDEV(normalized!$AY158:$BC158)</f>
        <v>8428394.4689546339</v>
      </c>
      <c r="AA158" s="148">
        <f>STDEV(normalized!$BD158:$BH158)</f>
        <v>10234985.126220167</v>
      </c>
      <c r="AB158" s="149">
        <f>STDEV(normalized!$BI158:$BL158)</f>
        <v>0</v>
      </c>
      <c r="AC158" s="133"/>
      <c r="AD158" s="148">
        <f t="shared" si="54"/>
        <v>1398993.7269135502</v>
      </c>
      <c r="AE158" s="148">
        <f t="shared" si="55"/>
        <v>963503.62250541733</v>
      </c>
      <c r="AF158" s="148">
        <f t="shared" si="56"/>
        <v>3460518.0871458626</v>
      </c>
      <c r="AG158" s="148">
        <f t="shared" si="57"/>
        <v>4506829.3190371254</v>
      </c>
      <c r="AH158" s="148">
        <f t="shared" si="58"/>
        <v>817395.10890688119</v>
      </c>
      <c r="AI158" s="148">
        <f t="shared" si="59"/>
        <v>291158.71603285713</v>
      </c>
      <c r="AJ158" s="148">
        <f t="shared" si="60"/>
        <v>3737790.7019208414</v>
      </c>
      <c r="AK158" s="148">
        <f t="shared" si="61"/>
        <v>1795571.9163138175</v>
      </c>
      <c r="AL158" s="148">
        <f t="shared" si="62"/>
        <v>10600.441000541634</v>
      </c>
      <c r="AM158" s="148">
        <f t="shared" si="63"/>
        <v>9424174.8607747108</v>
      </c>
      <c r="AN158" s="148">
        <f t="shared" si="64"/>
        <v>3769292.5947531601</v>
      </c>
      <c r="AO158" s="148">
        <f t="shared" si="65"/>
        <v>4577224.4981855117</v>
      </c>
      <c r="AP158" s="149">
        <f t="shared" si="66"/>
        <v>0</v>
      </c>
      <c r="AQ158" s="133"/>
      <c r="AR158" s="150">
        <f t="shared" si="67"/>
        <v>0.74196280573026774</v>
      </c>
      <c r="AS158" s="150">
        <f t="shared" si="68"/>
        <v>0.60080044794478071</v>
      </c>
      <c r="AT158" s="150">
        <f t="shared" si="69"/>
        <v>0.60872471102594372</v>
      </c>
      <c r="AU158" s="150">
        <f t="shared" si="70"/>
        <v>1.2424492907366149</v>
      </c>
      <c r="AV158" s="150">
        <f t="shared" si="71"/>
        <v>0.39239281801538145</v>
      </c>
      <c r="AW158" s="150">
        <f t="shared" si="72"/>
        <v>0.21693012051581745</v>
      </c>
      <c r="AX158" s="150">
        <f t="shared" si="73"/>
        <v>0.86146916796516315</v>
      </c>
      <c r="AY158" s="150">
        <f t="shared" si="74"/>
        <v>0.95479323346684619</v>
      </c>
      <c r="AZ158" s="150">
        <f t="shared" si="75"/>
        <v>0.5927929713012009</v>
      </c>
      <c r="BA158" s="150">
        <f t="shared" si="76"/>
        <v>0.91772660101366177</v>
      </c>
      <c r="BB158" s="150">
        <f t="shared" si="77"/>
        <v>0.66036835260669502</v>
      </c>
      <c r="BC158" s="150">
        <f t="shared" si="78"/>
        <v>0.69206754829492378</v>
      </c>
      <c r="BD158" s="151">
        <f t="shared" si="79"/>
        <v>0</v>
      </c>
    </row>
    <row r="159" spans="1:56" x14ac:dyDescent="0.3">
      <c r="A159" t="str">
        <f>normalized!A159</f>
        <v>CDP</v>
      </c>
      <c r="B159" s="148">
        <f>AVERAGE(normalized!$B159:$F159)</f>
        <v>26251045.143628299</v>
      </c>
      <c r="C159" s="148">
        <f>AVERAGE(normalized!$G159:$K159)</f>
        <v>35922686.009446695</v>
      </c>
      <c r="D159" s="148">
        <f>AVERAGE(normalized!$L159:$P159)</f>
        <v>19958662.721003138</v>
      </c>
      <c r="E159" s="148">
        <f>AVERAGE(normalized!$Q159:$T159)</f>
        <v>8363206.7913246173</v>
      </c>
      <c r="F159" s="148">
        <f>AVERAGE(normalized!$U159:$Y159)</f>
        <v>10001818.919413919</v>
      </c>
      <c r="G159" s="148">
        <f>AVERAGE(normalized!$Z159:$AD159)</f>
        <v>15468254.271548435</v>
      </c>
      <c r="H159" s="148">
        <f>AVERAGE(normalized!$AE159:$AI159)</f>
        <v>13324730.862155389</v>
      </c>
      <c r="I159" s="148">
        <f>AVERAGE(normalized!$AJ159:$AN159)</f>
        <v>16380641.53821734</v>
      </c>
      <c r="J159" s="148">
        <f>AVERAGE(normalized!$AO159:$AS159)</f>
        <v>3017938.8888170654</v>
      </c>
      <c r="K159" s="148">
        <f>AVERAGE(normalized!$AT159:$AX159)</f>
        <v>15509301.315308731</v>
      </c>
      <c r="L159" s="148">
        <f>AVERAGE(normalized!$AY159:$BC159)</f>
        <v>28739286.598918248</v>
      </c>
      <c r="M159" s="148">
        <f>AVERAGE(normalized!$BD159:$BH159)</f>
        <v>50343073.400000006</v>
      </c>
      <c r="N159" s="149">
        <f>AVERAGE(normalized!$BI159:$BL159)</f>
        <v>1733813.2708333333</v>
      </c>
      <c r="O159" s="133"/>
      <c r="P159" s="148">
        <f>STDEV(normalized!$B159:$F159)</f>
        <v>42785826.24385903</v>
      </c>
      <c r="Q159" s="148">
        <f>STDEV(normalized!$G159:$K159)</f>
        <v>36246742.955150984</v>
      </c>
      <c r="R159" s="148">
        <f>STDEV(normalized!$L159:$P159)</f>
        <v>9621769.093935715</v>
      </c>
      <c r="S159" s="148">
        <f>STDEV(normalized!$Q159:$T159)</f>
        <v>12285819.329318523</v>
      </c>
      <c r="T159" s="148">
        <f>STDEV(normalized!$U159:$Y159)</f>
        <v>5803846.0960123967</v>
      </c>
      <c r="U159" s="148">
        <f>STDEV(normalized!$Z159:$AD159)</f>
        <v>18100972.93395162</v>
      </c>
      <c r="V159" s="148">
        <f>STDEV(normalized!$AE159:$AI159)</f>
        <v>11886626.630431559</v>
      </c>
      <c r="W159" s="148">
        <f>STDEV(normalized!$AJ159:$AN159)</f>
        <v>5767592.9894345822</v>
      </c>
      <c r="X159" s="148">
        <f>STDEV(normalized!$AO159:$AS159)</f>
        <v>1775240.1889522534</v>
      </c>
      <c r="Y159" s="148">
        <f>STDEV(normalized!$AT159:$AX159)</f>
        <v>21934848.88497147</v>
      </c>
      <c r="Z159" s="148">
        <f>STDEV(normalized!$AY159:$BC159)</f>
        <v>19663326.992296349</v>
      </c>
      <c r="AA159" s="148">
        <f>STDEV(normalized!$BD159:$BH159)</f>
        <v>55123069.389649846</v>
      </c>
      <c r="AB159" s="149">
        <f>STDEV(normalized!$BI159:$BL159)</f>
        <v>1597799.0863258203</v>
      </c>
      <c r="AC159" s="133"/>
      <c r="AD159" s="148">
        <f t="shared" si="54"/>
        <v>19134403.190952655</v>
      </c>
      <c r="AE159" s="148">
        <f t="shared" si="55"/>
        <v>16210036.242135841</v>
      </c>
      <c r="AF159" s="148">
        <f t="shared" si="56"/>
        <v>4302985.9515693635</v>
      </c>
      <c r="AG159" s="148">
        <f t="shared" si="57"/>
        <v>6142909.6646592617</v>
      </c>
      <c r="AH159" s="148">
        <f t="shared" si="58"/>
        <v>2595558.8803260978</v>
      </c>
      <c r="AI159" s="148">
        <f t="shared" si="59"/>
        <v>8095001.1878399262</v>
      </c>
      <c r="AJ159" s="148">
        <f t="shared" si="60"/>
        <v>5315861.0337608466</v>
      </c>
      <c r="AK159" s="148">
        <f t="shared" si="61"/>
        <v>2579345.9981853901</v>
      </c>
      <c r="AL159" s="148">
        <f t="shared" si="62"/>
        <v>793911.54777736194</v>
      </c>
      <c r="AM159" s="148">
        <f t="shared" si="63"/>
        <v>9809562.6365963332</v>
      </c>
      <c r="AN159" s="148">
        <f t="shared" si="64"/>
        <v>8793707.1637162231</v>
      </c>
      <c r="AO159" s="148">
        <f t="shared" si="65"/>
        <v>24651786.056738976</v>
      </c>
      <c r="AP159" s="149">
        <f t="shared" si="66"/>
        <v>798899.54316291015</v>
      </c>
      <c r="AQ159" s="133"/>
      <c r="AR159" s="150">
        <f t="shared" si="67"/>
        <v>1.62987134454127</v>
      </c>
      <c r="AS159" s="150">
        <f t="shared" si="68"/>
        <v>1.0090209553266443</v>
      </c>
      <c r="AT159" s="150">
        <f t="shared" si="69"/>
        <v>0.48208485851160859</v>
      </c>
      <c r="AU159" s="150">
        <f t="shared" si="70"/>
        <v>1.4690321112306992</v>
      </c>
      <c r="AV159" s="150">
        <f t="shared" si="71"/>
        <v>0.58027906151619146</v>
      </c>
      <c r="AW159" s="150">
        <f t="shared" si="72"/>
        <v>1.1702014083932977</v>
      </c>
      <c r="AX159" s="150">
        <f t="shared" si="73"/>
        <v>0.89207254941198832</v>
      </c>
      <c r="AY159" s="150">
        <f t="shared" si="74"/>
        <v>0.35209811386070128</v>
      </c>
      <c r="AZ159" s="150">
        <f t="shared" si="75"/>
        <v>0.58822933609768691</v>
      </c>
      <c r="BA159" s="150">
        <f t="shared" si="76"/>
        <v>1.4143028392465551</v>
      </c>
      <c r="BB159" s="150">
        <f t="shared" si="77"/>
        <v>0.68419676753689773</v>
      </c>
      <c r="BC159" s="150">
        <f t="shared" si="78"/>
        <v>1.0949484341504236</v>
      </c>
      <c r="BD159" s="151">
        <f t="shared" si="79"/>
        <v>0.92155199940179278</v>
      </c>
    </row>
    <row r="160" spans="1:56" x14ac:dyDescent="0.3">
      <c r="A160" t="str">
        <f>normalized!A160</f>
        <v>UDP</v>
      </c>
      <c r="B160" s="148">
        <f>AVERAGE(normalized!$B160:$F160)</f>
        <v>89397003.038750738</v>
      </c>
      <c r="C160" s="148">
        <f>AVERAGE(normalized!$G160:$K160)</f>
        <v>116889570.62528114</v>
      </c>
      <c r="D160" s="148">
        <f>AVERAGE(normalized!$L160:$P160)</f>
        <v>37863639.291536048</v>
      </c>
      <c r="E160" s="148">
        <f>AVERAGE(normalized!$Q160:$T160)</f>
        <v>27060831.135122124</v>
      </c>
      <c r="F160" s="148">
        <f>AVERAGE(normalized!$U160:$Y160)</f>
        <v>29744799.084249087</v>
      </c>
      <c r="G160" s="148">
        <f>AVERAGE(normalized!$Z160:$AD160)</f>
        <v>52930910.344202898</v>
      </c>
      <c r="H160" s="148">
        <f>AVERAGE(normalized!$AE160:$AI160)</f>
        <v>26399837.597840756</v>
      </c>
      <c r="I160" s="148">
        <f>AVERAGE(normalized!$AJ160:$AN160)</f>
        <v>23471877.314102564</v>
      </c>
      <c r="J160" s="148">
        <f>AVERAGE(normalized!$AO160:$AS160)</f>
        <v>9402481.1066221353</v>
      </c>
      <c r="K160" s="148">
        <f>AVERAGE(normalized!$AT160:$AX160)</f>
        <v>33569517.223115332</v>
      </c>
      <c r="L160" s="148">
        <f>AVERAGE(normalized!$AY160:$BC160)</f>
        <v>105619023.86436448</v>
      </c>
      <c r="M160" s="148">
        <f>AVERAGE(normalized!$BD160:$BH160)</f>
        <v>48635842.666666672</v>
      </c>
      <c r="N160" s="149">
        <f>AVERAGE(normalized!$BI160:$BL160)</f>
        <v>10967326.083333334</v>
      </c>
      <c r="O160" s="133"/>
      <c r="P160" s="148">
        <f>STDEV(normalized!$B160:$F160)</f>
        <v>166613540.77412277</v>
      </c>
      <c r="Q160" s="148">
        <f>STDEV(normalized!$G160:$K160)</f>
        <v>130880448.76253152</v>
      </c>
      <c r="R160" s="148">
        <f>STDEV(normalized!$L160:$P160)</f>
        <v>24929589.477316413</v>
      </c>
      <c r="S160" s="148">
        <f>STDEV(normalized!$Q160:$T160)</f>
        <v>32920534.335755389</v>
      </c>
      <c r="T160" s="148">
        <f>STDEV(normalized!$U160:$Y160)</f>
        <v>14810745.137229688</v>
      </c>
      <c r="U160" s="148">
        <f>STDEV(normalized!$Z160:$AD160)</f>
        <v>65229273.188558079</v>
      </c>
      <c r="V160" s="148">
        <f>STDEV(normalized!$AE160:$AI160)</f>
        <v>28666754.823698811</v>
      </c>
      <c r="W160" s="148">
        <f>STDEV(normalized!$AJ160:$AN160)</f>
        <v>11449628.554469245</v>
      </c>
      <c r="X160" s="148">
        <f>STDEV(normalized!$AO160:$AS160)</f>
        <v>4872745.0509865247</v>
      </c>
      <c r="Y160" s="148">
        <f>STDEV(normalized!$AT160:$AX160)</f>
        <v>44783952.648315169</v>
      </c>
      <c r="Z160" s="148">
        <f>STDEV(normalized!$AY160:$BC160)</f>
        <v>112396490.40070897</v>
      </c>
      <c r="AA160" s="148">
        <f>STDEV(normalized!$BD160:$BH160)</f>
        <v>23849790.850940086</v>
      </c>
      <c r="AB160" s="149">
        <f>STDEV(normalized!$BI160:$BL160)</f>
        <v>7451366.7188952072</v>
      </c>
      <c r="AC160" s="133"/>
      <c r="AD160" s="148">
        <f t="shared" si="54"/>
        <v>74511840.628574282</v>
      </c>
      <c r="AE160" s="148">
        <f t="shared" si="55"/>
        <v>58531516.071739741</v>
      </c>
      <c r="AF160" s="148">
        <f t="shared" si="56"/>
        <v>11148851.344488589</v>
      </c>
      <c r="AG160" s="148">
        <f t="shared" si="57"/>
        <v>16460267.167877695</v>
      </c>
      <c r="AH160" s="148">
        <f t="shared" si="58"/>
        <v>6623566.5848540068</v>
      </c>
      <c r="AI160" s="148">
        <f t="shared" si="59"/>
        <v>29171417.794504061</v>
      </c>
      <c r="AJ160" s="148">
        <f t="shared" si="60"/>
        <v>12820162.496022107</v>
      </c>
      <c r="AK160" s="148">
        <f t="shared" si="61"/>
        <v>5120429.5529831769</v>
      </c>
      <c r="AL160" s="148">
        <f t="shared" si="62"/>
        <v>2179157.8342063096</v>
      </c>
      <c r="AM160" s="148">
        <f t="shared" si="63"/>
        <v>20027992.48455289</v>
      </c>
      <c r="AN160" s="148">
        <f t="shared" si="64"/>
        <v>50265238.593677565</v>
      </c>
      <c r="AO160" s="148">
        <f t="shared" si="65"/>
        <v>10665950.718370916</v>
      </c>
      <c r="AP160" s="149">
        <f t="shared" si="66"/>
        <v>3725683.3594476036</v>
      </c>
      <c r="AQ160" s="133"/>
      <c r="AR160" s="150">
        <f t="shared" si="67"/>
        <v>1.8637486169631563</v>
      </c>
      <c r="AS160" s="150">
        <f t="shared" si="68"/>
        <v>1.1196931262764378</v>
      </c>
      <c r="AT160" s="150">
        <f t="shared" si="69"/>
        <v>0.6584044730979971</v>
      </c>
      <c r="AU160" s="150">
        <f t="shared" si="70"/>
        <v>1.2165381828582487</v>
      </c>
      <c r="AV160" s="150">
        <f t="shared" si="71"/>
        <v>0.49792722066401507</v>
      </c>
      <c r="AW160" s="150">
        <f t="shared" si="72"/>
        <v>1.2323474651083934</v>
      </c>
      <c r="AX160" s="150">
        <f t="shared" si="73"/>
        <v>1.0858686049660953</v>
      </c>
      <c r="AY160" s="150">
        <f t="shared" si="74"/>
        <v>0.48780199390314577</v>
      </c>
      <c r="AZ160" s="150">
        <f t="shared" si="75"/>
        <v>0.51824034483352133</v>
      </c>
      <c r="BA160" s="150">
        <f t="shared" si="76"/>
        <v>1.3340660323073634</v>
      </c>
      <c r="BB160" s="150">
        <f t="shared" si="77"/>
        <v>1.0641689942623225</v>
      </c>
      <c r="BC160" s="150">
        <f t="shared" si="78"/>
        <v>0.49037478417714164</v>
      </c>
      <c r="BD160" s="151">
        <f t="shared" si="79"/>
        <v>0.67941507914301835</v>
      </c>
    </row>
    <row r="161" spans="1:56" x14ac:dyDescent="0.3">
      <c r="A161" t="str">
        <f>normalized!A161</f>
        <v>Trehalose 6-phosphate</v>
      </c>
      <c r="B161" s="148">
        <f>AVERAGE(normalized!$B161:$F161)</f>
        <v>97693094.14690572</v>
      </c>
      <c r="C161" s="148">
        <f>AVERAGE(normalized!$G161:$K161)</f>
        <v>86967186.315789491</v>
      </c>
      <c r="D161" s="148">
        <f>AVERAGE(normalized!$L161:$P161)</f>
        <v>39994917.095088825</v>
      </c>
      <c r="E161" s="148">
        <f>AVERAGE(normalized!$Q161:$T161)</f>
        <v>26650319.744349852</v>
      </c>
      <c r="F161" s="148">
        <f>AVERAGE(normalized!$U161:$Y161)</f>
        <v>115423972.16117215</v>
      </c>
      <c r="G161" s="148">
        <f>AVERAGE(normalized!$Z161:$AD161)</f>
        <v>43515640.099160947</v>
      </c>
      <c r="H161" s="148">
        <f>AVERAGE(normalized!$AE161:$AI161)</f>
        <v>38927442.741469063</v>
      </c>
      <c r="I161" s="148">
        <f>AVERAGE(normalized!$AJ161:$AN161)</f>
        <v>114569764.18192919</v>
      </c>
      <c r="J161" s="148">
        <f>AVERAGE(normalized!$AO161:$AS161)</f>
        <v>56770585.146879271</v>
      </c>
      <c r="K161" s="148">
        <f>AVERAGE(normalized!$AT161:$AX161)</f>
        <v>47256150.502983794</v>
      </c>
      <c r="L161" s="148">
        <f>AVERAGE(normalized!$AY161:$BC161)</f>
        <v>44207076.015144579</v>
      </c>
      <c r="M161" s="148">
        <f>AVERAGE(normalized!$BD161:$BH161)</f>
        <v>75315687.599999994</v>
      </c>
      <c r="N161" s="149">
        <f>AVERAGE(normalized!$BI161:$BL161)</f>
        <v>116705.70666666667</v>
      </c>
      <c r="O161" s="133"/>
      <c r="P161" s="148">
        <f>STDEV(normalized!$B161:$F161)</f>
        <v>33130909.79777208</v>
      </c>
      <c r="Q161" s="148">
        <f>STDEV(normalized!$G161:$K161)</f>
        <v>30455475.557255644</v>
      </c>
      <c r="R161" s="148">
        <f>STDEV(normalized!$L161:$P161)</f>
        <v>26008404.741705071</v>
      </c>
      <c r="S161" s="148">
        <f>STDEV(normalized!$Q161:$T161)</f>
        <v>28691425.363090333</v>
      </c>
      <c r="T161" s="148">
        <f>STDEV(normalized!$U161:$Y161)</f>
        <v>73919637.536465302</v>
      </c>
      <c r="U161" s="148">
        <f>STDEV(normalized!$Z161:$AD161)</f>
        <v>32389953.803723957</v>
      </c>
      <c r="V161" s="148">
        <f>STDEV(normalized!$AE161:$AI161)</f>
        <v>21514444.876312774</v>
      </c>
      <c r="W161" s="148">
        <f>STDEV(normalized!$AJ161:$AN161)</f>
        <v>30445763.050714429</v>
      </c>
      <c r="X161" s="148">
        <f>STDEV(normalized!$AO161:$AS161)</f>
        <v>22678369.561746452</v>
      </c>
      <c r="Y161" s="148">
        <f>STDEV(normalized!$AT161:$AX161)</f>
        <v>17939038.348160975</v>
      </c>
      <c r="Z161" s="148">
        <f>STDEV(normalized!$AY161:$BC161)</f>
        <v>26372245.169214699</v>
      </c>
      <c r="AA161" s="148">
        <f>STDEV(normalized!$BD161:$BH161)</f>
        <v>55983866.219348945</v>
      </c>
      <c r="AB161" s="149">
        <f>STDEV(normalized!$BI161:$BL161)</f>
        <v>142042.47475967556</v>
      </c>
      <c r="AC161" s="133"/>
      <c r="AD161" s="148">
        <f t="shared" si="54"/>
        <v>14816593.292846436</v>
      </c>
      <c r="AE161" s="148">
        <f t="shared" si="55"/>
        <v>13620102.726621382</v>
      </c>
      <c r="AF161" s="148">
        <f t="shared" si="56"/>
        <v>11631312.19775608</v>
      </c>
      <c r="AG161" s="148">
        <f t="shared" si="57"/>
        <v>14345712.681545166</v>
      </c>
      <c r="AH161" s="148">
        <f t="shared" si="58"/>
        <v>33057866.880736299</v>
      </c>
      <c r="AI161" s="148">
        <f t="shared" si="59"/>
        <v>14485227.69864093</v>
      </c>
      <c r="AJ161" s="148">
        <f t="shared" si="60"/>
        <v>9621552.2483214829</v>
      </c>
      <c r="AK161" s="148">
        <f t="shared" si="61"/>
        <v>13615759.161649767</v>
      </c>
      <c r="AL161" s="148">
        <f t="shared" si="62"/>
        <v>10142075.191785436</v>
      </c>
      <c r="AM161" s="148">
        <f t="shared" si="63"/>
        <v>8022581.8394926954</v>
      </c>
      <c r="AN161" s="148">
        <f t="shared" si="64"/>
        <v>11794026.583530901</v>
      </c>
      <c r="AO161" s="148">
        <f t="shared" si="65"/>
        <v>25036746.101943679</v>
      </c>
      <c r="AP161" s="149">
        <f t="shared" si="66"/>
        <v>71021.237379837781</v>
      </c>
      <c r="AQ161" s="133"/>
      <c r="AR161" s="150">
        <f t="shared" si="67"/>
        <v>0.3391325670159609</v>
      </c>
      <c r="AS161" s="150">
        <f t="shared" si="68"/>
        <v>0.35019502006961267</v>
      </c>
      <c r="AT161" s="150">
        <f t="shared" si="69"/>
        <v>0.65029275294831834</v>
      </c>
      <c r="AU161" s="150">
        <f t="shared" si="70"/>
        <v>1.0765884101324232</v>
      </c>
      <c r="AV161" s="150">
        <f t="shared" si="71"/>
        <v>0.64041841701000979</v>
      </c>
      <c r="AW161" s="150">
        <f t="shared" si="72"/>
        <v>0.74432902124191636</v>
      </c>
      <c r="AX161" s="150">
        <f t="shared" si="73"/>
        <v>0.55268066333557597</v>
      </c>
      <c r="AY161" s="150">
        <f t="shared" si="74"/>
        <v>0.26573994690578728</v>
      </c>
      <c r="AZ161" s="150">
        <f t="shared" si="75"/>
        <v>0.39947394417499854</v>
      </c>
      <c r="BA161" s="150">
        <f t="shared" si="76"/>
        <v>0.37961277330510212</v>
      </c>
      <c r="BB161" s="150">
        <f t="shared" si="77"/>
        <v>0.59656162647310185</v>
      </c>
      <c r="BC161" s="150">
        <f t="shared" si="78"/>
        <v>0.74332277913571021</v>
      </c>
      <c r="BD161" s="151">
        <f t="shared" si="79"/>
        <v>1.2170996501942741</v>
      </c>
    </row>
    <row r="162" spans="1:56" x14ac:dyDescent="0.3">
      <c r="A162" t="str">
        <f>normalized!A162</f>
        <v>ADP</v>
      </c>
      <c r="B162" s="148">
        <f>AVERAGE(normalized!$B162:$F162)</f>
        <v>2665533661.2299981</v>
      </c>
      <c r="C162" s="148">
        <f>AVERAGE(normalized!$G162:$K162)</f>
        <v>3594337722.4471436</v>
      </c>
      <c r="D162" s="148">
        <f>AVERAGE(normalized!$L162:$P162)</f>
        <v>970913507.87878799</v>
      </c>
      <c r="E162" s="148">
        <f>AVERAGE(normalized!$Q162:$T162)</f>
        <v>393768547.08624709</v>
      </c>
      <c r="F162" s="148">
        <f>AVERAGE(normalized!$U162:$Y162)</f>
        <v>1836792682.0512817</v>
      </c>
      <c r="G162" s="148">
        <f>AVERAGE(normalized!$Z162:$AD162)</f>
        <v>1700158175.0734174</v>
      </c>
      <c r="H162" s="148">
        <f>AVERAGE(normalized!$AE162:$AI162)</f>
        <v>997147341.85463655</v>
      </c>
      <c r="I162" s="148">
        <f>AVERAGE(normalized!$AJ162:$AN162)</f>
        <v>2384469622.4053721</v>
      </c>
      <c r="J162" s="148">
        <f>AVERAGE(normalized!$AO162:$AS162)</f>
        <v>1150639020.3799467</v>
      </c>
      <c r="K162" s="148">
        <f>AVERAGE(normalized!$AT162:$AX162)</f>
        <v>468296685.64121294</v>
      </c>
      <c r="L162" s="148">
        <f>AVERAGE(normalized!$AY162:$BC162)</f>
        <v>1018733607.0064487</v>
      </c>
      <c r="M162" s="148">
        <f>AVERAGE(normalized!$BD162:$BH162)</f>
        <v>2052124656.6666667</v>
      </c>
      <c r="N162" s="149">
        <f>AVERAGE(normalized!$BI162:$BL162)</f>
        <v>635915859.16666675</v>
      </c>
      <c r="O162" s="133"/>
      <c r="P162" s="148">
        <f>STDEV(normalized!$B162:$F162)</f>
        <v>2760383305.5342736</v>
      </c>
      <c r="Q162" s="148">
        <f>STDEV(normalized!$G162:$K162)</f>
        <v>2463229185.689146</v>
      </c>
      <c r="R162" s="148">
        <f>STDEV(normalized!$L162:$P162)</f>
        <v>474338459.5960598</v>
      </c>
      <c r="S162" s="148">
        <f>STDEV(normalized!$Q162:$T162)</f>
        <v>407547846.7440995</v>
      </c>
      <c r="T162" s="148">
        <f>STDEV(normalized!$U162:$Y162)</f>
        <v>944127702.70920098</v>
      </c>
      <c r="U162" s="148">
        <f>STDEV(normalized!$Z162:$AD162)</f>
        <v>2079183599.5912893</v>
      </c>
      <c r="V162" s="148">
        <f>STDEV(normalized!$AE162:$AI162)</f>
        <v>609685223.75752485</v>
      </c>
      <c r="W162" s="148">
        <f>STDEV(normalized!$AJ162:$AN162)</f>
        <v>949993792.49133945</v>
      </c>
      <c r="X162" s="148">
        <f>STDEV(normalized!$AO162:$AS162)</f>
        <v>395913243.90136307</v>
      </c>
      <c r="Y162" s="148">
        <f>STDEV(normalized!$AT162:$AX162)</f>
        <v>296254283.35063112</v>
      </c>
      <c r="Z162" s="148">
        <f>STDEV(normalized!$AY162:$BC162)</f>
        <v>870184289.53659546</v>
      </c>
      <c r="AA162" s="148">
        <f>STDEV(normalized!$BD162:$BH162)</f>
        <v>1669709974.8829815</v>
      </c>
      <c r="AB162" s="149">
        <f>STDEV(normalized!$BI162:$BL162)</f>
        <v>393596738.70724154</v>
      </c>
      <c r="AC162" s="133"/>
      <c r="AD162" s="148">
        <f t="shared" si="54"/>
        <v>1234480943.0260415</v>
      </c>
      <c r="AE162" s="148">
        <f t="shared" si="55"/>
        <v>1101589580.6724765</v>
      </c>
      <c r="AF162" s="148">
        <f t="shared" si="56"/>
        <v>212130607.99986541</v>
      </c>
      <c r="AG162" s="148">
        <f t="shared" si="57"/>
        <v>203773923.37204975</v>
      </c>
      <c r="AH162" s="148">
        <f t="shared" si="58"/>
        <v>422226744.53969711</v>
      </c>
      <c r="AI162" s="148">
        <f t="shared" si="59"/>
        <v>929839173.27776527</v>
      </c>
      <c r="AJ162" s="148">
        <f t="shared" si="60"/>
        <v>272659521.03979903</v>
      </c>
      <c r="AK162" s="148">
        <f t="shared" si="61"/>
        <v>424850139.64269286</v>
      </c>
      <c r="AL162" s="148">
        <f t="shared" si="62"/>
        <v>177057785.31118035</v>
      </c>
      <c r="AM162" s="148">
        <f t="shared" si="63"/>
        <v>132488943.23949906</v>
      </c>
      <c r="AN162" s="148">
        <f t="shared" si="64"/>
        <v>389158244.87123728</v>
      </c>
      <c r="AO162" s="148">
        <f t="shared" si="65"/>
        <v>746717001.30956256</v>
      </c>
      <c r="AP162" s="149">
        <f t="shared" si="66"/>
        <v>196798369.35362077</v>
      </c>
      <c r="AQ162" s="133"/>
      <c r="AR162" s="150">
        <f t="shared" si="67"/>
        <v>1.0355837353261963</v>
      </c>
      <c r="AS162" s="150">
        <f t="shared" si="68"/>
        <v>0.68530821973292444</v>
      </c>
      <c r="AT162" s="150">
        <f t="shared" si="69"/>
        <v>0.48854862533777599</v>
      </c>
      <c r="AU162" s="150">
        <f t="shared" si="70"/>
        <v>1.0349933984311712</v>
      </c>
      <c r="AV162" s="150">
        <f t="shared" si="71"/>
        <v>0.5140088546383057</v>
      </c>
      <c r="AW162" s="150">
        <f t="shared" si="72"/>
        <v>1.2229353892331249</v>
      </c>
      <c r="AX162" s="150">
        <f t="shared" si="73"/>
        <v>0.61142942288102131</v>
      </c>
      <c r="AY162" s="150">
        <f t="shared" si="74"/>
        <v>0.39840884679965766</v>
      </c>
      <c r="AZ162" s="150">
        <f t="shared" si="75"/>
        <v>0.34408119044201246</v>
      </c>
      <c r="BA162" s="150">
        <f t="shared" si="76"/>
        <v>0.63262092693435656</v>
      </c>
      <c r="BB162" s="150">
        <f t="shared" si="77"/>
        <v>0.85418237265543262</v>
      </c>
      <c r="BC162" s="150">
        <f t="shared" si="78"/>
        <v>0.8136493898938606</v>
      </c>
      <c r="BD162" s="151">
        <f t="shared" si="79"/>
        <v>0.61894468117689139</v>
      </c>
    </row>
    <row r="163" spans="1:56" x14ac:dyDescent="0.3">
      <c r="A163" t="str">
        <f>normalized!A163</f>
        <v>GDP</v>
      </c>
      <c r="B163" s="148">
        <f>AVERAGE(normalized!$B163:$F163)</f>
        <v>98368630.96722576</v>
      </c>
      <c r="C163" s="148">
        <f>AVERAGE(normalized!$G163:$K163)</f>
        <v>126254015.2316689</v>
      </c>
      <c r="D163" s="148">
        <f>AVERAGE(normalized!$L163:$P163)</f>
        <v>75061644.806687579</v>
      </c>
      <c r="E163" s="148">
        <f>AVERAGE(normalized!$Q163:$T163)</f>
        <v>19986236.553030305</v>
      </c>
      <c r="F163" s="148">
        <f>AVERAGE(normalized!$U163:$Y163)</f>
        <v>68903601.245421261</v>
      </c>
      <c r="G163" s="148">
        <f>AVERAGE(normalized!$Z163:$AD163)</f>
        <v>98123235.621662855</v>
      </c>
      <c r="H163" s="148">
        <f>AVERAGE(normalized!$AE163:$AI163)</f>
        <v>66536590.705224611</v>
      </c>
      <c r="I163" s="148">
        <f>AVERAGE(normalized!$AJ163:$AN163)</f>
        <v>103941011.22283272</v>
      </c>
      <c r="J163" s="148">
        <f>AVERAGE(normalized!$AO163:$AS163)</f>
        <v>78946180.013287351</v>
      </c>
      <c r="K163" s="148">
        <f>AVERAGE(normalized!$AT163:$AX163)</f>
        <v>15741542.654366095</v>
      </c>
      <c r="L163" s="148">
        <f>AVERAGE(normalized!$AY163:$BC163)</f>
        <v>89775105.777199909</v>
      </c>
      <c r="M163" s="148">
        <f>AVERAGE(normalized!$BD163:$BH163)</f>
        <v>116259064</v>
      </c>
      <c r="N163" s="149">
        <f>AVERAGE(normalized!$BI163:$BL163)</f>
        <v>46409957.666666672</v>
      </c>
      <c r="O163" s="133"/>
      <c r="P163" s="148">
        <f>STDEV(normalized!$B163:$F163)</f>
        <v>121826957.39117272</v>
      </c>
      <c r="Q163" s="148">
        <f>STDEV(normalized!$G163:$K163)</f>
        <v>91407996.911350667</v>
      </c>
      <c r="R163" s="148">
        <f>STDEV(normalized!$L163:$P163)</f>
        <v>54518100.833927743</v>
      </c>
      <c r="S163" s="148">
        <f>STDEV(normalized!$Q163:$T163)</f>
        <v>27364733.356371485</v>
      </c>
      <c r="T163" s="148">
        <f>STDEV(normalized!$U163:$Y163)</f>
        <v>45959905.987542763</v>
      </c>
      <c r="U163" s="148">
        <f>STDEV(normalized!$Z163:$AD163)</f>
        <v>118544490.4919633</v>
      </c>
      <c r="V163" s="148">
        <f>STDEV(normalized!$AE163:$AI163)</f>
        <v>86865873.952342823</v>
      </c>
      <c r="W163" s="148">
        <f>STDEV(normalized!$AJ163:$AN163)</f>
        <v>41646798.146926977</v>
      </c>
      <c r="X163" s="148">
        <f>STDEV(normalized!$AO163:$AS163)</f>
        <v>33744269.019556522</v>
      </c>
      <c r="Y163" s="148">
        <f>STDEV(normalized!$AT163:$AX163)</f>
        <v>12848125.132847857</v>
      </c>
      <c r="Z163" s="148">
        <f>STDEV(normalized!$AY163:$BC163)</f>
        <v>89645746.730213434</v>
      </c>
      <c r="AA163" s="148">
        <f>STDEV(normalized!$BD163:$BH163)</f>
        <v>103798787.09437543</v>
      </c>
      <c r="AB163" s="149">
        <f>STDEV(normalized!$BI163:$BL163)</f>
        <v>31200268.488780446</v>
      </c>
      <c r="AC163" s="133"/>
      <c r="AD163" s="148">
        <f t="shared" si="54"/>
        <v>54482671.643726528</v>
      </c>
      <c r="AE163" s="148">
        <f t="shared" si="55"/>
        <v>40878898.95617418</v>
      </c>
      <c r="AF163" s="148">
        <f t="shared" si="56"/>
        <v>24381235.89377008</v>
      </c>
      <c r="AG163" s="148">
        <f t="shared" si="57"/>
        <v>13682366.678185742</v>
      </c>
      <c r="AH163" s="148">
        <f t="shared" si="58"/>
        <v>20553894.805529043</v>
      </c>
      <c r="AI163" s="148">
        <f t="shared" si="59"/>
        <v>53014707.819621481</v>
      </c>
      <c r="AJ163" s="148">
        <f t="shared" si="60"/>
        <v>38847599.816473372</v>
      </c>
      <c r="AK163" s="148">
        <f t="shared" si="61"/>
        <v>18625014.340348199</v>
      </c>
      <c r="AL163" s="148">
        <f t="shared" si="62"/>
        <v>15090895.875753712</v>
      </c>
      <c r="AM163" s="148">
        <f t="shared" si="63"/>
        <v>5745856.2360942643</v>
      </c>
      <c r="AN163" s="148">
        <f t="shared" si="64"/>
        <v>40090796.716497347</v>
      </c>
      <c r="AO163" s="148">
        <f t="shared" si="65"/>
        <v>46420228.785010263</v>
      </c>
      <c r="AP163" s="149">
        <f t="shared" si="66"/>
        <v>15600134.244390223</v>
      </c>
      <c r="AQ163" s="133"/>
      <c r="AR163" s="150">
        <f t="shared" si="67"/>
        <v>1.2384736495088842</v>
      </c>
      <c r="AS163" s="150">
        <f t="shared" si="68"/>
        <v>0.72400071192684223</v>
      </c>
      <c r="AT163" s="150">
        <f t="shared" si="69"/>
        <v>0.72631103374210204</v>
      </c>
      <c r="AU163" s="150">
        <f t="shared" si="70"/>
        <v>1.3691788988769102</v>
      </c>
      <c r="AV163" s="150">
        <f t="shared" si="71"/>
        <v>0.66701747306127723</v>
      </c>
      <c r="AW163" s="150">
        <f t="shared" si="72"/>
        <v>1.2081184414774027</v>
      </c>
      <c r="AX163" s="150">
        <f t="shared" si="73"/>
        <v>1.3055353908525691</v>
      </c>
      <c r="AY163" s="150">
        <f t="shared" si="74"/>
        <v>0.40067724622808387</v>
      </c>
      <c r="AZ163" s="150">
        <f t="shared" si="75"/>
        <v>0.4274338418132082</v>
      </c>
      <c r="BA163" s="150">
        <f t="shared" si="76"/>
        <v>0.81619225097257442</v>
      </c>
      <c r="BB163" s="150">
        <f t="shared" si="77"/>
        <v>0.99855907664082832</v>
      </c>
      <c r="BC163" s="150">
        <f t="shared" si="78"/>
        <v>0.89282317888242613</v>
      </c>
      <c r="BD163" s="151">
        <f t="shared" si="79"/>
        <v>0.67227530593482143</v>
      </c>
    </row>
    <row r="164" spans="1:56" x14ac:dyDescent="0.3">
      <c r="A164" t="str">
        <f>normalized!A164</f>
        <v>CDP-ethanolamine</v>
      </c>
      <c r="B164" s="148">
        <f>AVERAGE(normalized!$B164:$F164)</f>
        <v>35845535.801812224</v>
      </c>
      <c r="C164" s="148">
        <f>AVERAGE(normalized!$G164:$K164)</f>
        <v>37062244.565901935</v>
      </c>
      <c r="D164" s="148">
        <f>AVERAGE(normalized!$L164:$P164)</f>
        <v>3547313.3333333335</v>
      </c>
      <c r="E164" s="148">
        <f>AVERAGE(normalized!$Q164:$T164)</f>
        <v>1562838.1070234114</v>
      </c>
      <c r="F164" s="148">
        <f>AVERAGE(normalized!$U164:$Y164)</f>
        <v>36511935.9010989</v>
      </c>
      <c r="G164" s="148">
        <f>AVERAGE(normalized!$Z164:$AD164)</f>
        <v>9604806.3957856614</v>
      </c>
      <c r="H164" s="148">
        <f>AVERAGE(normalized!$AE164:$AI164)</f>
        <v>9081007.4919992276</v>
      </c>
      <c r="I164" s="148">
        <f>AVERAGE(normalized!$AJ164:$AN164)</f>
        <v>64466268.619047619</v>
      </c>
      <c r="J164" s="148">
        <f>AVERAGE(normalized!$AO164:$AS164)</f>
        <v>36296065.977160089</v>
      </c>
      <c r="K164" s="148">
        <f>AVERAGE(normalized!$AT164:$AX164)</f>
        <v>6632698.5313603701</v>
      </c>
      <c r="L164" s="148">
        <f>AVERAGE(normalized!$AY164:$BC164)</f>
        <v>10806454.217224881</v>
      </c>
      <c r="M164" s="148">
        <f>AVERAGE(normalized!$BD164:$BH164)</f>
        <v>14411517.333333334</v>
      </c>
      <c r="N164" s="149">
        <f>AVERAGE(normalized!$BI164:$BL164)</f>
        <v>855122.39583333337</v>
      </c>
      <c r="O164" s="133"/>
      <c r="P164" s="148">
        <f>STDEV(normalized!$B164:$F164)</f>
        <v>17528050.187122427</v>
      </c>
      <c r="Q164" s="148">
        <f>STDEV(normalized!$G164:$K164)</f>
        <v>13748255.373132713</v>
      </c>
      <c r="R164" s="148">
        <f>STDEV(normalized!$L164:$P164)</f>
        <v>1584924.7592769209</v>
      </c>
      <c r="S164" s="148">
        <f>STDEV(normalized!$Q164:$T164)</f>
        <v>1751893.5163254335</v>
      </c>
      <c r="T164" s="148">
        <f>STDEV(normalized!$U164:$Y164)</f>
        <v>26673200.194529753</v>
      </c>
      <c r="U164" s="148">
        <f>STDEV(normalized!$Z164:$AD164)</f>
        <v>17596051.175965641</v>
      </c>
      <c r="V164" s="148">
        <f>STDEV(normalized!$AE164:$AI164)</f>
        <v>16565097.703010485</v>
      </c>
      <c r="W164" s="148">
        <f>STDEV(normalized!$AJ164:$AN164)</f>
        <v>34655630.279743835</v>
      </c>
      <c r="X164" s="148">
        <f>STDEV(normalized!$AO164:$AS164)</f>
        <v>14161788.939196533</v>
      </c>
      <c r="Y164" s="148">
        <f>STDEV(normalized!$AT164:$AX164)</f>
        <v>4210265.5756503986</v>
      </c>
      <c r="Z164" s="148">
        <f>STDEV(normalized!$AY164:$BC164)</f>
        <v>6919003.05621114</v>
      </c>
      <c r="AA164" s="148">
        <f>STDEV(normalized!$BD164:$BH164)</f>
        <v>10722796.715656117</v>
      </c>
      <c r="AB164" s="149">
        <f>STDEV(normalized!$BI164:$BL164)</f>
        <v>972384.5819619461</v>
      </c>
      <c r="AC164" s="133"/>
      <c r="AD164" s="148">
        <f t="shared" si="54"/>
        <v>7838782.3462867308</v>
      </c>
      <c r="AE164" s="148">
        <f t="shared" si="55"/>
        <v>6148406.7172702961</v>
      </c>
      <c r="AF164" s="148">
        <f t="shared" si="56"/>
        <v>708799.90019313712</v>
      </c>
      <c r="AG164" s="148">
        <f t="shared" si="57"/>
        <v>875946.75816271675</v>
      </c>
      <c r="AH164" s="148">
        <f t="shared" si="58"/>
        <v>11928617.762485828</v>
      </c>
      <c r="AI164" s="148">
        <f t="shared" si="59"/>
        <v>7869193.3130048569</v>
      </c>
      <c r="AJ164" s="148">
        <f t="shared" si="60"/>
        <v>7408136.9035714129</v>
      </c>
      <c r="AK164" s="148">
        <f t="shared" si="61"/>
        <v>15498469.021721452</v>
      </c>
      <c r="AL164" s="148">
        <f t="shared" si="62"/>
        <v>6333344.5502096163</v>
      </c>
      <c r="AM164" s="148">
        <f t="shared" si="63"/>
        <v>1882888.0060963149</v>
      </c>
      <c r="AN164" s="148">
        <f t="shared" si="64"/>
        <v>3094272.2340433812</v>
      </c>
      <c r="AO164" s="148">
        <f t="shared" si="65"/>
        <v>4795380.4730237117</v>
      </c>
      <c r="AP164" s="149">
        <f t="shared" si="66"/>
        <v>486192.29098097305</v>
      </c>
      <c r="AQ164" s="133"/>
      <c r="AR164" s="150">
        <f t="shared" si="67"/>
        <v>0.48898837177477117</v>
      </c>
      <c r="AS164" s="150">
        <f t="shared" si="68"/>
        <v>0.37095042499885195</v>
      </c>
      <c r="AT164" s="150">
        <f t="shared" si="69"/>
        <v>0.44679581710014926</v>
      </c>
      <c r="AU164" s="150">
        <f t="shared" si="70"/>
        <v>1.1209692855916458</v>
      </c>
      <c r="AV164" s="150">
        <f t="shared" si="71"/>
        <v>0.73053371551649138</v>
      </c>
      <c r="AW164" s="150">
        <f t="shared" si="72"/>
        <v>1.8320047745768544</v>
      </c>
      <c r="AX164" s="150">
        <f t="shared" si="73"/>
        <v>1.8241475648605152</v>
      </c>
      <c r="AY164" s="150">
        <f t="shared" si="74"/>
        <v>0.53757772897537082</v>
      </c>
      <c r="AZ164" s="150">
        <f t="shared" si="75"/>
        <v>0.39017421194098767</v>
      </c>
      <c r="BA164" s="150">
        <f t="shared" si="76"/>
        <v>0.63477415048243879</v>
      </c>
      <c r="BB164" s="150">
        <f t="shared" si="77"/>
        <v>0.64026580015326751</v>
      </c>
      <c r="BC164" s="150">
        <f t="shared" si="78"/>
        <v>0.74404356374430225</v>
      </c>
      <c r="BD164" s="151">
        <f t="shared" si="79"/>
        <v>1.1371291252573714</v>
      </c>
    </row>
    <row r="165" spans="1:56" x14ac:dyDescent="0.3">
      <c r="A165" t="str">
        <f>normalized!A165</f>
        <v>FMN</v>
      </c>
      <c r="B165" s="148">
        <f>AVERAGE(normalized!$B165:$F165)</f>
        <v>46077584.908810481</v>
      </c>
      <c r="C165" s="148">
        <f>AVERAGE(normalized!$G165:$K165)</f>
        <v>55276297.04903283</v>
      </c>
      <c r="D165" s="148">
        <f>AVERAGE(normalized!$L165:$P165)</f>
        <v>22640263.038662486</v>
      </c>
      <c r="E165" s="148">
        <f>AVERAGE(normalized!$Q165:$T165)</f>
        <v>60367008.865916684</v>
      </c>
      <c r="F165" s="148">
        <f>AVERAGE(normalized!$U165:$Y165)</f>
        <v>55397476.593406595</v>
      </c>
      <c r="G165" s="148">
        <f>AVERAGE(normalized!$Z165:$AD165)</f>
        <v>45199140.497711673</v>
      </c>
      <c r="H165" s="148">
        <f>AVERAGE(normalized!$AE165:$AI165)</f>
        <v>44016385.799113169</v>
      </c>
      <c r="I165" s="148">
        <f>AVERAGE(normalized!$AJ165:$AN165)</f>
        <v>86351842.356532365</v>
      </c>
      <c r="J165" s="148">
        <f>AVERAGE(normalized!$AO165:$AS165)</f>
        <v>67753519.311211661</v>
      </c>
      <c r="K165" s="148">
        <f>AVERAGE(normalized!$AT165:$AX165)</f>
        <v>79751370.975520641</v>
      </c>
      <c r="L165" s="148">
        <f>AVERAGE(normalized!$AY165:$BC165)</f>
        <v>38823450.147368416</v>
      </c>
      <c r="M165" s="148">
        <f>AVERAGE(normalized!$BD165:$BH165)</f>
        <v>99175403.333333343</v>
      </c>
      <c r="N165" s="149">
        <f>AVERAGE(normalized!$BI165:$BL165)</f>
        <v>5278513.666666667</v>
      </c>
      <c r="O165" s="133"/>
      <c r="P165" s="148">
        <f>STDEV(normalized!$B165:$F165)</f>
        <v>13612215.290204126</v>
      </c>
      <c r="Q165" s="148">
        <f>STDEV(normalized!$G165:$K165)</f>
        <v>21187613.51471759</v>
      </c>
      <c r="R165" s="148">
        <f>STDEV(normalized!$L165:$P165)</f>
        <v>8732005.6615701839</v>
      </c>
      <c r="S165" s="148">
        <f>STDEV(normalized!$Q165:$T165)</f>
        <v>45594723.987776048</v>
      </c>
      <c r="T165" s="148">
        <f>STDEV(normalized!$U165:$Y165)</f>
        <v>32407579.061243121</v>
      </c>
      <c r="U165" s="148">
        <f>STDEV(normalized!$Z165:$AD165)</f>
        <v>70452533.928849488</v>
      </c>
      <c r="V165" s="148">
        <f>STDEV(normalized!$AE165:$AI165)</f>
        <v>31618871.306580521</v>
      </c>
      <c r="W165" s="148">
        <f>STDEV(normalized!$AJ165:$AN165)</f>
        <v>55069615.730768472</v>
      </c>
      <c r="X165" s="148">
        <f>STDEV(normalized!$AO165:$AS165)</f>
        <v>31762147.592929889</v>
      </c>
      <c r="Y165" s="148">
        <f>STDEV(normalized!$AT165:$AX165)</f>
        <v>39554388.146697886</v>
      </c>
      <c r="Z165" s="148">
        <f>STDEV(normalized!$AY165:$BC165)</f>
        <v>13547613.88016841</v>
      </c>
      <c r="AA165" s="148">
        <f>STDEV(normalized!$BD165:$BH165)</f>
        <v>45155031.069226161</v>
      </c>
      <c r="AB165" s="149">
        <f>STDEV(normalized!$BI165:$BL165)</f>
        <v>6242737.4470083583</v>
      </c>
      <c r="AC165" s="133"/>
      <c r="AD165" s="148">
        <f t="shared" si="54"/>
        <v>6087567.7426516907</v>
      </c>
      <c r="AE165" s="148">
        <f t="shared" si="55"/>
        <v>9475388.8199803531</v>
      </c>
      <c r="AF165" s="148">
        <f t="shared" si="56"/>
        <v>3905071.6478367909</v>
      </c>
      <c r="AG165" s="148">
        <f t="shared" si="57"/>
        <v>22797361.993888024</v>
      </c>
      <c r="AH165" s="148">
        <f t="shared" si="58"/>
        <v>14493109.953427687</v>
      </c>
      <c r="AI165" s="148">
        <f t="shared" si="59"/>
        <v>31507331.010403555</v>
      </c>
      <c r="AJ165" s="148">
        <f t="shared" si="60"/>
        <v>14140389.122666327</v>
      </c>
      <c r="AK165" s="148">
        <f t="shared" si="61"/>
        <v>24627880.853758011</v>
      </c>
      <c r="AL165" s="148">
        <f t="shared" si="62"/>
        <v>14204464.225834509</v>
      </c>
      <c r="AM165" s="148">
        <f t="shared" si="63"/>
        <v>17689260.140885677</v>
      </c>
      <c r="AN165" s="148">
        <f t="shared" si="64"/>
        <v>6058677.1137952507</v>
      </c>
      <c r="AO165" s="148">
        <f t="shared" si="65"/>
        <v>20193943.799380939</v>
      </c>
      <c r="AP165" s="149">
        <f t="shared" si="66"/>
        <v>3121368.7235041792</v>
      </c>
      <c r="AQ165" s="133"/>
      <c r="AR165" s="150">
        <f t="shared" si="67"/>
        <v>0.29541946083205717</v>
      </c>
      <c r="AS165" s="150">
        <f t="shared" si="68"/>
        <v>0.38330377839751317</v>
      </c>
      <c r="AT165" s="150">
        <f t="shared" si="69"/>
        <v>0.38568481499789337</v>
      </c>
      <c r="AU165" s="150">
        <f t="shared" si="70"/>
        <v>0.75529208493745503</v>
      </c>
      <c r="AV165" s="150">
        <f t="shared" si="71"/>
        <v>0.58500099741186173</v>
      </c>
      <c r="AW165" s="150">
        <f t="shared" si="72"/>
        <v>1.5587140187414921</v>
      </c>
      <c r="AX165" s="150">
        <f t="shared" si="73"/>
        <v>0.71834319725581763</v>
      </c>
      <c r="AY165" s="150">
        <f t="shared" si="74"/>
        <v>0.63773527266963459</v>
      </c>
      <c r="AZ165" s="150">
        <f t="shared" si="75"/>
        <v>0.46878963507470495</v>
      </c>
      <c r="BA165" s="150">
        <f t="shared" si="76"/>
        <v>0.49597126247320494</v>
      </c>
      <c r="BB165" s="150">
        <f t="shared" si="77"/>
        <v>0.34895440329861338</v>
      </c>
      <c r="BC165" s="150">
        <f t="shared" si="78"/>
        <v>0.45530473838818591</v>
      </c>
      <c r="BD165" s="151">
        <f t="shared" si="79"/>
        <v>1.182669562159264</v>
      </c>
    </row>
    <row r="166" spans="1:56" x14ac:dyDescent="0.3">
      <c r="A166" t="str">
        <f>normalized!A166</f>
        <v>UDP-glucose</v>
      </c>
      <c r="B166" s="148">
        <f>AVERAGE(normalized!$B166:$F166)</f>
        <v>709275337.30480039</v>
      </c>
      <c r="C166" s="148">
        <f>AVERAGE(normalized!$G166:$K166)</f>
        <v>731051060.81871343</v>
      </c>
      <c r="D166" s="148">
        <f>AVERAGE(normalized!$L166:$P166)</f>
        <v>458078304.28422153</v>
      </c>
      <c r="E166" s="148">
        <f>AVERAGE(normalized!$Q166:$T166)</f>
        <v>257046951.44370124</v>
      </c>
      <c r="F166" s="148">
        <f>AVERAGE(normalized!$U166:$Y166)</f>
        <v>572355441.02564108</v>
      </c>
      <c r="G166" s="148">
        <f>AVERAGE(normalized!$Z166:$AD166)</f>
        <v>268707005.12967199</v>
      </c>
      <c r="H166" s="148">
        <f>AVERAGE(normalized!$AE166:$AI166)</f>
        <v>201733394.27414691</v>
      </c>
      <c r="I166" s="148">
        <f>AVERAGE(normalized!$AJ166:$AN166)</f>
        <v>487966185.12210017</v>
      </c>
      <c r="J166" s="148">
        <f>AVERAGE(normalized!$AO166:$AS166)</f>
        <v>63313554.966602027</v>
      </c>
      <c r="K166" s="148">
        <f>AVERAGE(normalized!$AT166:$AX166)</f>
        <v>340948530.02313972</v>
      </c>
      <c r="L166" s="148">
        <f>AVERAGE(normalized!$AY166:$BC166)</f>
        <v>623997609.81152487</v>
      </c>
      <c r="M166" s="148">
        <f>AVERAGE(normalized!$BD166:$BH166)</f>
        <v>842793413.33333337</v>
      </c>
      <c r="N166" s="149">
        <f>AVERAGE(normalized!$BI166:$BL166)</f>
        <v>57628352.833333336</v>
      </c>
      <c r="O166" s="133"/>
      <c r="P166" s="148">
        <f>STDEV(normalized!$B166:$F166)</f>
        <v>419465971.87533528</v>
      </c>
      <c r="Q166" s="148">
        <f>STDEV(normalized!$G166:$K166)</f>
        <v>511749113.20109075</v>
      </c>
      <c r="R166" s="148">
        <f>STDEV(normalized!$L166:$P166)</f>
        <v>285303279.17939925</v>
      </c>
      <c r="S166" s="148">
        <f>STDEV(normalized!$Q166:$T166)</f>
        <v>297381766.62528861</v>
      </c>
      <c r="T166" s="148">
        <f>STDEV(normalized!$U166:$Y166)</f>
        <v>292180696.66545165</v>
      </c>
      <c r="U166" s="148">
        <f>STDEV(normalized!$Z166:$AD166)</f>
        <v>136131281.38763827</v>
      </c>
      <c r="V166" s="148">
        <f>STDEV(normalized!$AE166:$AI166)</f>
        <v>111500157.83792803</v>
      </c>
      <c r="W166" s="148">
        <f>STDEV(normalized!$AJ166:$AN166)</f>
        <v>420382433.08920455</v>
      </c>
      <c r="X166" s="148">
        <f>STDEV(normalized!$AO166:$AS166)</f>
        <v>26239893.017540984</v>
      </c>
      <c r="Y166" s="148">
        <f>STDEV(normalized!$AT166:$AX166)</f>
        <v>203060259.43627724</v>
      </c>
      <c r="Z166" s="148">
        <f>STDEV(normalized!$AY166:$BC166)</f>
        <v>402093229.4832918</v>
      </c>
      <c r="AA166" s="148">
        <f>STDEV(normalized!$BD166:$BH166)</f>
        <v>689820655.98020053</v>
      </c>
      <c r="AB166" s="149">
        <f>STDEV(normalized!$BI166:$BL166)</f>
        <v>38881457.783259347</v>
      </c>
      <c r="AC166" s="133"/>
      <c r="AD166" s="148">
        <f t="shared" si="54"/>
        <v>187590885.47225291</v>
      </c>
      <c r="AE166" s="148">
        <f t="shared" si="55"/>
        <v>228861160.90857476</v>
      </c>
      <c r="AF166" s="148">
        <f t="shared" si="56"/>
        <v>127591505.28974742</v>
      </c>
      <c r="AG166" s="148">
        <f t="shared" si="57"/>
        <v>148690883.3126443</v>
      </c>
      <c r="AH166" s="148">
        <f t="shared" si="58"/>
        <v>130667179.8914392</v>
      </c>
      <c r="AI166" s="148">
        <f t="shared" si="59"/>
        <v>60879759.809382215</v>
      </c>
      <c r="AJ166" s="148">
        <f t="shared" si="60"/>
        <v>49864386.485512607</v>
      </c>
      <c r="AK166" s="148">
        <f t="shared" si="61"/>
        <v>188000739.38684365</v>
      </c>
      <c r="AL166" s="148">
        <f t="shared" si="62"/>
        <v>11734836.901908744</v>
      </c>
      <c r="AM166" s="148">
        <f t="shared" si="63"/>
        <v>90811308.725651801</v>
      </c>
      <c r="AN166" s="148">
        <f t="shared" si="64"/>
        <v>179821558.8834126</v>
      </c>
      <c r="AO166" s="148">
        <f t="shared" si="65"/>
        <v>308497175.81104505</v>
      </c>
      <c r="AP166" s="149">
        <f t="shared" si="66"/>
        <v>19440728.891629674</v>
      </c>
      <c r="AQ166" s="133"/>
      <c r="AR166" s="150">
        <f t="shared" si="67"/>
        <v>0.5914007576652508</v>
      </c>
      <c r="AS166" s="150">
        <f t="shared" si="68"/>
        <v>0.70001828959522527</v>
      </c>
      <c r="AT166" s="150">
        <f t="shared" si="69"/>
        <v>0.62282643930322135</v>
      </c>
      <c r="AU166" s="150">
        <f t="shared" si="70"/>
        <v>1.1569161390751663</v>
      </c>
      <c r="AV166" s="150">
        <f t="shared" si="71"/>
        <v>0.51048819618430463</v>
      </c>
      <c r="AW166" s="150">
        <f t="shared" si="72"/>
        <v>0.50661604941019067</v>
      </c>
      <c r="AX166" s="150">
        <f t="shared" si="73"/>
        <v>0.55271046342681451</v>
      </c>
      <c r="AY166" s="150">
        <f t="shared" si="74"/>
        <v>0.86149910773840888</v>
      </c>
      <c r="AZ166" s="150">
        <f t="shared" si="75"/>
        <v>0.41444352684638475</v>
      </c>
      <c r="BA166" s="150">
        <f t="shared" si="76"/>
        <v>0.59557452681346301</v>
      </c>
      <c r="BB166" s="150">
        <f t="shared" si="77"/>
        <v>0.64438264371676346</v>
      </c>
      <c r="BC166" s="150">
        <f t="shared" si="78"/>
        <v>0.81849317408864164</v>
      </c>
      <c r="BD166" s="151">
        <f t="shared" si="79"/>
        <v>0.67469319998973787</v>
      </c>
    </row>
    <row r="167" spans="1:56" x14ac:dyDescent="0.3">
      <c r="A167" t="str">
        <f>normalized!A167</f>
        <v>UDP-glucuronate</v>
      </c>
      <c r="B167" s="148">
        <f>AVERAGE(normalized!$B167:$F167)</f>
        <v>19811662.080200501</v>
      </c>
      <c r="C167" s="148">
        <f>AVERAGE(normalized!$G167:$K167)</f>
        <v>10917355.393688709</v>
      </c>
      <c r="D167" s="148">
        <f>AVERAGE(normalized!$L167:$P167)</f>
        <v>96962481.003134802</v>
      </c>
      <c r="E167" s="148">
        <f>AVERAGE(normalized!$Q167:$T167)</f>
        <v>95711381.803486362</v>
      </c>
      <c r="F167" s="148">
        <f>AVERAGE(normalized!$U167:$Y167)</f>
        <v>32248873.992673993</v>
      </c>
      <c r="G167" s="148">
        <f>AVERAGE(normalized!$Z167:$AD167)</f>
        <v>23730779.016018309</v>
      </c>
      <c r="H167" s="148">
        <f>AVERAGE(normalized!$AE167:$AI167)</f>
        <v>67555101.596298426</v>
      </c>
      <c r="I167" s="148">
        <f>AVERAGE(normalized!$AJ167:$AN167)</f>
        <v>63532771.618437111</v>
      </c>
      <c r="J167" s="148">
        <f>AVERAGE(normalized!$AO167:$AS167)</f>
        <v>7640687.3696760759</v>
      </c>
      <c r="K167" s="148">
        <f>AVERAGE(normalized!$AT167:$AX167)</f>
        <v>31355127.639775913</v>
      </c>
      <c r="L167" s="148">
        <f>AVERAGE(normalized!$AY167:$BC167)</f>
        <v>137769511.63511544</v>
      </c>
      <c r="M167" s="148">
        <f>AVERAGE(normalized!$BD167:$BH167)</f>
        <v>162730518.66666669</v>
      </c>
      <c r="N167" s="149">
        <f>AVERAGE(normalized!$BI167:$BL167)</f>
        <v>1729592.5</v>
      </c>
      <c r="O167" s="133"/>
      <c r="P167" s="148">
        <f>STDEV(normalized!$B167:$F167)</f>
        <v>10380288.868800839</v>
      </c>
      <c r="Q167" s="148">
        <f>STDEV(normalized!$G167:$K167)</f>
        <v>7625444.7479384849</v>
      </c>
      <c r="R167" s="148">
        <f>STDEV(normalized!$L167:$P167)</f>
        <v>78267499.323495612</v>
      </c>
      <c r="S167" s="148">
        <f>STDEV(normalized!$Q167:$T167)</f>
        <v>121557887.32151951</v>
      </c>
      <c r="T167" s="148">
        <f>STDEV(normalized!$U167:$Y167)</f>
        <v>21001091.314912502</v>
      </c>
      <c r="U167" s="148">
        <f>STDEV(normalized!$Z167:$AD167)</f>
        <v>22533222.782123022</v>
      </c>
      <c r="V167" s="148">
        <f>STDEV(normalized!$AE167:$AI167)</f>
        <v>51454342.453904085</v>
      </c>
      <c r="W167" s="148">
        <f>STDEV(normalized!$AJ167:$AN167)</f>
        <v>54645917.335729428</v>
      </c>
      <c r="X167" s="148">
        <f>STDEV(normalized!$AO167:$AS167)</f>
        <v>3291139.228904353</v>
      </c>
      <c r="Y167" s="148">
        <f>STDEV(normalized!$AT167:$AX167)</f>
        <v>61536277.63391614</v>
      </c>
      <c r="Z167" s="148">
        <f>STDEV(normalized!$AY167:$BC167)</f>
        <v>102673575.6742271</v>
      </c>
      <c r="AA167" s="148">
        <f>STDEV(normalized!$BD167:$BH167)</f>
        <v>97375228.719534904</v>
      </c>
      <c r="AB167" s="149">
        <f>STDEV(normalized!$BI167:$BL167)</f>
        <v>1186290.4366867051</v>
      </c>
      <c r="AC167" s="133"/>
      <c r="AD167" s="148">
        <f t="shared" si="54"/>
        <v>4642206.3073446145</v>
      </c>
      <c r="AE167" s="148">
        <f t="shared" si="55"/>
        <v>3410202.56301184</v>
      </c>
      <c r="AF167" s="148">
        <f t="shared" si="56"/>
        <v>35002289.783250995</v>
      </c>
      <c r="AG167" s="148">
        <f t="shared" si="57"/>
        <v>60778943.660759754</v>
      </c>
      <c r="AH167" s="148">
        <f t="shared" si="58"/>
        <v>9391973.5563649591</v>
      </c>
      <c r="AI167" s="148">
        <f t="shared" si="59"/>
        <v>10077163.578594802</v>
      </c>
      <c r="AJ167" s="148">
        <f t="shared" si="60"/>
        <v>23011081.492896572</v>
      </c>
      <c r="AK167" s="148">
        <f t="shared" si="61"/>
        <v>24438397.171105038</v>
      </c>
      <c r="AL167" s="148">
        <f t="shared" si="62"/>
        <v>1471842.2078492746</v>
      </c>
      <c r="AM167" s="148">
        <f t="shared" si="63"/>
        <v>27519859.974347278</v>
      </c>
      <c r="AN167" s="148">
        <f t="shared" si="64"/>
        <v>45917018.94010812</v>
      </c>
      <c r="AO167" s="148">
        <f t="shared" si="65"/>
        <v>43547526.148293965</v>
      </c>
      <c r="AP167" s="149">
        <f t="shared" si="66"/>
        <v>593145.21834335255</v>
      </c>
      <c r="AQ167" s="133"/>
      <c r="AR167" s="150">
        <f t="shared" si="67"/>
        <v>0.52394841113178259</v>
      </c>
      <c r="AS167" s="150">
        <f t="shared" si="68"/>
        <v>0.69846995659285149</v>
      </c>
      <c r="AT167" s="150">
        <f t="shared" si="69"/>
        <v>0.8071936538109542</v>
      </c>
      <c r="AU167" s="150">
        <f t="shared" si="70"/>
        <v>1.2700463103865842</v>
      </c>
      <c r="AV167" s="150">
        <f t="shared" si="71"/>
        <v>0.65121936721521934</v>
      </c>
      <c r="AW167" s="150">
        <f t="shared" si="72"/>
        <v>0.94953573866719942</v>
      </c>
      <c r="AX167" s="150">
        <f t="shared" si="73"/>
        <v>0.76166479271083565</v>
      </c>
      <c r="AY167" s="150">
        <f t="shared" si="74"/>
        <v>0.86012172841946766</v>
      </c>
      <c r="AZ167" s="150">
        <f t="shared" si="75"/>
        <v>0.43073863249084615</v>
      </c>
      <c r="BA167" s="150">
        <f t="shared" si="76"/>
        <v>1.9625586711327425</v>
      </c>
      <c r="BB167" s="150">
        <f t="shared" si="77"/>
        <v>0.74525614887972869</v>
      </c>
      <c r="BC167" s="150">
        <f t="shared" si="78"/>
        <v>0.59838332426750263</v>
      </c>
      <c r="BD167" s="151">
        <f t="shared" si="79"/>
        <v>0.6858785735291435</v>
      </c>
    </row>
    <row r="168" spans="1:56" x14ac:dyDescent="0.3">
      <c r="A168" t="str">
        <f>normalized!A168</f>
        <v>ADP-glucose</v>
      </c>
      <c r="B168" s="148">
        <f>AVERAGE(normalized!$B168:$F168)</f>
        <v>7572039.8895315211</v>
      </c>
      <c r="C168" s="148">
        <f>AVERAGE(normalized!$G168:$K168)</f>
        <v>7493174.3832658576</v>
      </c>
      <c r="D168" s="148">
        <f>AVERAGE(normalized!$L168:$P168)</f>
        <v>11381772.825496342</v>
      </c>
      <c r="E168" s="148">
        <f>AVERAGE(normalized!$Q168:$T168)</f>
        <v>5675241.4569550008</v>
      </c>
      <c r="F168" s="148">
        <f>AVERAGE(normalized!$U168:$Y168)</f>
        <v>16345878.260073256</v>
      </c>
      <c r="G168" s="148">
        <f>AVERAGE(normalized!$Z168:$AD168)</f>
        <v>6004214.5502383681</v>
      </c>
      <c r="H168" s="148">
        <f>AVERAGE(normalized!$AE168:$AI168)</f>
        <v>5713823.9737420473</v>
      </c>
      <c r="I168" s="148">
        <f>AVERAGE(normalized!$AJ168:$AN168)</f>
        <v>24596307.460317459</v>
      </c>
      <c r="J168" s="148">
        <f>AVERAGE(normalized!$AO168:$AS168)</f>
        <v>10981137.75210084</v>
      </c>
      <c r="K168" s="148">
        <f>AVERAGE(normalized!$AT168:$AX168)</f>
        <v>3015268.857690902</v>
      </c>
      <c r="L168" s="148">
        <f>AVERAGE(normalized!$AY168:$BC168)</f>
        <v>10136629.292614937</v>
      </c>
      <c r="M168" s="148">
        <f>AVERAGE(normalized!$BD168:$BH168)</f>
        <v>25010685.333333336</v>
      </c>
      <c r="N168" s="149">
        <f>AVERAGE(normalized!$BI168:$BL168)</f>
        <v>796277.87916666665</v>
      </c>
      <c r="O168" s="133"/>
      <c r="P168" s="148">
        <f>STDEV(normalized!$B168:$F168)</f>
        <v>1746456.6826435004</v>
      </c>
      <c r="Q168" s="148">
        <f>STDEV(normalized!$G168:$K168)</f>
        <v>2210376.0745828622</v>
      </c>
      <c r="R168" s="148">
        <f>STDEV(normalized!$L168:$P168)</f>
        <v>5981406.7274750127</v>
      </c>
      <c r="S168" s="148">
        <f>STDEV(normalized!$Q168:$T168)</f>
        <v>7004989.7924043508</v>
      </c>
      <c r="T168" s="148">
        <f>STDEV(normalized!$U168:$Y168)</f>
        <v>11192363.818577111</v>
      </c>
      <c r="U168" s="148">
        <f>STDEV(normalized!$Z168:$AD168)</f>
        <v>4585380.8636357673</v>
      </c>
      <c r="V168" s="148">
        <f>STDEV(normalized!$AE168:$AI168)</f>
        <v>5711239.7768450575</v>
      </c>
      <c r="W168" s="148">
        <f>STDEV(normalized!$AJ168:$AN168)</f>
        <v>14003746.352887586</v>
      </c>
      <c r="X168" s="148">
        <f>STDEV(normalized!$AO168:$AS168)</f>
        <v>3629742.314352985</v>
      </c>
      <c r="Y168" s="148">
        <f>STDEV(normalized!$AT168:$AX168)</f>
        <v>2757879.9212831091</v>
      </c>
      <c r="Z168" s="148">
        <f>STDEV(normalized!$AY168:$BC168)</f>
        <v>6829070.9122280246</v>
      </c>
      <c r="AA168" s="148">
        <f>STDEV(normalized!$BD168:$BH168)</f>
        <v>21761012.928504553</v>
      </c>
      <c r="AB168" s="149">
        <f>STDEV(normalized!$BI168:$BL168)</f>
        <v>730266.09939682845</v>
      </c>
      <c r="AC168" s="133"/>
      <c r="AD168" s="148">
        <f t="shared" si="54"/>
        <v>781039.17242992879</v>
      </c>
      <c r="AE168" s="148">
        <f t="shared" si="55"/>
        <v>988510.23172128492</v>
      </c>
      <c r="AF168" s="148">
        <f t="shared" si="56"/>
        <v>2674966.4087417373</v>
      </c>
      <c r="AG168" s="148">
        <f t="shared" si="57"/>
        <v>3502494.8962021754</v>
      </c>
      <c r="AH168" s="148">
        <f t="shared" si="58"/>
        <v>5005377.2654495081</v>
      </c>
      <c r="AI168" s="148">
        <f t="shared" si="59"/>
        <v>2050644.6627632538</v>
      </c>
      <c r="AJ168" s="148">
        <f t="shared" si="60"/>
        <v>2554144.0753652556</v>
      </c>
      <c r="AK168" s="148">
        <f t="shared" si="61"/>
        <v>6262665.7569442801</v>
      </c>
      <c r="AL168" s="148">
        <f t="shared" si="62"/>
        <v>1623270.1111401368</v>
      </c>
      <c r="AM168" s="148">
        <f t="shared" si="63"/>
        <v>1233361.3955541602</v>
      </c>
      <c r="AN168" s="148">
        <f t="shared" si="64"/>
        <v>3054053.3565816726</v>
      </c>
      <c r="AO168" s="148">
        <f t="shared" si="65"/>
        <v>9731820.8334775902</v>
      </c>
      <c r="AP168" s="149">
        <f t="shared" si="66"/>
        <v>365133.04969841422</v>
      </c>
      <c r="AQ168" s="133"/>
      <c r="AR168" s="150">
        <f t="shared" si="67"/>
        <v>0.23064546781614392</v>
      </c>
      <c r="AS168" s="150">
        <f t="shared" si="68"/>
        <v>0.29498527079780601</v>
      </c>
      <c r="AT168" s="150">
        <f t="shared" si="69"/>
        <v>0.52552504949633561</v>
      </c>
      <c r="AU168" s="150">
        <f t="shared" si="70"/>
        <v>1.2343069181346893</v>
      </c>
      <c r="AV168" s="150">
        <f t="shared" si="71"/>
        <v>0.68472085993175325</v>
      </c>
      <c r="AW168" s="150">
        <f t="shared" si="72"/>
        <v>0.76369370635726652</v>
      </c>
      <c r="AX168" s="150">
        <f t="shared" si="73"/>
        <v>0.99954772899745148</v>
      </c>
      <c r="AY168" s="150">
        <f t="shared" si="74"/>
        <v>0.5693434421195368</v>
      </c>
      <c r="AZ168" s="150">
        <f t="shared" si="75"/>
        <v>0.33054337321818644</v>
      </c>
      <c r="BA168" s="150">
        <f t="shared" si="76"/>
        <v>0.91463814719165648</v>
      </c>
      <c r="BB168" s="150">
        <f t="shared" si="77"/>
        <v>0.67370234375675142</v>
      </c>
      <c r="BC168" s="150">
        <f t="shared" si="78"/>
        <v>0.87006863820329872</v>
      </c>
      <c r="BD168" s="151">
        <f t="shared" si="79"/>
        <v>0.91709956850876995</v>
      </c>
    </row>
    <row r="169" spans="1:56" x14ac:dyDescent="0.3">
      <c r="A169" t="str">
        <f>normalized!A169</f>
        <v>UDP-N-acetylglucosamine</v>
      </c>
      <c r="B169" s="148">
        <f>AVERAGE(normalized!$B169:$F169)</f>
        <v>1711719489.9749374</v>
      </c>
      <c r="C169" s="148">
        <f>AVERAGE(normalized!$G169:$K169)</f>
        <v>1775356800.1349525</v>
      </c>
      <c r="D169" s="148">
        <f>AVERAGE(normalized!$L169:$P169)</f>
        <v>708332381.81818175</v>
      </c>
      <c r="E169" s="148">
        <f>AVERAGE(normalized!$Q169:$T169)</f>
        <v>525146486.7538259</v>
      </c>
      <c r="F169" s="148">
        <f>AVERAGE(normalized!$U169:$Y169)</f>
        <v>1817049584.2490845</v>
      </c>
      <c r="G169" s="148">
        <f>AVERAGE(normalized!$Z169:$AD169)</f>
        <v>528710230.74942791</v>
      </c>
      <c r="H169" s="148">
        <f>AVERAGE(normalized!$AE169:$AI169)</f>
        <v>726815235.31906688</v>
      </c>
      <c r="I169" s="148">
        <f>AVERAGE(normalized!$AJ169:$AN169)</f>
        <v>2661737540.0793653</v>
      </c>
      <c r="J169" s="148">
        <f>AVERAGE(normalized!$AO169:$AS169)</f>
        <v>850619207.91496086</v>
      </c>
      <c r="K169" s="148">
        <f>AVERAGE(normalized!$AT169:$AX169)</f>
        <v>515692808.97576416</v>
      </c>
      <c r="L169" s="148">
        <f>AVERAGE(normalized!$AY169:$BC169)</f>
        <v>1150993999.3846474</v>
      </c>
      <c r="M169" s="148">
        <f>AVERAGE(normalized!$BD169:$BH169)</f>
        <v>1622699560</v>
      </c>
      <c r="N169" s="149">
        <f>AVERAGE(normalized!$BI169:$BL169)</f>
        <v>48533179.666666672</v>
      </c>
      <c r="O169" s="133"/>
      <c r="P169" s="148">
        <f>STDEV(normalized!$B169:$F169)</f>
        <v>485181592.07953548</v>
      </c>
      <c r="Q169" s="148">
        <f>STDEV(normalized!$G169:$K169)</f>
        <v>626191073.83438635</v>
      </c>
      <c r="R169" s="148">
        <f>STDEV(normalized!$L169:$P169)</f>
        <v>341716595.51779604</v>
      </c>
      <c r="S169" s="148">
        <f>STDEV(normalized!$Q169:$T169)</f>
        <v>589683821.49122858</v>
      </c>
      <c r="T169" s="148">
        <f>STDEV(normalized!$U169:$Y169)</f>
        <v>1269053988.9246044</v>
      </c>
      <c r="U169" s="148">
        <f>STDEV(normalized!$Z169:$AD169)</f>
        <v>477530220.10059088</v>
      </c>
      <c r="V169" s="148">
        <f>STDEV(normalized!$AE169:$AI169)</f>
        <v>331043998.93308645</v>
      </c>
      <c r="W169" s="148">
        <f>STDEV(normalized!$AJ169:$AN169)</f>
        <v>1625036502.9915743</v>
      </c>
      <c r="X169" s="148">
        <f>STDEV(normalized!$AO169:$AS169)</f>
        <v>326427148.32541311</v>
      </c>
      <c r="Y169" s="148">
        <f>STDEV(normalized!$AT169:$AX169)</f>
        <v>262586189.09597853</v>
      </c>
      <c r="Z169" s="148">
        <f>STDEV(normalized!$AY169:$BC169)</f>
        <v>714395215.66570938</v>
      </c>
      <c r="AA169" s="148">
        <f>STDEV(normalized!$BD169:$BH169)</f>
        <v>1257316720.8367059</v>
      </c>
      <c r="AB169" s="149">
        <f>STDEV(normalized!$BI169:$BL169)</f>
        <v>34743456.792801462</v>
      </c>
      <c r="AC169" s="133"/>
      <c r="AD169" s="148">
        <f t="shared" si="54"/>
        <v>216979804.26428297</v>
      </c>
      <c r="AE169" s="148">
        <f t="shared" si="55"/>
        <v>280041161.59945554</v>
      </c>
      <c r="AF169" s="148">
        <f t="shared" si="56"/>
        <v>152820307.32351837</v>
      </c>
      <c r="AG169" s="148">
        <f t="shared" si="57"/>
        <v>294841910.74561429</v>
      </c>
      <c r="AH169" s="148">
        <f t="shared" si="58"/>
        <v>567538197.27053607</v>
      </c>
      <c r="AI169" s="148">
        <f t="shared" si="59"/>
        <v>213558006.69107154</v>
      </c>
      <c r="AJ169" s="148">
        <f t="shared" si="60"/>
        <v>148047377.03154981</v>
      </c>
      <c r="AK169" s="148">
        <f t="shared" si="61"/>
        <v>726738417.32154012</v>
      </c>
      <c r="AL169" s="148">
        <f t="shared" si="62"/>
        <v>145982658.67140606</v>
      </c>
      <c r="AM169" s="148">
        <f t="shared" si="63"/>
        <v>117432113.7542444</v>
      </c>
      <c r="AN169" s="148">
        <f t="shared" si="64"/>
        <v>319487253.00582975</v>
      </c>
      <c r="AO169" s="148">
        <f t="shared" si="65"/>
        <v>562289131.40760016</v>
      </c>
      <c r="AP169" s="149">
        <f t="shared" si="66"/>
        <v>17371728.396400731</v>
      </c>
      <c r="AQ169" s="133"/>
      <c r="AR169" s="150">
        <f t="shared" si="67"/>
        <v>0.2834469052441761</v>
      </c>
      <c r="AS169" s="150">
        <f t="shared" si="68"/>
        <v>0.3527128033006024</v>
      </c>
      <c r="AT169" s="150">
        <f t="shared" si="69"/>
        <v>0.48242407701404444</v>
      </c>
      <c r="AU169" s="150">
        <f t="shared" si="70"/>
        <v>1.1228939664746458</v>
      </c>
      <c r="AV169" s="150">
        <f t="shared" si="71"/>
        <v>0.69841461670901772</v>
      </c>
      <c r="AW169" s="150">
        <f t="shared" si="72"/>
        <v>0.90319837280944759</v>
      </c>
      <c r="AX169" s="150">
        <f t="shared" si="73"/>
        <v>0.45547201385749764</v>
      </c>
      <c r="AY169" s="150">
        <f t="shared" si="74"/>
        <v>0.61051718230007024</v>
      </c>
      <c r="AZ169" s="150">
        <f t="shared" si="75"/>
        <v>0.38375238330856865</v>
      </c>
      <c r="BA169" s="150">
        <f t="shared" si="76"/>
        <v>0.50919110083677588</v>
      </c>
      <c r="BB169" s="150">
        <f t="shared" si="77"/>
        <v>0.62067675074556816</v>
      </c>
      <c r="BC169" s="150">
        <f t="shared" si="78"/>
        <v>0.77483025929747951</v>
      </c>
      <c r="BD169" s="151">
        <f t="shared" si="79"/>
        <v>0.71587019501761184</v>
      </c>
    </row>
    <row r="170" spans="1:56" x14ac:dyDescent="0.3">
      <c r="A170" t="str">
        <f>normalized!A170</f>
        <v>Glutathione disulfide</v>
      </c>
      <c r="B170" s="148">
        <f>AVERAGE(normalized!$B170:$F170)</f>
        <v>104888576.74571043</v>
      </c>
      <c r="C170" s="148">
        <f>AVERAGE(normalized!$G170:$K170)</f>
        <v>295196121.30904186</v>
      </c>
      <c r="D170" s="148">
        <f>AVERAGE(normalized!$L170:$P170)</f>
        <v>67693824.378265411</v>
      </c>
      <c r="E170" s="148">
        <f>AVERAGE(normalized!$Q170:$T170)</f>
        <v>52538870.793934323</v>
      </c>
      <c r="F170" s="148">
        <f>AVERAGE(normalized!$U170:$Y170)</f>
        <v>116652086.70329671</v>
      </c>
      <c r="G170" s="148">
        <f>AVERAGE(normalized!$Z170:$AD170)</f>
        <v>64137913.852021359</v>
      </c>
      <c r="H170" s="148">
        <f>AVERAGE(normalized!$AE170:$AI170)</f>
        <v>36734778.304993257</v>
      </c>
      <c r="I170" s="148">
        <f>AVERAGE(normalized!$AJ170:$AN170)</f>
        <v>114118449.00671551</v>
      </c>
      <c r="J170" s="148">
        <f>AVERAGE(normalized!$AO170:$AS170)</f>
        <v>182612218.98836461</v>
      </c>
      <c r="K170" s="148">
        <f>AVERAGE(normalized!$AT170:$AX170)</f>
        <v>104930861.49190108</v>
      </c>
      <c r="L170" s="148">
        <f>AVERAGE(normalized!$AY170:$BC170)</f>
        <v>47704859.798835032</v>
      </c>
      <c r="M170" s="148">
        <f>AVERAGE(normalized!$BD170:$BH170)</f>
        <v>247677334</v>
      </c>
      <c r="N170" s="149">
        <f>AVERAGE(normalized!$BI170:$BL170)</f>
        <v>14593402.896666666</v>
      </c>
      <c r="O170" s="133"/>
      <c r="P170" s="148">
        <f>STDEV(normalized!$B170:$F170)</f>
        <v>53643265.694410816</v>
      </c>
      <c r="Q170" s="148">
        <f>STDEV(normalized!$G170:$K170)</f>
        <v>412653149.87983036</v>
      </c>
      <c r="R170" s="148">
        <f>STDEV(normalized!$L170:$P170)</f>
        <v>33093690.846758798</v>
      </c>
      <c r="S170" s="148">
        <f>STDEV(normalized!$Q170:$T170)</f>
        <v>38843789.814853974</v>
      </c>
      <c r="T170" s="148">
        <f>STDEV(normalized!$U170:$Y170)</f>
        <v>113623121.4262922</v>
      </c>
      <c r="U170" s="148">
        <f>STDEV(normalized!$Z170:$AD170)</f>
        <v>73837714.542674467</v>
      </c>
      <c r="V170" s="148">
        <f>STDEV(normalized!$AE170:$AI170)</f>
        <v>40907032.288294308</v>
      </c>
      <c r="W170" s="148">
        <f>STDEV(normalized!$AJ170:$AN170)</f>
        <v>158385679.2643044</v>
      </c>
      <c r="X170" s="148">
        <f>STDEV(normalized!$AO170:$AS170)</f>
        <v>99405607.013292566</v>
      </c>
      <c r="Y170" s="148">
        <f>STDEV(normalized!$AT170:$AX170)</f>
        <v>81351891.238319665</v>
      </c>
      <c r="Z170" s="148">
        <f>STDEV(normalized!$AY170:$BC170)</f>
        <v>37426730.145826384</v>
      </c>
      <c r="AA170" s="148">
        <f>STDEV(normalized!$BD170:$BH170)</f>
        <v>305647633.98897666</v>
      </c>
      <c r="AB170" s="149">
        <f>STDEV(normalized!$BI170:$BL170)</f>
        <v>11003195.309623787</v>
      </c>
      <c r="AC170" s="133"/>
      <c r="AD170" s="148">
        <f t="shared" si="54"/>
        <v>23989997.725557007</v>
      </c>
      <c r="AE170" s="148">
        <f t="shared" si="55"/>
        <v>184544098.85214198</v>
      </c>
      <c r="AF170" s="148">
        <f t="shared" si="56"/>
        <v>14799948.471943049</v>
      </c>
      <c r="AG170" s="148">
        <f t="shared" si="57"/>
        <v>19421894.907426987</v>
      </c>
      <c r="AH170" s="148">
        <f t="shared" si="58"/>
        <v>50813804.664980441</v>
      </c>
      <c r="AI170" s="148">
        <f t="shared" si="59"/>
        <v>33021229.804128978</v>
      </c>
      <c r="AJ170" s="148">
        <f t="shared" si="60"/>
        <v>18294180.99088097</v>
      </c>
      <c r="AK170" s="148">
        <f t="shared" si="61"/>
        <v>70832229.099492699</v>
      </c>
      <c r="AL170" s="148">
        <f t="shared" si="62"/>
        <v>44455538.925270401</v>
      </c>
      <c r="AM170" s="148">
        <f t="shared" si="63"/>
        <v>36381671.781410463</v>
      </c>
      <c r="AN170" s="148">
        <f t="shared" si="64"/>
        <v>16737742.556321682</v>
      </c>
      <c r="AO170" s="148">
        <f t="shared" si="65"/>
        <v>136689777.35226539</v>
      </c>
      <c r="AP170" s="149">
        <f t="shared" si="66"/>
        <v>5501597.6548118936</v>
      </c>
      <c r="AQ170" s="133"/>
      <c r="AR170" s="150">
        <f t="shared" si="67"/>
        <v>0.51143096187168569</v>
      </c>
      <c r="AS170" s="150">
        <f t="shared" si="68"/>
        <v>1.3978948911995437</v>
      </c>
      <c r="AT170" s="150">
        <f t="shared" si="69"/>
        <v>0.48887311583749515</v>
      </c>
      <c r="AU170" s="150">
        <f t="shared" si="70"/>
        <v>0.73933431053753318</v>
      </c>
      <c r="AV170" s="150">
        <f t="shared" si="71"/>
        <v>0.97403419550728954</v>
      </c>
      <c r="AW170" s="150">
        <f t="shared" si="72"/>
        <v>1.151233492143702</v>
      </c>
      <c r="AX170" s="150">
        <f t="shared" si="73"/>
        <v>1.1135777640649032</v>
      </c>
      <c r="AY170" s="150">
        <f t="shared" si="74"/>
        <v>1.3879059927898592</v>
      </c>
      <c r="AZ170" s="150">
        <f t="shared" si="75"/>
        <v>0.54435353539856135</v>
      </c>
      <c r="BA170" s="150">
        <f t="shared" si="76"/>
        <v>0.77529041581916947</v>
      </c>
      <c r="BB170" s="150">
        <f t="shared" si="77"/>
        <v>0.78454753464636229</v>
      </c>
      <c r="BC170" s="150">
        <f t="shared" si="78"/>
        <v>1.2340557331296882</v>
      </c>
      <c r="BD170" s="151">
        <f t="shared" si="79"/>
        <v>0.75398420694169066</v>
      </c>
    </row>
    <row r="171" spans="1:56" x14ac:dyDescent="0.3">
      <c r="A171" t="str">
        <f>normalized!A171</f>
        <v>NAD+</v>
      </c>
      <c r="B171" s="148">
        <f>AVERAGE(normalized!$B171:$F171)</f>
        <v>338657797.00404853</v>
      </c>
      <c r="C171" s="148">
        <f>AVERAGE(normalized!$G171:$K171)</f>
        <v>391877790.77822769</v>
      </c>
      <c r="D171" s="148">
        <f>AVERAGE(normalized!$L171:$P171)</f>
        <v>42695377.763845354</v>
      </c>
      <c r="E171" s="148">
        <f>AVERAGE(normalized!$Q171:$T171)</f>
        <v>18478802.281341851</v>
      </c>
      <c r="F171" s="148">
        <f>AVERAGE(normalized!$U171:$Y171)</f>
        <v>264979950.21978021</v>
      </c>
      <c r="G171" s="148">
        <f>AVERAGE(normalized!$Z171:$AD171)</f>
        <v>88099566.410183072</v>
      </c>
      <c r="H171" s="148">
        <f>AVERAGE(normalized!$AE171:$AI171)</f>
        <v>75648631.195295945</v>
      </c>
      <c r="I171" s="148">
        <f>AVERAGE(normalized!$AJ171:$AN171)</f>
        <v>330271059.95115995</v>
      </c>
      <c r="J171" s="148">
        <f>AVERAGE(normalized!$AO171:$AS171)</f>
        <v>270018413.56927383</v>
      </c>
      <c r="K171" s="148">
        <f>AVERAGE(normalized!$AT171:$AX171)</f>
        <v>86208001.1192303</v>
      </c>
      <c r="L171" s="148">
        <f>AVERAGE(normalized!$AY171:$BC171)</f>
        <v>84651303.802787602</v>
      </c>
      <c r="M171" s="148">
        <f>AVERAGE(normalized!$BD171:$BH171)</f>
        <v>129100034.00000003</v>
      </c>
      <c r="N171" s="149">
        <f>AVERAGE(normalized!$BI171:$BL171)</f>
        <v>15949629.433333334</v>
      </c>
      <c r="O171" s="133"/>
      <c r="P171" s="148">
        <f>STDEV(normalized!$B171:$F171)</f>
        <v>146446249.31253749</v>
      </c>
      <c r="Q171" s="148">
        <f>STDEV(normalized!$G171:$K171)</f>
        <v>203473561.63728422</v>
      </c>
      <c r="R171" s="148">
        <f>STDEV(normalized!$L171:$P171)</f>
        <v>12359188.430959109</v>
      </c>
      <c r="S171" s="148">
        <f>STDEV(normalized!$Q171:$T171)</f>
        <v>6174228.6010494325</v>
      </c>
      <c r="T171" s="148">
        <f>STDEV(normalized!$U171:$Y171)</f>
        <v>150479438.38997176</v>
      </c>
      <c r="U171" s="148">
        <f>STDEV(normalized!$Z171:$AD171)</f>
        <v>140058660.4564352</v>
      </c>
      <c r="V171" s="148">
        <f>STDEV(normalized!$AE171:$AI171)</f>
        <v>72520503.32627891</v>
      </c>
      <c r="W171" s="148">
        <f>STDEV(normalized!$AJ171:$AN171)</f>
        <v>150042950.19022444</v>
      </c>
      <c r="X171" s="148">
        <f>STDEV(normalized!$AO171:$AS171)</f>
        <v>182525718.04578939</v>
      </c>
      <c r="Y171" s="148">
        <f>STDEV(normalized!$AT171:$AX171)</f>
        <v>39998327.634641498</v>
      </c>
      <c r="Z171" s="148">
        <f>STDEV(normalized!$AY171:$BC171)</f>
        <v>54634834.185664594</v>
      </c>
      <c r="AA171" s="148">
        <f>STDEV(normalized!$BD171:$BH171)</f>
        <v>110530545.36553924</v>
      </c>
      <c r="AB171" s="149">
        <f>STDEV(normalized!$BI171:$BL171)</f>
        <v>14019418.957303042</v>
      </c>
      <c r="AC171" s="133"/>
      <c r="AD171" s="148">
        <f t="shared" si="54"/>
        <v>65492753.702543132</v>
      </c>
      <c r="AE171" s="148">
        <f t="shared" si="55"/>
        <v>90996143.088992178</v>
      </c>
      <c r="AF171" s="148">
        <f t="shared" si="56"/>
        <v>5527197.0956707066</v>
      </c>
      <c r="AG171" s="148">
        <f t="shared" si="57"/>
        <v>3087114.3005247163</v>
      </c>
      <c r="AH171" s="148">
        <f t="shared" si="58"/>
        <v>67296450.69119367</v>
      </c>
      <c r="AI171" s="148">
        <f t="shared" si="59"/>
        <v>62636137.123630166</v>
      </c>
      <c r="AJ171" s="148">
        <f t="shared" si="60"/>
        <v>32432155.040011849</v>
      </c>
      <c r="AK171" s="148">
        <f t="shared" si="61"/>
        <v>67101247.23399137</v>
      </c>
      <c r="AL171" s="148">
        <f t="shared" si="62"/>
        <v>81627982.638469025</v>
      </c>
      <c r="AM171" s="148">
        <f t="shared" si="63"/>
        <v>17887795.915473353</v>
      </c>
      <c r="AN171" s="148">
        <f t="shared" si="64"/>
        <v>24433440.635715079</v>
      </c>
      <c r="AO171" s="148">
        <f t="shared" si="65"/>
        <v>49430762.605494015</v>
      </c>
      <c r="AP171" s="149">
        <f t="shared" si="66"/>
        <v>7009709.4786515208</v>
      </c>
      <c r="AQ171" s="133"/>
      <c r="AR171" s="150">
        <f t="shared" si="67"/>
        <v>0.43243135285258699</v>
      </c>
      <c r="AS171" s="150">
        <f t="shared" si="68"/>
        <v>0.51922708156848418</v>
      </c>
      <c r="AT171" s="150">
        <f t="shared" si="69"/>
        <v>0.28947368727639944</v>
      </c>
      <c r="AU171" s="150">
        <f t="shared" si="70"/>
        <v>0.3341249344544146</v>
      </c>
      <c r="AV171" s="150">
        <f t="shared" si="71"/>
        <v>0.56788990361406888</v>
      </c>
      <c r="AW171" s="150">
        <f t="shared" si="72"/>
        <v>1.5897769553636123</v>
      </c>
      <c r="AX171" s="150">
        <f t="shared" si="73"/>
        <v>0.95864924692501841</v>
      </c>
      <c r="AY171" s="150">
        <f t="shared" si="74"/>
        <v>0.45430244542895337</v>
      </c>
      <c r="AZ171" s="150">
        <f t="shared" si="75"/>
        <v>0.67597507752545183</v>
      </c>
      <c r="BA171" s="150">
        <f t="shared" si="76"/>
        <v>0.46397465566243279</v>
      </c>
      <c r="BB171" s="150">
        <f t="shared" si="77"/>
        <v>0.6454104276166559</v>
      </c>
      <c r="BC171" s="150">
        <f t="shared" si="78"/>
        <v>0.8561620159258766</v>
      </c>
      <c r="BD171" s="151">
        <f t="shared" si="79"/>
        <v>0.87898085757426314</v>
      </c>
    </row>
    <row r="172" spans="1:56" x14ac:dyDescent="0.3">
      <c r="A172" t="str">
        <f>normalized!A172</f>
        <v>NADH</v>
      </c>
      <c r="B172" s="148">
        <f>AVERAGE(normalized!$B172:$F172)</f>
        <v>21695542.436283015</v>
      </c>
      <c r="C172" s="148">
        <f>AVERAGE(normalized!$G172:$K172)</f>
        <v>18033928.67071525</v>
      </c>
      <c r="D172" s="148">
        <f>AVERAGE(normalized!$L172:$P172)</f>
        <v>98165.293312434704</v>
      </c>
      <c r="E172" s="148">
        <f>AVERAGE(normalized!$Q172:$T172)</f>
        <v>1030628.5561720887</v>
      </c>
      <c r="F172" s="148">
        <f>AVERAGE(normalized!$U172:$Y172)</f>
        <v>21937156.343223441</v>
      </c>
      <c r="G172" s="148">
        <f>AVERAGE(normalized!$Z172:$AD172)</f>
        <v>3224799.6568440124</v>
      </c>
      <c r="H172" s="148">
        <f>AVERAGE(normalized!$AE172:$AI172)</f>
        <v>2738548.577674957</v>
      </c>
      <c r="I172" s="148">
        <f>AVERAGE(normalized!$AJ172:$AN172)</f>
        <v>15505340.586727714</v>
      </c>
      <c r="J172" s="148">
        <f>AVERAGE(normalized!$AO172:$AS172)</f>
        <v>56597340.530237734</v>
      </c>
      <c r="K172" s="148">
        <f>AVERAGE(normalized!$AT172:$AX172)</f>
        <v>746880.3498355865</v>
      </c>
      <c r="L172" s="148">
        <f>AVERAGE(normalized!$AY172:$BC172)</f>
        <v>736552.7392802164</v>
      </c>
      <c r="M172" s="148">
        <f>AVERAGE(normalized!$BD172:$BH172)</f>
        <v>4892156.5133333337</v>
      </c>
      <c r="N172" s="149">
        <f>AVERAGE(normalized!$BI172:$BL172)</f>
        <v>3429785.833333333</v>
      </c>
      <c r="O172" s="133"/>
      <c r="P172" s="148">
        <f>STDEV(normalized!$B172:$F172)</f>
        <v>16884041.936617054</v>
      </c>
      <c r="Q172" s="148">
        <f>STDEV(normalized!$G172:$K172)</f>
        <v>11762736.356739907</v>
      </c>
      <c r="R172" s="148">
        <f>STDEV(normalized!$L172:$P172)</f>
        <v>128768.39558851426</v>
      </c>
      <c r="S172" s="148">
        <f>STDEV(normalized!$Q172:$T172)</f>
        <v>809406.43191406922</v>
      </c>
      <c r="T172" s="148">
        <f>STDEV(normalized!$U172:$Y172)</f>
        <v>19377798.263679404</v>
      </c>
      <c r="U172" s="148">
        <f>STDEV(normalized!$Z172:$AD172)</f>
        <v>6621811.0874573905</v>
      </c>
      <c r="V172" s="148">
        <f>STDEV(normalized!$AE172:$AI172)</f>
        <v>5883746.4241642328</v>
      </c>
      <c r="W172" s="148">
        <f>STDEV(normalized!$AJ172:$AN172)</f>
        <v>21975975.108955339</v>
      </c>
      <c r="X172" s="148">
        <f>STDEV(normalized!$AO172:$AS172)</f>
        <v>39076179.013211891</v>
      </c>
      <c r="Y172" s="148">
        <f>STDEV(normalized!$AT172:$AX172)</f>
        <v>612381.29076311563</v>
      </c>
      <c r="Z172" s="148">
        <f>STDEV(normalized!$AY172:$BC172)</f>
        <v>486958.00456159574</v>
      </c>
      <c r="AA172" s="148">
        <f>STDEV(normalized!$BD172:$BH172)</f>
        <v>10501656.931185212</v>
      </c>
      <c r="AB172" s="149">
        <f>STDEV(normalized!$BI172:$BL172)</f>
        <v>3960386.5410563853</v>
      </c>
      <c r="AC172" s="133"/>
      <c r="AD172" s="148">
        <f t="shared" si="54"/>
        <v>7550773.1010465855</v>
      </c>
      <c r="AE172" s="148">
        <f t="shared" si="55"/>
        <v>5260455.6190157291</v>
      </c>
      <c r="AF172" s="148">
        <f t="shared" si="56"/>
        <v>57586.977177900386</v>
      </c>
      <c r="AG172" s="148">
        <f t="shared" si="57"/>
        <v>404703.21595703461</v>
      </c>
      <c r="AH172" s="148">
        <f t="shared" si="58"/>
        <v>8666014.8343729079</v>
      </c>
      <c r="AI172" s="148">
        <f t="shared" si="59"/>
        <v>2961363.9451433057</v>
      </c>
      <c r="AJ172" s="148">
        <f t="shared" si="60"/>
        <v>2631291.3933605072</v>
      </c>
      <c r="AK172" s="148">
        <f t="shared" si="61"/>
        <v>9827954.8430934958</v>
      </c>
      <c r="AL172" s="148">
        <f t="shared" si="62"/>
        <v>17475398.514898486</v>
      </c>
      <c r="AM172" s="148">
        <f t="shared" si="63"/>
        <v>273865.23885907809</v>
      </c>
      <c r="AN172" s="148">
        <f t="shared" si="64"/>
        <v>217774.24007747613</v>
      </c>
      <c r="AO172" s="148">
        <f t="shared" si="65"/>
        <v>4696483.7549023926</v>
      </c>
      <c r="AP172" s="149">
        <f t="shared" si="66"/>
        <v>1980193.2705281926</v>
      </c>
      <c r="AQ172" s="133"/>
      <c r="AR172" s="150">
        <f t="shared" si="67"/>
        <v>0.77822631013736066</v>
      </c>
      <c r="AS172" s="150">
        <f t="shared" si="68"/>
        <v>0.65225589895123948</v>
      </c>
      <c r="AT172" s="150">
        <f t="shared" si="69"/>
        <v>1.3117507343321209</v>
      </c>
      <c r="AU172" s="150">
        <f t="shared" si="70"/>
        <v>0.78535222711112129</v>
      </c>
      <c r="AV172" s="150">
        <f t="shared" si="71"/>
        <v>0.88333227700523531</v>
      </c>
      <c r="AW172" s="150">
        <f t="shared" si="72"/>
        <v>2.0534023170722806</v>
      </c>
      <c r="AX172" s="150">
        <f t="shared" si="73"/>
        <v>2.1484907998818725</v>
      </c>
      <c r="AY172" s="150">
        <f t="shared" si="74"/>
        <v>1.4173165036933384</v>
      </c>
      <c r="AZ172" s="150">
        <f t="shared" si="75"/>
        <v>0.69042429639136538</v>
      </c>
      <c r="BA172" s="150">
        <f t="shared" si="76"/>
        <v>0.81991886772482547</v>
      </c>
      <c r="BB172" s="150">
        <f t="shared" si="77"/>
        <v>0.66113121110304629</v>
      </c>
      <c r="BC172" s="150">
        <f t="shared" si="78"/>
        <v>2.146631429833338</v>
      </c>
      <c r="BD172" s="151">
        <f t="shared" si="79"/>
        <v>1.1547037434717529</v>
      </c>
    </row>
    <row r="173" spans="1:56" x14ac:dyDescent="0.3">
      <c r="A173" t="str">
        <f>normalized!A173</f>
        <v>Dephospho-CoA</v>
      </c>
      <c r="B173" s="148">
        <f>AVERAGE(normalized!$B173:$F173)</f>
        <v>8995839.7302872576</v>
      </c>
      <c r="C173" s="148">
        <f>AVERAGE(normalized!$G173:$K173)</f>
        <v>7839809.658119658</v>
      </c>
      <c r="D173" s="148">
        <f>AVERAGE(normalized!$L173:$P173)</f>
        <v>3964006.7251828634</v>
      </c>
      <c r="E173" s="148">
        <f>AVERAGE(normalized!$Q173:$T173)</f>
        <v>2969868.618146346</v>
      </c>
      <c r="F173" s="148">
        <f>AVERAGE(normalized!$U173:$Y173)</f>
        <v>8852154.5054945052</v>
      </c>
      <c r="G173" s="148">
        <f>AVERAGE(normalized!$Z173:$AD173)</f>
        <v>2357711.4415331809</v>
      </c>
      <c r="H173" s="148">
        <f>AVERAGE(normalized!$AE173:$AI173)</f>
        <v>1111216.8852515905</v>
      </c>
      <c r="I173" s="148">
        <f>AVERAGE(normalized!$AJ173:$AN173)</f>
        <v>3390887.6039194139</v>
      </c>
      <c r="J173" s="148">
        <f>AVERAGE(normalized!$AO173:$AS173)</f>
        <v>4363578.7020757021</v>
      </c>
      <c r="K173" s="148">
        <f>AVERAGE(normalized!$AT173:$AX173)</f>
        <v>5037643.0779198632</v>
      </c>
      <c r="L173" s="148">
        <f>AVERAGE(normalized!$AY173:$BC173)</f>
        <v>9663996.9707925953</v>
      </c>
      <c r="M173" s="148">
        <f>AVERAGE(normalized!$BD173:$BH173)</f>
        <v>13696798.5</v>
      </c>
      <c r="N173" s="149">
        <f>AVERAGE(normalized!$BI173:$BL173)</f>
        <v>710778.51749999996</v>
      </c>
      <c r="O173" s="133"/>
      <c r="P173" s="148">
        <f>STDEV(normalized!$B173:$F173)</f>
        <v>4990372.6175355911</v>
      </c>
      <c r="Q173" s="148">
        <f>STDEV(normalized!$G173:$K173)</f>
        <v>4308409.2786570443</v>
      </c>
      <c r="R173" s="148">
        <f>STDEV(normalized!$L173:$P173)</f>
        <v>4067600.0774796344</v>
      </c>
      <c r="S173" s="148">
        <f>STDEV(normalized!$Q173:$T173)</f>
        <v>2765293.1626925915</v>
      </c>
      <c r="T173" s="148">
        <f>STDEV(normalized!$U173:$Y173)</f>
        <v>6595391.2252874617</v>
      </c>
      <c r="U173" s="148">
        <f>STDEV(normalized!$Z173:$AD173)</f>
        <v>2218510.4172827322</v>
      </c>
      <c r="V173" s="148">
        <f>STDEV(normalized!$AE173:$AI173)</f>
        <v>583502.17360405892</v>
      </c>
      <c r="W173" s="148">
        <f>STDEV(normalized!$AJ173:$AN173)</f>
        <v>2302779.6053495705</v>
      </c>
      <c r="X173" s="148">
        <f>STDEV(normalized!$AO173:$AS173)</f>
        <v>4997425.7803107854</v>
      </c>
      <c r="Y173" s="148">
        <f>STDEV(normalized!$AT173:$AX173)</f>
        <v>2658737.8086834392</v>
      </c>
      <c r="Z173" s="148">
        <f>STDEV(normalized!$AY173:$BC173)</f>
        <v>5985207.6398352208</v>
      </c>
      <c r="AA173" s="148">
        <f>STDEV(normalized!$BD173:$BH173)</f>
        <v>12579171.125197088</v>
      </c>
      <c r="AB173" s="149">
        <f>STDEV(normalized!$BI173:$BL173)</f>
        <v>703196.10471435997</v>
      </c>
      <c r="AC173" s="133"/>
      <c r="AD173" s="148">
        <f t="shared" si="54"/>
        <v>2231762.4811726282</v>
      </c>
      <c r="AE173" s="148">
        <f t="shared" si="55"/>
        <v>1926779.2043935969</v>
      </c>
      <c r="AF173" s="148">
        <f t="shared" si="56"/>
        <v>1819086.0557055748</v>
      </c>
      <c r="AG173" s="148">
        <f t="shared" si="57"/>
        <v>1382646.5813462958</v>
      </c>
      <c r="AH173" s="148">
        <f t="shared" si="58"/>
        <v>2949548.6235896787</v>
      </c>
      <c r="AI173" s="148">
        <f t="shared" si="59"/>
        <v>992148.0203671226</v>
      </c>
      <c r="AJ173" s="148">
        <f t="shared" si="60"/>
        <v>260950.10503951184</v>
      </c>
      <c r="AK173" s="148">
        <f t="shared" si="61"/>
        <v>1029834.3469523556</v>
      </c>
      <c r="AL173" s="148">
        <f t="shared" si="62"/>
        <v>2234916.751456969</v>
      </c>
      <c r="AM173" s="148">
        <f t="shared" si="63"/>
        <v>1189023.6949130001</v>
      </c>
      <c r="AN173" s="148">
        <f t="shared" si="64"/>
        <v>2676666.2284245263</v>
      </c>
      <c r="AO173" s="148">
        <f t="shared" si="65"/>
        <v>5625576.3473086413</v>
      </c>
      <c r="AP173" s="149">
        <f t="shared" si="66"/>
        <v>351598.05235717999</v>
      </c>
      <c r="AQ173" s="133"/>
      <c r="AR173" s="150">
        <f t="shared" si="67"/>
        <v>0.55474227722554559</v>
      </c>
      <c r="AS173" s="150">
        <f t="shared" si="68"/>
        <v>0.54955534209875145</v>
      </c>
      <c r="AT173" s="150">
        <f t="shared" si="69"/>
        <v>1.0261334955964263</v>
      </c>
      <c r="AU173" s="150">
        <f t="shared" si="70"/>
        <v>0.931116328108332</v>
      </c>
      <c r="AV173" s="150">
        <f t="shared" si="71"/>
        <v>0.74506056363947581</v>
      </c>
      <c r="AW173" s="150">
        <f t="shared" si="72"/>
        <v>0.94095926168134958</v>
      </c>
      <c r="AX173" s="150">
        <f t="shared" si="73"/>
        <v>0.52510196825523237</v>
      </c>
      <c r="AY173" s="150">
        <f t="shared" si="74"/>
        <v>0.67910820833101759</v>
      </c>
      <c r="AZ173" s="150">
        <f t="shared" si="75"/>
        <v>1.1452585415575454</v>
      </c>
      <c r="BA173" s="150">
        <f t="shared" si="76"/>
        <v>0.52777415302341779</v>
      </c>
      <c r="BB173" s="150">
        <f t="shared" si="77"/>
        <v>0.61933045487537464</v>
      </c>
      <c r="BC173" s="150">
        <f t="shared" si="78"/>
        <v>0.9184022912505494</v>
      </c>
      <c r="BD173" s="151">
        <f t="shared" si="79"/>
        <v>0.98933224260588326</v>
      </c>
    </row>
    <row r="174" spans="1:56" x14ac:dyDescent="0.3">
      <c r="A174" t="str">
        <f>normalized!A174</f>
        <v>NADP+</v>
      </c>
      <c r="B174" s="148">
        <f>AVERAGE(normalized!$B174:$F174)</f>
        <v>33870978.720262192</v>
      </c>
      <c r="C174" s="148">
        <f>AVERAGE(normalized!$G174:$K174)</f>
        <v>36231783.648223117</v>
      </c>
      <c r="D174" s="148">
        <f>AVERAGE(normalized!$L174:$P174)</f>
        <v>35800748.858934179</v>
      </c>
      <c r="E174" s="148">
        <f>AVERAGE(normalized!$Q174:$T174)</f>
        <v>26605363.988040943</v>
      </c>
      <c r="F174" s="148">
        <f>AVERAGE(normalized!$U174:$Y174)</f>
        <v>38429166.300366297</v>
      </c>
      <c r="G174" s="148">
        <f>AVERAGE(normalized!$Z174:$AD174)</f>
        <v>16424227.2743135</v>
      </c>
      <c r="H174" s="148">
        <f>AVERAGE(normalized!$AE174:$AI174)</f>
        <v>74981550.630422205</v>
      </c>
      <c r="I174" s="148">
        <f>AVERAGE(normalized!$AJ174:$AN174)</f>
        <v>105574199.98473749</v>
      </c>
      <c r="J174" s="148">
        <f>AVERAGE(normalized!$AO174:$AS174)</f>
        <v>40908345.327156499</v>
      </c>
      <c r="K174" s="148">
        <f>AVERAGE(normalized!$AT174:$AX174)</f>
        <v>71111235.161368892</v>
      </c>
      <c r="L174" s="148">
        <f>AVERAGE(normalized!$AY174:$BC174)</f>
        <v>64205266.272311211</v>
      </c>
      <c r="M174" s="148">
        <f>AVERAGE(normalized!$BD174:$BH174)</f>
        <v>70199144.133333355</v>
      </c>
      <c r="N174" s="149">
        <f>AVERAGE(normalized!$BI174:$BL174)</f>
        <v>948374.60833333328</v>
      </c>
      <c r="O174" s="133"/>
      <c r="P174" s="148">
        <f>STDEV(normalized!$B174:$F174)</f>
        <v>18139774.158996124</v>
      </c>
      <c r="Q174" s="148">
        <f>STDEV(normalized!$G174:$K174)</f>
        <v>15112392.036038959</v>
      </c>
      <c r="R174" s="148">
        <f>STDEV(normalized!$L174:$P174)</f>
        <v>18938511.697378762</v>
      </c>
      <c r="S174" s="148">
        <f>STDEV(normalized!$Q174:$T174)</f>
        <v>19201735.632027909</v>
      </c>
      <c r="T174" s="148">
        <f>STDEV(normalized!$U174:$Y174)</f>
        <v>19003679.145027179</v>
      </c>
      <c r="U174" s="148">
        <f>STDEV(normalized!$Z174:$AD174)</f>
        <v>11379555.077670339</v>
      </c>
      <c r="V174" s="148">
        <f>STDEV(normalized!$AE174:$AI174)</f>
        <v>46836845.921076924</v>
      </c>
      <c r="W174" s="148">
        <f>STDEV(normalized!$AJ174:$AN174)</f>
        <v>51018853.111126244</v>
      </c>
      <c r="X174" s="148">
        <f>STDEV(normalized!$AO174:$AS174)</f>
        <v>28574932.509687118</v>
      </c>
      <c r="Y174" s="148">
        <f>STDEV(normalized!$AT174:$AX174)</f>
        <v>35933734.580530673</v>
      </c>
      <c r="Z174" s="148">
        <f>STDEV(normalized!$AY174:$BC174)</f>
        <v>46635024.517322108</v>
      </c>
      <c r="AA174" s="148">
        <f>STDEV(normalized!$BD174:$BH174)</f>
        <v>40819398.882389657</v>
      </c>
      <c r="AB174" s="149">
        <f>STDEV(normalized!$BI174:$BL174)</f>
        <v>882643.80025186716</v>
      </c>
      <c r="AC174" s="133"/>
      <c r="AD174" s="148">
        <f t="shared" si="54"/>
        <v>8112353.6232018815</v>
      </c>
      <c r="AE174" s="148">
        <f t="shared" si="55"/>
        <v>6758467.1790419128</v>
      </c>
      <c r="AF174" s="148">
        <f t="shared" si="56"/>
        <v>8469559.9096027669</v>
      </c>
      <c r="AG174" s="148">
        <f t="shared" si="57"/>
        <v>9600867.8160139546</v>
      </c>
      <c r="AH174" s="148">
        <f t="shared" si="58"/>
        <v>8498703.6781751718</v>
      </c>
      <c r="AI174" s="148">
        <f t="shared" si="59"/>
        <v>5089091.7414747551</v>
      </c>
      <c r="AJ174" s="148">
        <f t="shared" si="60"/>
        <v>20946074.266242348</v>
      </c>
      <c r="AK174" s="148">
        <f t="shared" si="61"/>
        <v>22816324.738110982</v>
      </c>
      <c r="AL174" s="148">
        <f t="shared" si="62"/>
        <v>12779098.308825811</v>
      </c>
      <c r="AM174" s="148">
        <f t="shared" si="63"/>
        <v>16070054.641500294</v>
      </c>
      <c r="AN174" s="148">
        <f t="shared" si="64"/>
        <v>20855816.990620311</v>
      </c>
      <c r="AO174" s="148">
        <f t="shared" si="65"/>
        <v>18254990.140340444</v>
      </c>
      <c r="AP174" s="149">
        <f t="shared" si="66"/>
        <v>441321.90012593358</v>
      </c>
      <c r="AQ174" s="133"/>
      <c r="AR174" s="150">
        <f t="shared" si="67"/>
        <v>0.53555506348993109</v>
      </c>
      <c r="AS174" s="150">
        <f t="shared" si="68"/>
        <v>0.41710317611647868</v>
      </c>
      <c r="AT174" s="150">
        <f t="shared" si="69"/>
        <v>0.52899764113879988</v>
      </c>
      <c r="AU174" s="150">
        <f t="shared" si="70"/>
        <v>0.72172422225304078</v>
      </c>
      <c r="AV174" s="150">
        <f t="shared" si="71"/>
        <v>0.49451187664318497</v>
      </c>
      <c r="AW174" s="150">
        <f t="shared" si="72"/>
        <v>0.69285177851059554</v>
      </c>
      <c r="AX174" s="150">
        <f t="shared" si="73"/>
        <v>0.62464493635150098</v>
      </c>
      <c r="AY174" s="150">
        <f t="shared" si="74"/>
        <v>0.48325114581499906</v>
      </c>
      <c r="AZ174" s="150">
        <f t="shared" si="75"/>
        <v>0.69851108083606606</v>
      </c>
      <c r="BA174" s="150">
        <f t="shared" si="76"/>
        <v>0.50531726103460572</v>
      </c>
      <c r="BB174" s="150">
        <f t="shared" si="77"/>
        <v>0.72634266976685147</v>
      </c>
      <c r="BC174" s="150">
        <f t="shared" si="78"/>
        <v>0.58148000785962539</v>
      </c>
      <c r="BD174" s="151">
        <f t="shared" si="79"/>
        <v>0.93069109241865833</v>
      </c>
    </row>
    <row r="175" spans="1:56" x14ac:dyDescent="0.3">
      <c r="A175" t="str">
        <f>normalized!A175</f>
        <v>FAD</v>
      </c>
      <c r="B175" s="148">
        <f>AVERAGE(normalized!$B175:$F175)</f>
        <v>13020145.978966648</v>
      </c>
      <c r="C175" s="148">
        <f>AVERAGE(normalized!$G175:$K175)</f>
        <v>13797778.096266305</v>
      </c>
      <c r="D175" s="148">
        <f>AVERAGE(normalized!$L175:$P175)</f>
        <v>13194135.421107629</v>
      </c>
      <c r="E175" s="148">
        <f>AVERAGE(normalized!$Q175:$T175)</f>
        <v>45492671.028732136</v>
      </c>
      <c r="F175" s="148">
        <f>AVERAGE(normalized!$U175:$Y175)</f>
        <v>10150657.967032965</v>
      </c>
      <c r="G175" s="148">
        <f>AVERAGE(normalized!$Z175:$AD175)</f>
        <v>22502675.486270022</v>
      </c>
      <c r="H175" s="148">
        <f>AVERAGE(normalized!$AE175:$AI175)</f>
        <v>13230059.766724503</v>
      </c>
      <c r="I175" s="148">
        <f>AVERAGE(normalized!$AJ175:$AN175)</f>
        <v>15232663.873992672</v>
      </c>
      <c r="J175" s="148">
        <f>AVERAGE(normalized!$AO175:$AS175)</f>
        <v>13984956.908949221</v>
      </c>
      <c r="K175" s="148">
        <f>AVERAGE(normalized!$AT175:$AX175)</f>
        <v>23382219.666544881</v>
      </c>
      <c r="L175" s="148">
        <f>AVERAGE(normalized!$AY175:$BC175)</f>
        <v>24967490.115373414</v>
      </c>
      <c r="M175" s="148">
        <f>AVERAGE(normalized!$BD175:$BH175)</f>
        <v>33175245.333333336</v>
      </c>
      <c r="N175" s="149">
        <f>AVERAGE(normalized!$BI175:$BL175)</f>
        <v>1368068.6666666667</v>
      </c>
      <c r="O175" s="133"/>
      <c r="P175" s="148">
        <f>STDEV(normalized!$B175:$F175)</f>
        <v>13877664.285990294</v>
      </c>
      <c r="Q175" s="148">
        <f>STDEV(normalized!$G175:$K175)</f>
        <v>9186920.3017248735</v>
      </c>
      <c r="R175" s="148">
        <f>STDEV(normalized!$L175:$P175)</f>
        <v>4199200.239097611</v>
      </c>
      <c r="S175" s="148">
        <f>STDEV(normalized!$Q175:$T175)</f>
        <v>47537521.575543351</v>
      </c>
      <c r="T175" s="148">
        <f>STDEV(normalized!$U175:$Y175)</f>
        <v>3198463.2458578791</v>
      </c>
      <c r="U175" s="148">
        <f>STDEV(normalized!$Z175:$AD175)</f>
        <v>25820372.245096341</v>
      </c>
      <c r="V175" s="148">
        <f>STDEV(normalized!$AE175:$AI175)</f>
        <v>6444877.8394247638</v>
      </c>
      <c r="W175" s="148">
        <f>STDEV(normalized!$AJ175:$AN175)</f>
        <v>11880571.804796368</v>
      </c>
      <c r="X175" s="148">
        <f>STDEV(normalized!$AO175:$AS175)</f>
        <v>10804206.244768426</v>
      </c>
      <c r="Y175" s="148">
        <f>STDEV(normalized!$AT175:$AX175)</f>
        <v>12796968.342774959</v>
      </c>
      <c r="Z175" s="148">
        <f>STDEV(normalized!$AY175:$BC175)</f>
        <v>10469093.903152913</v>
      </c>
      <c r="AA175" s="148">
        <f>STDEV(normalized!$BD175:$BH175)</f>
        <v>10646441.111566743</v>
      </c>
      <c r="AB175" s="149">
        <f>STDEV(normalized!$BI175:$BL175)</f>
        <v>1082610.9864252564</v>
      </c>
      <c r="AC175" s="133"/>
      <c r="AD175" s="148">
        <f t="shared" si="54"/>
        <v>6206280.1424790761</v>
      </c>
      <c r="AE175" s="148">
        <f t="shared" si="55"/>
        <v>4108515.6597059388</v>
      </c>
      <c r="AF175" s="148">
        <f t="shared" si="56"/>
        <v>1877939.4371511256</v>
      </c>
      <c r="AG175" s="148">
        <f t="shared" si="57"/>
        <v>23768760.787771676</v>
      </c>
      <c r="AH175" s="148">
        <f t="shared" si="58"/>
        <v>1430396.2482545681</v>
      </c>
      <c r="AI175" s="148">
        <f t="shared" si="59"/>
        <v>11547221.508876855</v>
      </c>
      <c r="AJ175" s="148">
        <f t="shared" si="60"/>
        <v>2882236.9911271492</v>
      </c>
      <c r="AK175" s="148">
        <f t="shared" si="61"/>
        <v>5313153.2334184078</v>
      </c>
      <c r="AL175" s="148">
        <f t="shared" si="62"/>
        <v>4831787.9212459857</v>
      </c>
      <c r="AM175" s="148">
        <f t="shared" si="63"/>
        <v>5722978.2240715278</v>
      </c>
      <c r="AN175" s="148">
        <f t="shared" si="64"/>
        <v>4681921.1260557026</v>
      </c>
      <c r="AO175" s="148">
        <f t="shared" si="65"/>
        <v>4761233.208782332</v>
      </c>
      <c r="AP175" s="149">
        <f t="shared" si="66"/>
        <v>541305.49321262818</v>
      </c>
      <c r="AQ175" s="133"/>
      <c r="AR175" s="150">
        <f t="shared" si="67"/>
        <v>1.0658608826973923</v>
      </c>
      <c r="AS175" s="150">
        <f t="shared" si="68"/>
        <v>0.66582606544533895</v>
      </c>
      <c r="AT175" s="150">
        <f t="shared" si="69"/>
        <v>0.31826262995450549</v>
      </c>
      <c r="AU175" s="150">
        <f t="shared" si="70"/>
        <v>1.0449490104795063</v>
      </c>
      <c r="AV175" s="150">
        <f t="shared" si="71"/>
        <v>0.31509910552062359</v>
      </c>
      <c r="AW175" s="150">
        <f t="shared" si="72"/>
        <v>1.1474356576332716</v>
      </c>
      <c r="AX175" s="150">
        <f t="shared" si="73"/>
        <v>0.48713898146057932</v>
      </c>
      <c r="AY175" s="150">
        <f t="shared" si="74"/>
        <v>0.779940521439624</v>
      </c>
      <c r="AZ175" s="150">
        <f t="shared" si="75"/>
        <v>0.7725591373009254</v>
      </c>
      <c r="BA175" s="150">
        <f t="shared" si="76"/>
        <v>0.54729484733584866</v>
      </c>
      <c r="BB175" s="150">
        <f t="shared" si="77"/>
        <v>0.41930902364538042</v>
      </c>
      <c r="BC175" s="150">
        <f t="shared" si="78"/>
        <v>0.32091521869981676</v>
      </c>
      <c r="BD175" s="151">
        <f t="shared" si="79"/>
        <v>0.79134257863171797</v>
      </c>
    </row>
  </sheetData>
  <mergeCells count="56">
    <mergeCell ref="AR5:BD5"/>
    <mergeCell ref="AX1:AX2"/>
    <mergeCell ref="AY1:AY2"/>
    <mergeCell ref="AZ1:AZ2"/>
    <mergeCell ref="BA1:BA2"/>
    <mergeCell ref="BB1:BB2"/>
    <mergeCell ref="BC1:BC2"/>
    <mergeCell ref="AR1:AR2"/>
    <mergeCell ref="AS1:AS2"/>
    <mergeCell ref="AT1:AT2"/>
    <mergeCell ref="AU1:AU2"/>
    <mergeCell ref="AV1:AV2"/>
    <mergeCell ref="AW1:AW2"/>
    <mergeCell ref="AM1:AM2"/>
    <mergeCell ref="AN1:AN2"/>
    <mergeCell ref="AO1:AO2"/>
    <mergeCell ref="AP1:AP2"/>
    <mergeCell ref="BD1:BD2"/>
    <mergeCell ref="AI1:AI2"/>
    <mergeCell ref="AJ1:AJ2"/>
    <mergeCell ref="AK1:AK2"/>
    <mergeCell ref="AE1:AE2"/>
    <mergeCell ref="AL1:AL2"/>
    <mergeCell ref="Z1:Z2"/>
    <mergeCell ref="AA1:AA2"/>
    <mergeCell ref="AB1:AB2"/>
    <mergeCell ref="P5:AB5"/>
    <mergeCell ref="AD1:AD2"/>
    <mergeCell ref="T1:T2"/>
    <mergeCell ref="U1:U2"/>
    <mergeCell ref="V1:V2"/>
    <mergeCell ref="W1:W2"/>
    <mergeCell ref="X1:X2"/>
    <mergeCell ref="Y1:Y2"/>
    <mergeCell ref="S1:S2"/>
    <mergeCell ref="AD5:AP5"/>
    <mergeCell ref="AF1:AF2"/>
    <mergeCell ref="AG1:AG2"/>
    <mergeCell ref="AH1:AH2"/>
    <mergeCell ref="R1:R2"/>
    <mergeCell ref="H1:H2"/>
    <mergeCell ref="I1:I2"/>
    <mergeCell ref="J1:J2"/>
    <mergeCell ref="K1:K2"/>
    <mergeCell ref="L1:L2"/>
    <mergeCell ref="M1:M2"/>
    <mergeCell ref="G1:G2"/>
    <mergeCell ref="N1:N2"/>
    <mergeCell ref="B5:N5"/>
    <mergeCell ref="P1:P2"/>
    <mergeCell ref="Q1:Q2"/>
    <mergeCell ref="B1:B2"/>
    <mergeCell ref="C1:C2"/>
    <mergeCell ref="D1:D2"/>
    <mergeCell ref="E1:E2"/>
    <mergeCell ref="F1:F2"/>
  </mergeCells>
  <conditionalFormatting sqref="B6:N175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7153-4232-4262-B20E-1C3216B881A0}">
  <dimension ref="A1:BE186"/>
  <sheetViews>
    <sheetView tabSelected="1" workbookViewId="0">
      <selection activeCell="B6" sqref="B6:M175"/>
    </sheetView>
  </sheetViews>
  <sheetFormatPr defaultRowHeight="14.4" x14ac:dyDescent="0.3"/>
  <cols>
    <col min="1" max="1" width="36.5546875" bestFit="1" customWidth="1"/>
    <col min="2" max="2" width="28.109375" bestFit="1" customWidth="1"/>
    <col min="3" max="4" width="22.33203125" bestFit="1" customWidth="1"/>
    <col min="5" max="5" width="22.5546875" bestFit="1" customWidth="1"/>
    <col min="6" max="9" width="16" bestFit="1" customWidth="1"/>
    <col min="10" max="12" width="17" bestFit="1" customWidth="1"/>
    <col min="13" max="13" width="19.6640625" bestFit="1" customWidth="1"/>
  </cols>
  <sheetData>
    <row r="1" spans="1:57" x14ac:dyDescent="0.3">
      <c r="A1" s="114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</row>
    <row r="2" spans="1:57" ht="15.6" customHeight="1" x14ac:dyDescent="0.3">
      <c r="A2" s="146"/>
      <c r="N2" s="145"/>
      <c r="O2" s="141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1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1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1"/>
    </row>
    <row r="3" spans="1:57" ht="15.6" x14ac:dyDescent="0.3">
      <c r="A3" s="146"/>
      <c r="N3" s="114"/>
      <c r="O3" s="141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1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1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1"/>
    </row>
    <row r="4" spans="1:57" ht="15.6" x14ac:dyDescent="0.3">
      <c r="A4" s="146"/>
      <c r="B4" s="134" t="s">
        <v>253</v>
      </c>
      <c r="C4" s="135" t="s">
        <v>254</v>
      </c>
      <c r="D4" s="136" t="s">
        <v>255</v>
      </c>
      <c r="E4" s="137" t="s">
        <v>256</v>
      </c>
      <c r="F4" s="138" t="s">
        <v>257</v>
      </c>
      <c r="G4" s="139" t="s">
        <v>258</v>
      </c>
      <c r="H4" s="140" t="s">
        <v>259</v>
      </c>
      <c r="I4" s="134" t="s">
        <v>260</v>
      </c>
      <c r="J4" s="135" t="s">
        <v>261</v>
      </c>
      <c r="K4" s="136" t="s">
        <v>262</v>
      </c>
      <c r="L4" s="137" t="s">
        <v>263</v>
      </c>
      <c r="M4" s="138" t="s">
        <v>264</v>
      </c>
      <c r="O4" s="141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1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1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1"/>
    </row>
    <row r="5" spans="1:57" ht="15.6" x14ac:dyDescent="0.3">
      <c r="A5" s="146" t="s">
        <v>0</v>
      </c>
      <c r="B5" s="173" t="s">
        <v>265</v>
      </c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O5" s="141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1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1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1"/>
    </row>
    <row r="6" spans="1:57" s="115" customFormat="1" ht="15.6" x14ac:dyDescent="0.3">
      <c r="A6" s="147" t="str">
        <f>stats!A6</f>
        <v>aminoisobutyric acid</v>
      </c>
      <c r="B6" s="163">
        <f>stats!C6/stats!$B6</f>
        <v>0.60855561064674479</v>
      </c>
      <c r="C6" s="163">
        <f>stats!D6/stats!$B6</f>
        <v>7.7942001775245258</v>
      </c>
      <c r="D6" s="163">
        <f>stats!E6/stats!$B6</f>
        <v>4.0611110286540759</v>
      </c>
      <c r="E6" s="163">
        <f>stats!F6/stats!$B6</f>
        <v>10.470608512112841</v>
      </c>
      <c r="F6" s="163">
        <f>stats!G6/stats!$B6</f>
        <v>1.8346409774937122</v>
      </c>
      <c r="G6" s="163">
        <f>stats!H6/stats!$B6</f>
        <v>4.5599029252436241</v>
      </c>
      <c r="H6" s="163">
        <f>stats!I6/stats!$B6</f>
        <v>1.6704015692143419</v>
      </c>
      <c r="I6" s="163">
        <f>stats!J6/stats!$B6</f>
        <v>2.3091093027806138</v>
      </c>
      <c r="J6" s="163">
        <f>stats!K6/stats!$B6</f>
        <v>2.2370530037788581</v>
      </c>
      <c r="K6" s="163">
        <f>stats!L6/stats!$B6</f>
        <v>2.5430781635565989</v>
      </c>
      <c r="L6" s="163">
        <f>stats!M6/stats!$B6</f>
        <v>9.9884504442670305</v>
      </c>
      <c r="M6" s="163">
        <f>stats!N6/stats!$B6</f>
        <v>1.5947080519935286</v>
      </c>
      <c r="N6"/>
      <c r="O6" s="141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1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1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1"/>
    </row>
    <row r="7" spans="1:57" ht="15.6" x14ac:dyDescent="0.3">
      <c r="A7" s="147" t="str">
        <f>stats!A7</f>
        <v>Serine</v>
      </c>
      <c r="B7" s="163">
        <f>stats!C7/stats!$B7</f>
        <v>1.2830479197344904</v>
      </c>
      <c r="C7" s="163">
        <f>stats!D7/stats!$B7</f>
        <v>0.72861518999783392</v>
      </c>
      <c r="D7" s="163">
        <f>stats!E7/stats!$B7</f>
        <v>0.65418247985776412</v>
      </c>
      <c r="E7" s="163">
        <f>stats!F7/stats!$B7</f>
        <v>2.3379368150985895</v>
      </c>
      <c r="F7" s="163">
        <f>stats!G7/stats!$B7</f>
        <v>0.52839814544702424</v>
      </c>
      <c r="G7" s="163">
        <f>stats!H7/stats!$B7</f>
        <v>0.87829845124758477</v>
      </c>
      <c r="H7" s="163">
        <f>stats!I7/stats!$B7</f>
        <v>1.9987928406837903</v>
      </c>
      <c r="I7" s="163">
        <f>stats!J7/stats!$B7</f>
        <v>1.8062208575818792</v>
      </c>
      <c r="J7" s="163">
        <f>stats!K7/stats!$B7</f>
        <v>1.0461968287556107</v>
      </c>
      <c r="K7" s="163">
        <f>stats!L7/stats!$B7</f>
        <v>0.67120515879451326</v>
      </c>
      <c r="L7" s="163">
        <f>stats!M7/stats!$B7</f>
        <v>1.8235496284236636</v>
      </c>
      <c r="M7" s="163">
        <f>stats!N7/stats!$B7</f>
        <v>1.1643956397594377</v>
      </c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</row>
    <row r="8" spans="1:57" ht="15.6" x14ac:dyDescent="0.3">
      <c r="A8" s="147" t="str">
        <f>stats!A8</f>
        <v>Histamine</v>
      </c>
      <c r="B8" s="163">
        <f>stats!C8/stats!$B8</f>
        <v>1.1711748723394222</v>
      </c>
      <c r="C8" s="163">
        <f>stats!D8/stats!$B8</f>
        <v>17.075493520637828</v>
      </c>
      <c r="D8" s="163">
        <f>stats!E8/stats!$B8</f>
        <v>12.315407693639093</v>
      </c>
      <c r="E8" s="163">
        <f>stats!F8/stats!$B8</f>
        <v>6.0159134749705219</v>
      </c>
      <c r="F8" s="163">
        <f>stats!G8/stats!$B8</f>
        <v>8.3217202911970531</v>
      </c>
      <c r="G8" s="163">
        <f>stats!H8/stats!$B8</f>
        <v>1.8040804340478869</v>
      </c>
      <c r="H8" s="163">
        <f>stats!I8/stats!$B8</f>
        <v>1.6273497239672854</v>
      </c>
      <c r="I8" s="163">
        <f>stats!J8/stats!$B8</f>
        <v>1.2977877183140871</v>
      </c>
      <c r="J8" s="163">
        <f>stats!K8/stats!$B8</f>
        <v>2.3409372962943422</v>
      </c>
      <c r="K8" s="163">
        <f>stats!L8/stats!$B8</f>
        <v>15.908356209660043</v>
      </c>
      <c r="L8" s="163">
        <f>stats!M8/stats!$B8</f>
        <v>16.213967064880237</v>
      </c>
      <c r="M8" s="163">
        <f>stats!N8/stats!$B8</f>
        <v>0.30418197823861043</v>
      </c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</row>
    <row r="9" spans="1:57" ht="15.6" x14ac:dyDescent="0.3">
      <c r="A9" s="147" t="str">
        <f>stats!A9</f>
        <v>Uracil</v>
      </c>
      <c r="B9" s="163">
        <f>stats!C9/stats!$B9</f>
        <v>0.64800918760570814</v>
      </c>
      <c r="C9" s="163">
        <f>stats!D9/stats!$B9</f>
        <v>68.641351989280494</v>
      </c>
      <c r="D9" s="163">
        <f>stats!E9/stats!$B9</f>
        <v>60.878181215919732</v>
      </c>
      <c r="E9" s="163">
        <f>stats!F9/stats!$B9</f>
        <v>11.860463664998999</v>
      </c>
      <c r="F9" s="163">
        <f>stats!G9/stats!$B9</f>
        <v>14.801714312388274</v>
      </c>
      <c r="G9" s="163">
        <f>stats!H9/stats!$B9</f>
        <v>6.6444673323479879</v>
      </c>
      <c r="H9" s="163">
        <f>stats!I9/stats!$B9</f>
        <v>1.6420009795698538</v>
      </c>
      <c r="I9" s="163">
        <f>stats!J9/stats!$B9</f>
        <v>2.2951246420276759</v>
      </c>
      <c r="J9" s="163">
        <f>stats!K9/stats!$B9</f>
        <v>16.363169656855128</v>
      </c>
      <c r="K9" s="163">
        <f>stats!L9/stats!$B9</f>
        <v>67.91347257316616</v>
      </c>
      <c r="L9" s="163">
        <f>stats!M9/stats!$B9</f>
        <v>159.03963065430094</v>
      </c>
      <c r="M9" s="163">
        <f>stats!N9/stats!$B9</f>
        <v>1.1780203424956011</v>
      </c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</row>
    <row r="10" spans="1:57" ht="15.6" x14ac:dyDescent="0.3">
      <c r="A10" s="147" t="str">
        <f>stats!A10</f>
        <v>Proline</v>
      </c>
      <c r="B10" s="163">
        <f>stats!C10/stats!$B10</f>
        <v>1.1779514938823887</v>
      </c>
      <c r="C10" s="163">
        <f>stats!D10/stats!$B10</f>
        <v>0.93647532646921183</v>
      </c>
      <c r="D10" s="163">
        <f>stats!E10/stats!$B10</f>
        <v>0.45581306968252056</v>
      </c>
      <c r="E10" s="163">
        <f>stats!F10/stats!$B10</f>
        <v>1.3583377028199057</v>
      </c>
      <c r="F10" s="163">
        <f>stats!G10/stats!$B10</f>
        <v>0.464587001828206</v>
      </c>
      <c r="G10" s="163">
        <f>stats!H10/stats!$B10</f>
        <v>0.45280195736748813</v>
      </c>
      <c r="H10" s="163">
        <f>stats!I10/stats!$B10</f>
        <v>1.673692862924659</v>
      </c>
      <c r="I10" s="163">
        <f>stats!J10/stats!$B10</f>
        <v>1.5046885236608099</v>
      </c>
      <c r="J10" s="163">
        <f>stats!K10/stats!$B10</f>
        <v>0.14348182202134538</v>
      </c>
      <c r="K10" s="163">
        <f>stats!L10/stats!$B10</f>
        <v>0.69775275259951641</v>
      </c>
      <c r="L10" s="163">
        <f>stats!M10/stats!$B10</f>
        <v>2.0577889973739492</v>
      </c>
      <c r="M10" s="163">
        <f>stats!N10/stats!$B10</f>
        <v>6.5119912785680217E-2</v>
      </c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</row>
    <row r="11" spans="1:57" ht="15.6" x14ac:dyDescent="0.3">
      <c r="A11" s="147" t="str">
        <f>stats!A11</f>
        <v>Fumarate</v>
      </c>
      <c r="B11" s="163">
        <f>stats!C11/stats!$B11</f>
        <v>1.1154607451502407</v>
      </c>
      <c r="C11" s="163">
        <f>stats!D11/stats!$B11</f>
        <v>0.29269567274348018</v>
      </c>
      <c r="D11" s="163">
        <f>stats!E11/stats!$B11</f>
        <v>0.12648390132166631</v>
      </c>
      <c r="E11" s="163">
        <f>stats!F11/stats!$B11</f>
        <v>1.007502251986464</v>
      </c>
      <c r="F11" s="163">
        <f>stats!G11/stats!$B11</f>
        <v>0.49813236640946401</v>
      </c>
      <c r="G11" s="163">
        <f>stats!H11/stats!$B11</f>
        <v>0.43590705949428626</v>
      </c>
      <c r="H11" s="163">
        <f>stats!I11/stats!$B11</f>
        <v>2.1164140204594859</v>
      </c>
      <c r="I11" s="163">
        <f>stats!J11/stats!$B11</f>
        <v>1.7151747767362351</v>
      </c>
      <c r="J11" s="163">
        <f>stats!K11/stats!$B11</f>
        <v>0.14494607810522797</v>
      </c>
      <c r="K11" s="163">
        <f>stats!L11/stats!$B11</f>
        <v>0.40174130140784836</v>
      </c>
      <c r="L11" s="163">
        <f>stats!M11/stats!$B11</f>
        <v>0.47570204166332863</v>
      </c>
      <c r="M11" s="163">
        <f>stats!N11/stats!$B11</f>
        <v>9.4868638185253359E-2</v>
      </c>
    </row>
    <row r="12" spans="1:57" ht="15.6" x14ac:dyDescent="0.3">
      <c r="A12" s="147" t="str">
        <f>stats!A12</f>
        <v>2-Oxoisovalerate</v>
      </c>
      <c r="B12" s="163">
        <f>stats!C12/stats!$B12</f>
        <v>0.88095204679608818</v>
      </c>
      <c r="C12" s="163">
        <f>stats!D12/stats!$B12</f>
        <v>11.144683287180206</v>
      </c>
      <c r="D12" s="163">
        <f>stats!E12/stats!$B12</f>
        <v>3.5760100795848704</v>
      </c>
      <c r="E12" s="163">
        <f>stats!F12/stats!$B12</f>
        <v>6.7045847375439314</v>
      </c>
      <c r="F12" s="163">
        <f>stats!G12/stats!$B12</f>
        <v>3.27163861122582</v>
      </c>
      <c r="G12" s="163">
        <f>stats!H12/stats!$B12</f>
        <v>3.2442797586999736</v>
      </c>
      <c r="H12" s="163">
        <f>stats!I12/stats!$B12</f>
        <v>1.7036631255813228</v>
      </c>
      <c r="I12" s="163">
        <f>stats!J12/stats!$B12</f>
        <v>1.2530589966511878</v>
      </c>
      <c r="J12" s="163">
        <f>stats!K12/stats!$B12</f>
        <v>3.6370005123037323</v>
      </c>
      <c r="K12" s="163">
        <f>stats!L12/stats!$B12</f>
        <v>23.099066382245073</v>
      </c>
      <c r="L12" s="163">
        <f>stats!M12/stats!$B12</f>
        <v>6.4934816563169342</v>
      </c>
      <c r="M12" s="163">
        <f>stats!N12/stats!$B12</f>
        <v>6.3374482100977829</v>
      </c>
    </row>
    <row r="13" spans="1:57" ht="15.6" x14ac:dyDescent="0.3">
      <c r="A13" s="147" t="str">
        <f>stats!A13</f>
        <v>Indole</v>
      </c>
      <c r="B13" s="163">
        <f>stats!C13/stats!$B13</f>
        <v>1.3153537508171285</v>
      </c>
      <c r="C13" s="163">
        <f>stats!D13/stats!$B13</f>
        <v>0.51258057602983009</v>
      </c>
      <c r="D13" s="163">
        <f>stats!E13/stats!$B13</f>
        <v>0.91046924238334426</v>
      </c>
      <c r="E13" s="163">
        <f>stats!F13/stats!$B13</f>
        <v>1.0019080427135065</v>
      </c>
      <c r="F13" s="163">
        <f>stats!G13/stats!$B13</f>
        <v>0.33847711538852837</v>
      </c>
      <c r="G13" s="163">
        <f>stats!H13/stats!$B13</f>
        <v>0.31354441003728489</v>
      </c>
      <c r="H13" s="163">
        <f>stats!I13/stats!$B13</f>
        <v>1.9051777063353612</v>
      </c>
      <c r="I13" s="163">
        <f>stats!J13/stats!$B13</f>
        <v>1.3294722566295134</v>
      </c>
      <c r="J13" s="163">
        <f>stats!K13/stats!$B13</f>
        <v>0.4374042228854762</v>
      </c>
      <c r="K13" s="163">
        <f>stats!L13/stats!$B13</f>
        <v>0.62224035297335334</v>
      </c>
      <c r="L13" s="163">
        <f>stats!M13/stats!$B13</f>
        <v>3.7756156881839189</v>
      </c>
      <c r="M13" s="163">
        <f>stats!N13/stats!$B13</f>
        <v>5.5494643469624003E-3</v>
      </c>
    </row>
    <row r="14" spans="1:57" ht="15.6" x14ac:dyDescent="0.3">
      <c r="A14" s="147" t="str">
        <f>stats!A14</f>
        <v>Valine/betaine</v>
      </c>
      <c r="B14" s="163">
        <f>stats!C14/stats!$B14</f>
        <v>0.96526645548989787</v>
      </c>
      <c r="C14" s="163">
        <f>stats!D14/stats!$B14</f>
        <v>1.8690518337339028</v>
      </c>
      <c r="D14" s="163">
        <f>stats!E14/stats!$B14</f>
        <v>2.4013612757918641</v>
      </c>
      <c r="E14" s="163">
        <f>stats!F14/stats!$B14</f>
        <v>1.3529413265936985</v>
      </c>
      <c r="F14" s="163">
        <f>stats!G14/stats!$B14</f>
        <v>0.76501612480053349</v>
      </c>
      <c r="G14" s="163">
        <f>stats!H14/stats!$B14</f>
        <v>0.91044246166719001</v>
      </c>
      <c r="H14" s="163">
        <f>stats!I14/stats!$B14</f>
        <v>1.4191888561162547</v>
      </c>
      <c r="I14" s="163">
        <f>stats!J14/stats!$B14</f>
        <v>1.7369434194398197</v>
      </c>
      <c r="J14" s="163">
        <f>stats!K14/stats!$B14</f>
        <v>0.63577122014571785</v>
      </c>
      <c r="K14" s="163">
        <f>stats!L14/stats!$B14</f>
        <v>3.1769092076380536</v>
      </c>
      <c r="L14" s="163">
        <f>stats!M14/stats!$B14</f>
        <v>8.6538548183146045</v>
      </c>
      <c r="M14" s="163">
        <f>stats!N14/stats!$B14</f>
        <v>5.6260979866954983E-2</v>
      </c>
    </row>
    <row r="15" spans="1:57" ht="15.6" x14ac:dyDescent="0.3">
      <c r="A15" s="147" t="str">
        <f>stats!A15</f>
        <v>Succinate/Methylmalonate</v>
      </c>
      <c r="B15" s="163">
        <f>stats!C15/stats!$B15</f>
        <v>1.2676430336344089</v>
      </c>
      <c r="C15" s="163">
        <f>stats!D15/stats!$B15</f>
        <v>0.93743667272732345</v>
      </c>
      <c r="D15" s="163">
        <f>stats!E15/stats!$B15</f>
        <v>5.933189662419557</v>
      </c>
      <c r="E15" s="163">
        <f>stats!F15/stats!$B15</f>
        <v>1.357913962254683</v>
      </c>
      <c r="F15" s="163">
        <f>stats!G15/stats!$B15</f>
        <v>0.79154831175881324</v>
      </c>
      <c r="G15" s="163">
        <f>stats!H15/stats!$B15</f>
        <v>0.84328202718393896</v>
      </c>
      <c r="H15" s="163">
        <f>stats!I15/stats!$B15</f>
        <v>2.1984184937406535</v>
      </c>
      <c r="I15" s="163">
        <f>stats!J15/stats!$B15</f>
        <v>5.0754385863079294</v>
      </c>
      <c r="J15" s="163">
        <f>stats!K15/stats!$B15</f>
        <v>1.34838568175633</v>
      </c>
      <c r="K15" s="163">
        <f>stats!L15/stats!$B15</f>
        <v>6.2779005846697675</v>
      </c>
      <c r="L15" s="163">
        <f>stats!M15/stats!$B15</f>
        <v>40.400941250650355</v>
      </c>
      <c r="M15" s="163">
        <f>stats!N15/stats!$B15</f>
        <v>0.22426724150622476</v>
      </c>
    </row>
    <row r="16" spans="1:57" ht="15.6" x14ac:dyDescent="0.3">
      <c r="A16" s="147" t="str">
        <f>stats!A16</f>
        <v>3-Hydroxyisovalerate</v>
      </c>
      <c r="B16" s="163">
        <f>stats!C16/stats!$B16</f>
        <v>0.69166399606386153</v>
      </c>
      <c r="C16" s="163">
        <f>stats!D16/stats!$B16</f>
        <v>15.108426415321171</v>
      </c>
      <c r="D16" s="163">
        <f>stats!E16/stats!$B16</f>
        <v>23.873981930010132</v>
      </c>
      <c r="E16" s="163">
        <f>stats!F16/stats!$B16</f>
        <v>14.458146612577382</v>
      </c>
      <c r="F16" s="163">
        <f>stats!G16/stats!$B16</f>
        <v>9.1183159869715364</v>
      </c>
      <c r="G16" s="163">
        <f>stats!H16/stats!$B16</f>
        <v>4.9737475643524904</v>
      </c>
      <c r="H16" s="163">
        <f>stats!I16/stats!$B16</f>
        <v>2.7578504370147217</v>
      </c>
      <c r="I16" s="163">
        <f>stats!J16/stats!$B16</f>
        <v>2.2190128816209924</v>
      </c>
      <c r="J16" s="163">
        <f>stats!K16/stats!$B16</f>
        <v>11.538990842868092</v>
      </c>
      <c r="K16" s="163">
        <f>stats!L16/stats!$B16</f>
        <v>64.939226287632422</v>
      </c>
      <c r="L16" s="163">
        <f>stats!M16/stats!$B16</f>
        <v>15.360043342926263</v>
      </c>
      <c r="M16" s="163">
        <f>stats!N16/stats!$B16</f>
        <v>4.7174757086206682</v>
      </c>
    </row>
    <row r="17" spans="1:13" ht="15.6" x14ac:dyDescent="0.3">
      <c r="A17" s="147" t="str">
        <f>stats!A17</f>
        <v>Homoserine/Threonine</v>
      </c>
      <c r="B17" s="163">
        <f>stats!C17/stats!$B17</f>
        <v>1.1504029886749769</v>
      </c>
      <c r="C17" s="163">
        <f>stats!D17/stats!$B17</f>
        <v>1.4766747383749703</v>
      </c>
      <c r="D17" s="163">
        <f>stats!E17/stats!$B17</f>
        <v>2.8859563696534969</v>
      </c>
      <c r="E17" s="163">
        <f>stats!F17/stats!$B17</f>
        <v>1.0180253307221758</v>
      </c>
      <c r="F17" s="163">
        <f>stats!G17/stats!$B17</f>
        <v>0.94995176455283659</v>
      </c>
      <c r="G17" s="163">
        <f>stats!H17/stats!$B17</f>
        <v>0.68990040172779987</v>
      </c>
      <c r="H17" s="163">
        <f>stats!I17/stats!$B17</f>
        <v>2.2720425410221661</v>
      </c>
      <c r="I17" s="163">
        <f>stats!J17/stats!$B17</f>
        <v>1.4732956225873233</v>
      </c>
      <c r="J17" s="163">
        <f>stats!K17/stats!$B17</f>
        <v>0.93217422272412231</v>
      </c>
      <c r="K17" s="163">
        <f>stats!L17/stats!$B17</f>
        <v>1.9931506798699081</v>
      </c>
      <c r="L17" s="163">
        <f>stats!M17/stats!$B17</f>
        <v>11.333255200067002</v>
      </c>
      <c r="M17" s="163">
        <f>stats!N17/stats!$B17</f>
        <v>0.55734038020716326</v>
      </c>
    </row>
    <row r="18" spans="1:13" ht="15.6" x14ac:dyDescent="0.3">
      <c r="A18" s="147" t="str">
        <f>stats!A18</f>
        <v>3-Methylthiopropionate</v>
      </c>
      <c r="B18" s="163">
        <f>stats!C18/stats!$B18</f>
        <v>0.46001024939280682</v>
      </c>
      <c r="C18" s="163">
        <f>stats!D18/stats!$B18</f>
        <v>88.773525570586656</v>
      </c>
      <c r="D18" s="163">
        <f>stats!E18/stats!$B18</f>
        <v>31.512956086880592</v>
      </c>
      <c r="E18" s="163">
        <f>stats!F18/stats!$B18</f>
        <v>35.727786364481041</v>
      </c>
      <c r="F18" s="163">
        <f>stats!G18/stats!$B18</f>
        <v>72.80676694392784</v>
      </c>
      <c r="G18" s="163">
        <f>stats!H18/stats!$B18</f>
        <v>2.564077951355852</v>
      </c>
      <c r="H18" s="163">
        <f>stats!I18/stats!$B18</f>
        <v>1.4173160583678737</v>
      </c>
      <c r="I18" s="163">
        <f>stats!J18/stats!$B18</f>
        <v>1.4630454111170903</v>
      </c>
      <c r="J18" s="163">
        <f>stats!K18/stats!$B18</f>
        <v>7.2435076854948717</v>
      </c>
      <c r="K18" s="163">
        <f>stats!L18/stats!$B18</f>
        <v>95.288564585163073</v>
      </c>
      <c r="L18" s="163">
        <f>stats!M18/stats!$B18</f>
        <v>20.355202155621448</v>
      </c>
      <c r="M18" s="163">
        <f>stats!N18/stats!$B18</f>
        <v>3.2564452119147509</v>
      </c>
    </row>
    <row r="19" spans="1:13" ht="15.6" x14ac:dyDescent="0.3">
      <c r="A19" s="147" t="str">
        <f>stats!A19</f>
        <v>Cysteine</v>
      </c>
      <c r="B19" s="163">
        <f>stats!C19/stats!$B19</f>
        <v>0.88930867813844283</v>
      </c>
      <c r="C19" s="163">
        <f>stats!D19/stats!$B19</f>
        <v>0.27689110293157621</v>
      </c>
      <c r="D19" s="163">
        <f>stats!E19/stats!$B19</f>
        <v>0.28922421616513272</v>
      </c>
      <c r="E19" s="163">
        <f>stats!F19/stats!$B19</f>
        <v>0.6595756641435977</v>
      </c>
      <c r="F19" s="163">
        <f>stats!G19/stats!$B19</f>
        <v>0.37175327457070417</v>
      </c>
      <c r="G19" s="163">
        <f>stats!H19/stats!$B19</f>
        <v>0.28810326551740206</v>
      </c>
      <c r="H19" s="163">
        <f>stats!I19/stats!$B19</f>
        <v>5.6062483133662432E-2</v>
      </c>
      <c r="I19" s="163">
        <f>stats!J19/stats!$B19</f>
        <v>1.5768502975524885</v>
      </c>
      <c r="J19" s="163">
        <f>stats!K19/stats!$B19</f>
        <v>0.72916748211810445</v>
      </c>
      <c r="K19" s="163">
        <f>stats!L19/stats!$B19</f>
        <v>0.41846846894101902</v>
      </c>
      <c r="L19" s="163">
        <f>stats!M19/stats!$B19</f>
        <v>0.91411259894642094</v>
      </c>
      <c r="M19" s="163">
        <f>stats!N19/stats!$B19</f>
        <v>6.6197468341019472E-2</v>
      </c>
    </row>
    <row r="20" spans="1:13" ht="15.6" x14ac:dyDescent="0.3">
      <c r="A20" s="147" t="str">
        <f>stats!A20</f>
        <v>Nicotinate</v>
      </c>
      <c r="B20" s="163">
        <f>stats!C20/stats!$B20</f>
        <v>0.76929898292016163</v>
      </c>
      <c r="C20" s="163">
        <f>stats!D20/stats!$B20</f>
        <v>2.0139815310634459</v>
      </c>
      <c r="D20" s="163">
        <f>stats!E20/stats!$B20</f>
        <v>5.6112679053430226</v>
      </c>
      <c r="E20" s="163">
        <f>stats!F20/stats!$B20</f>
        <v>1.7050762468527128</v>
      </c>
      <c r="F20" s="163">
        <f>stats!G20/stats!$B20</f>
        <v>1.8173237873001937</v>
      </c>
      <c r="G20" s="163">
        <f>stats!H20/stats!$B20</f>
        <v>8.4150636821559033</v>
      </c>
      <c r="H20" s="163">
        <f>stats!I20/stats!$B20</f>
        <v>4.2647974370671111</v>
      </c>
      <c r="I20" s="163">
        <f>stats!J20/stats!$B20</f>
        <v>3.3573086466273216</v>
      </c>
      <c r="J20" s="163">
        <f>stats!K20/stats!$B20</f>
        <v>4.2513276764004022</v>
      </c>
      <c r="K20" s="163">
        <f>stats!L20/stats!$B20</f>
        <v>3.9128289976397266</v>
      </c>
      <c r="L20" s="163">
        <f>stats!M20/stats!$B20</f>
        <v>8.6185434324330927</v>
      </c>
      <c r="M20" s="163">
        <f>stats!N20/stats!$B20</f>
        <v>0.2964870625136295</v>
      </c>
    </row>
    <row r="21" spans="1:13" ht="15.6" x14ac:dyDescent="0.3">
      <c r="A21" s="147" t="str">
        <f>stats!A21</f>
        <v>Taurine</v>
      </c>
      <c r="B21" s="163">
        <f>stats!C21/stats!$B21</f>
        <v>1.8182961173379515</v>
      </c>
      <c r="C21" s="163">
        <f>stats!D21/stats!$B21</f>
        <v>0.48985883043316908</v>
      </c>
      <c r="D21" s="163">
        <f>stats!E21/stats!$B21</f>
        <v>0.13286422099117312</v>
      </c>
      <c r="E21" s="163">
        <f>stats!F21/stats!$B21</f>
        <v>1.4482306165974945</v>
      </c>
      <c r="F21" s="163">
        <f>stats!G21/stats!$B21</f>
        <v>0.49195791368660069</v>
      </c>
      <c r="G21" s="163">
        <f>stats!H21/stats!$B21</f>
        <v>1.0126059083097749</v>
      </c>
      <c r="H21" s="163">
        <f>stats!I21/stats!$B21</f>
        <v>2.2489782682555761</v>
      </c>
      <c r="I21" s="163">
        <f>stats!J21/stats!$B21</f>
        <v>0.95311211966013654</v>
      </c>
      <c r="J21" s="163">
        <f>stats!K21/stats!$B21</f>
        <v>0.23952175061990919</v>
      </c>
      <c r="K21" s="163">
        <f>stats!L21/stats!$B21</f>
        <v>0.43602951023319464</v>
      </c>
      <c r="L21" s="163">
        <f>stats!M21/stats!$B21</f>
        <v>1.4008908325443761</v>
      </c>
      <c r="M21" s="163">
        <f>stats!N21/stats!$B21</f>
        <v>0.10997614607651478</v>
      </c>
    </row>
    <row r="22" spans="1:13" ht="15.6" x14ac:dyDescent="0.3">
      <c r="A22" s="147" t="str">
        <f>stats!A22</f>
        <v>Thymine</v>
      </c>
      <c r="B22" s="163">
        <f>stats!C22/stats!$B22</f>
        <v>0.7243082462714191</v>
      </c>
      <c r="C22" s="163">
        <f>stats!D22/stats!$B22</f>
        <v>63.836584841080089</v>
      </c>
      <c r="D22" s="163">
        <f>stats!E22/stats!$B22</f>
        <v>71.196698082095139</v>
      </c>
      <c r="E22" s="163">
        <f>stats!F22/stats!$B22</f>
        <v>7.2312420732112113</v>
      </c>
      <c r="F22" s="163">
        <f>stats!G22/stats!$B22</f>
        <v>17.2588873479284</v>
      </c>
      <c r="G22" s="163">
        <f>stats!H22/stats!$B22</f>
        <v>8.7756617210796382</v>
      </c>
      <c r="H22" s="163">
        <f>stats!I22/stats!$B22</f>
        <v>1.156925427674846</v>
      </c>
      <c r="I22" s="163">
        <f>stats!J22/stats!$B22</f>
        <v>1.0443431132336125</v>
      </c>
      <c r="J22" s="163">
        <f>stats!K22/stats!$B22</f>
        <v>55.380130341806279</v>
      </c>
      <c r="K22" s="163">
        <f>stats!L22/stats!$B22</f>
        <v>81.503805021515547</v>
      </c>
      <c r="L22" s="163">
        <f>stats!M22/stats!$B22</f>
        <v>159.32249285590467</v>
      </c>
      <c r="M22" s="163">
        <f>stats!N22/stats!$B22</f>
        <v>4.6130105575050528</v>
      </c>
    </row>
    <row r="23" spans="1:13" ht="15.6" x14ac:dyDescent="0.3">
      <c r="A23" s="147" t="str">
        <f>stats!A23</f>
        <v>Pyroglutamic acid</v>
      </c>
      <c r="B23" s="163">
        <f>stats!C23/stats!$B23</f>
        <v>1.1812754708968847</v>
      </c>
      <c r="C23" s="163">
        <f>stats!D23/stats!$B23</f>
        <v>1.2727284635475447</v>
      </c>
      <c r="D23" s="163">
        <f>stats!E23/stats!$B23</f>
        <v>2.5254188696747732</v>
      </c>
      <c r="E23" s="163">
        <f>stats!F23/stats!$B23</f>
        <v>1.6018903488897058</v>
      </c>
      <c r="F23" s="163">
        <f>stats!G23/stats!$B23</f>
        <v>0.93410190709815577</v>
      </c>
      <c r="G23" s="163">
        <f>stats!H23/stats!$B23</f>
        <v>0.80552238460516024</v>
      </c>
      <c r="H23" s="163">
        <f>stats!I23/stats!$B23</f>
        <v>2.5920685775831407</v>
      </c>
      <c r="I23" s="163">
        <f>stats!J23/stats!$B23</f>
        <v>1.6096709101098656</v>
      </c>
      <c r="J23" s="163">
        <f>stats!K23/stats!$B23</f>
        <v>0.51269938649278646</v>
      </c>
      <c r="K23" s="163">
        <f>stats!L23/stats!$B23</f>
        <v>1.2847372227787264</v>
      </c>
      <c r="L23" s="163">
        <f>stats!M23/stats!$B23</f>
        <v>4.6650508662375305</v>
      </c>
      <c r="M23" s="163">
        <f>stats!N23/stats!$B23</f>
        <v>2.5352524271620762</v>
      </c>
    </row>
    <row r="24" spans="1:13" ht="15.6" x14ac:dyDescent="0.3">
      <c r="A24" s="147" t="str">
        <f>stats!A24</f>
        <v>Citraconate</v>
      </c>
      <c r="B24" s="163">
        <f>stats!C24/stats!$B24</f>
        <v>1.1630044141410918</v>
      </c>
      <c r="C24" s="163">
        <f>stats!D24/stats!$B24</f>
        <v>0.70465955342052689</v>
      </c>
      <c r="D24" s="163">
        <f>stats!E24/stats!$B24</f>
        <v>0.78628580710964502</v>
      </c>
      <c r="E24" s="163">
        <f>stats!F24/stats!$B24</f>
        <v>0.99078650853774786</v>
      </c>
      <c r="F24" s="163">
        <f>stats!G24/stats!$B24</f>
        <v>0.4778283291525845</v>
      </c>
      <c r="G24" s="163">
        <f>stats!H24/stats!$B24</f>
        <v>0.48952206434987106</v>
      </c>
      <c r="H24" s="163">
        <f>stats!I24/stats!$B24</f>
        <v>1.3674210610172304</v>
      </c>
      <c r="I24" s="163">
        <f>stats!J24/stats!$B24</f>
        <v>0.88109888882184184</v>
      </c>
      <c r="J24" s="163">
        <f>stats!K24/stats!$B24</f>
        <v>0.50248915884772882</v>
      </c>
      <c r="K24" s="163">
        <f>stats!L24/stats!$B24</f>
        <v>1.1259957400152463</v>
      </c>
      <c r="L24" s="163">
        <f>stats!M24/stats!$B24</f>
        <v>1.7504216338231147</v>
      </c>
      <c r="M24" s="163">
        <f>stats!N24/stats!$B24</f>
        <v>0.71560586076947086</v>
      </c>
    </row>
    <row r="25" spans="1:13" ht="15.6" x14ac:dyDescent="0.3">
      <c r="A25" s="147" t="str">
        <f>stats!A25</f>
        <v>N-Acetylputrescine</v>
      </c>
      <c r="B25" s="163">
        <f>stats!C25/stats!$B25</f>
        <v>2.7149729192794427</v>
      </c>
      <c r="C25" s="163">
        <f>stats!D25/stats!$B25</f>
        <v>167.17656533430971</v>
      </c>
      <c r="D25" s="163">
        <f>stats!E25/stats!$B25</f>
        <v>94.738075806511674</v>
      </c>
      <c r="E25" s="163">
        <f>stats!F25/stats!$B25</f>
        <v>128.96123108369247</v>
      </c>
      <c r="F25" s="163">
        <f>stats!G25/stats!$B25</f>
        <v>263.00336628551167</v>
      </c>
      <c r="G25" s="163">
        <f>stats!H25/stats!$B25</f>
        <v>63.561089123882923</v>
      </c>
      <c r="H25" s="163">
        <f>stats!I25/stats!$B25</f>
        <v>1.9432531816540235</v>
      </c>
      <c r="I25" s="163">
        <f>stats!J25/stats!$B25</f>
        <v>4.6609407476952711</v>
      </c>
      <c r="J25" s="163">
        <f>stats!K25/stats!$B25</f>
        <v>165.92180144090446</v>
      </c>
      <c r="K25" s="163">
        <f>stats!L25/stats!$B25</f>
        <v>121.65839431218632</v>
      </c>
      <c r="L25" s="163">
        <f>stats!M25/stats!$B25</f>
        <v>474.13021188846153</v>
      </c>
      <c r="M25" s="163">
        <f>stats!N25/stats!$B25</f>
        <v>1.1539708814264429</v>
      </c>
    </row>
    <row r="26" spans="1:13" ht="15.6" x14ac:dyDescent="0.3">
      <c r="A26" s="147" t="str">
        <f>stats!A26</f>
        <v>Agmatine</v>
      </c>
      <c r="B26" s="163">
        <f>stats!C26/stats!$B26</f>
        <v>1</v>
      </c>
      <c r="C26" s="163">
        <f>stats!D26/stats!$B26</f>
        <v>1541.5088815047025</v>
      </c>
      <c r="D26" s="163">
        <f>stats!E26/stats!$B26</f>
        <v>5437.7958986013991</v>
      </c>
      <c r="E26" s="163">
        <f>stats!F26/stats!$B26</f>
        <v>203.87492307692307</v>
      </c>
      <c r="F26" s="163">
        <f>stats!G26/stats!$B26</f>
        <v>2039.1025525362318</v>
      </c>
      <c r="G26" s="163">
        <f>stats!H26/stats!$B26</f>
        <v>2290.0773393098129</v>
      </c>
      <c r="H26" s="163">
        <f>stats!I26/stats!$B26</f>
        <v>1</v>
      </c>
      <c r="I26" s="163">
        <f>stats!J26/stats!$B26</f>
        <v>1</v>
      </c>
      <c r="J26" s="163">
        <f>stats!K26/stats!$B26</f>
        <v>5554.5745963463642</v>
      </c>
      <c r="K26" s="163">
        <f>stats!L26/stats!$B26</f>
        <v>2890.11576076555</v>
      </c>
      <c r="L26" s="163">
        <f>stats!M26/stats!$B26</f>
        <v>3532.0810133333334</v>
      </c>
      <c r="M26" s="163">
        <f>stats!N26/stats!$B26</f>
        <v>1</v>
      </c>
    </row>
    <row r="27" spans="1:13" ht="15.6" x14ac:dyDescent="0.3">
      <c r="A27" s="147" t="str">
        <f>stats!A27</f>
        <v>N-Acetyl-beta-alanine</v>
      </c>
      <c r="B27" s="163">
        <f>stats!C27/stats!$B27</f>
        <v>0.99204047875626344</v>
      </c>
      <c r="C27" s="163">
        <f>stats!D27/stats!$B27</f>
        <v>16.633852937612151</v>
      </c>
      <c r="D27" s="163">
        <f>stats!E27/stats!$B27</f>
        <v>17.01998327528316</v>
      </c>
      <c r="E27" s="163">
        <f>stats!F27/stats!$B27</f>
        <v>2.6246023302020296</v>
      </c>
      <c r="F27" s="163">
        <f>stats!G27/stats!$B27</f>
        <v>6.2518527745019226</v>
      </c>
      <c r="G27" s="163">
        <f>stats!H27/stats!$B27</f>
        <v>4.6546208532132027</v>
      </c>
      <c r="H27" s="163">
        <f>stats!I27/stats!$B27</f>
        <v>1.7421680278633855</v>
      </c>
      <c r="I27" s="163">
        <f>stats!J27/stats!$B27</f>
        <v>2.3290730739533938</v>
      </c>
      <c r="J27" s="163">
        <f>stats!K27/stats!$B27</f>
        <v>4.9688501152922582</v>
      </c>
      <c r="K27" s="163">
        <f>stats!L27/stats!$B27</f>
        <v>25.680904602625343</v>
      </c>
      <c r="L27" s="163">
        <f>stats!M27/stats!$B27</f>
        <v>74.56579812834137</v>
      </c>
      <c r="M27" s="163">
        <f>stats!N27/stats!$B27</f>
        <v>4.1882428207574183</v>
      </c>
    </row>
    <row r="28" spans="1:13" ht="15.6" x14ac:dyDescent="0.3">
      <c r="A28" s="147" t="str">
        <f>stats!A28</f>
        <v>Hydroxyproline</v>
      </c>
      <c r="B28" s="163">
        <f>stats!C28/stats!$B28</f>
        <v>1.0960339214542467</v>
      </c>
      <c r="C28" s="163">
        <f>stats!D28/stats!$B28</f>
        <v>12.254334350246278</v>
      </c>
      <c r="D28" s="163">
        <f>stats!E28/stats!$B28</f>
        <v>3.280738980584299</v>
      </c>
      <c r="E28" s="163">
        <f>stats!F28/stats!$B28</f>
        <v>2.7418854056302893</v>
      </c>
      <c r="F28" s="163">
        <f>stats!G28/stats!$B28</f>
        <v>4.541844795245102</v>
      </c>
      <c r="G28" s="163">
        <f>stats!H28/stats!$B28</f>
        <v>3.3636809661422058</v>
      </c>
      <c r="H28" s="163">
        <f>stats!I28/stats!$B28</f>
        <v>1.5747197058404563</v>
      </c>
      <c r="I28" s="163">
        <f>stats!J28/stats!$B28</f>
        <v>2.6956613516323555</v>
      </c>
      <c r="J28" s="163">
        <f>stats!K28/stats!$B28</f>
        <v>4.2742411490961727</v>
      </c>
      <c r="K28" s="163">
        <f>stats!L28/stats!$B28</f>
        <v>4.0300181788731617</v>
      </c>
      <c r="L28" s="163">
        <f>stats!M28/stats!$B28</f>
        <v>9.5268624719095687</v>
      </c>
      <c r="M28" s="163">
        <f>stats!N28/stats!$B28</f>
        <v>3.6824445991545844</v>
      </c>
    </row>
    <row r="29" spans="1:13" ht="15.6" x14ac:dyDescent="0.3">
      <c r="A29" s="147" t="str">
        <f>stats!A29</f>
        <v>Leucine/Isoleucine</v>
      </c>
      <c r="B29" s="163">
        <f>stats!C29/stats!$B29</f>
        <v>1.0457301432780599</v>
      </c>
      <c r="C29" s="163">
        <f>stats!D29/stats!$B29</f>
        <v>1.8354919185598795</v>
      </c>
      <c r="D29" s="163">
        <f>stats!E29/stats!$B29</f>
        <v>2.4720090932758296</v>
      </c>
      <c r="E29" s="163">
        <f>stats!F29/stats!$B29</f>
        <v>1.3488010910544841</v>
      </c>
      <c r="F29" s="163">
        <f>stats!G29/stats!$B29</f>
        <v>0.88794614595958254</v>
      </c>
      <c r="G29" s="163">
        <f>stats!H29/stats!$B29</f>
        <v>0.58872814183599098</v>
      </c>
      <c r="H29" s="163">
        <f>stats!I29/stats!$B29</f>
        <v>2.5544642495900414</v>
      </c>
      <c r="I29" s="163">
        <f>stats!J29/stats!$B29</f>
        <v>1.7310700842282916</v>
      </c>
      <c r="J29" s="163">
        <f>stats!K29/stats!$B29</f>
        <v>0.66635860896443289</v>
      </c>
      <c r="K29" s="163">
        <f>stats!L29/stats!$B29</f>
        <v>2.1035324227773264</v>
      </c>
      <c r="L29" s="163">
        <f>stats!M29/stats!$B29</f>
        <v>9.6061873408044125</v>
      </c>
      <c r="M29" s="163">
        <f>stats!N29/stats!$B29</f>
        <v>4.8834615024700254E-2</v>
      </c>
    </row>
    <row r="30" spans="1:13" ht="15.6" x14ac:dyDescent="0.3">
      <c r="A30" s="147" t="str">
        <f>stats!A30</f>
        <v xml:space="preserve">methyl succinic acid </v>
      </c>
      <c r="B30" s="163">
        <f>stats!C30/stats!$B30</f>
        <v>1.3913958304637208</v>
      </c>
      <c r="C30" s="163">
        <f>stats!D30/stats!$B30</f>
        <v>8.9465060660188271</v>
      </c>
      <c r="D30" s="163">
        <f>stats!E30/stats!$B30</f>
        <v>8.3756373501897468</v>
      </c>
      <c r="E30" s="163">
        <f>stats!F30/stats!$B30</f>
        <v>1.3215581510203291</v>
      </c>
      <c r="F30" s="163">
        <f>stats!G30/stats!$B30</f>
        <v>3.597410402351982</v>
      </c>
      <c r="G30" s="163">
        <f>stats!H30/stats!$B30</f>
        <v>2.3238150122166381</v>
      </c>
      <c r="H30" s="163">
        <f>stats!I30/stats!$B30</f>
        <v>2.4753740206395962</v>
      </c>
      <c r="I30" s="163">
        <f>stats!J30/stats!$B30</f>
        <v>1.4961834640454104</v>
      </c>
      <c r="J30" s="163">
        <f>stats!K30/stats!$B30</f>
        <v>3.8739790386673754</v>
      </c>
      <c r="K30" s="163">
        <f>stats!L30/stats!$B30</f>
        <v>8.5435559648447885</v>
      </c>
      <c r="L30" s="163">
        <f>stats!M30/stats!$B30</f>
        <v>7.8391567721576587</v>
      </c>
      <c r="M30" s="163">
        <f>stats!N30/stats!$B30</f>
        <v>0.42156745966709608</v>
      </c>
    </row>
    <row r="31" spans="1:13" ht="15.6" x14ac:dyDescent="0.3">
      <c r="A31" s="147" t="str">
        <f>stats!A31</f>
        <v>Asparagine</v>
      </c>
      <c r="B31" s="163">
        <f>stats!C31/stats!$B31</f>
        <v>1.4487087415954678</v>
      </c>
      <c r="C31" s="163">
        <f>stats!D31/stats!$B31</f>
        <v>1.2168466052019424</v>
      </c>
      <c r="D31" s="163">
        <f>stats!E31/stats!$B31</f>
        <v>1.324541453870612</v>
      </c>
      <c r="E31" s="163">
        <f>stats!F31/stats!$B31</f>
        <v>1.0516010515978533</v>
      </c>
      <c r="F31" s="163">
        <f>stats!G31/stats!$B31</f>
        <v>1.2414596007380274</v>
      </c>
      <c r="G31" s="163">
        <f>stats!H31/stats!$B31</f>
        <v>0.47415441831070637</v>
      </c>
      <c r="H31" s="163">
        <f>stats!I31/stats!$B31</f>
        <v>1.346049354479081</v>
      </c>
      <c r="I31" s="163">
        <f>stats!J31/stats!$B31</f>
        <v>1.4916913299640941</v>
      </c>
      <c r="J31" s="163">
        <f>stats!K31/stats!$B31</f>
        <v>0.31421059861629225</v>
      </c>
      <c r="K31" s="163">
        <f>stats!L31/stats!$B31</f>
        <v>1.9550069460629242</v>
      </c>
      <c r="L31" s="163">
        <f>stats!M31/stats!$B31</f>
        <v>1.660462376869972</v>
      </c>
      <c r="M31" s="163">
        <f>stats!N31/stats!$B31</f>
        <v>2.6381361807471713</v>
      </c>
    </row>
    <row r="32" spans="1:13" ht="15.6" x14ac:dyDescent="0.3">
      <c r="A32" s="147" t="str">
        <f>stats!A32</f>
        <v>Hydroxyisocaproic acid</v>
      </c>
      <c r="B32" s="163">
        <f>stats!C32/stats!$B32</f>
        <v>0.65923239696952751</v>
      </c>
      <c r="C32" s="163">
        <f>stats!D32/stats!$B32</f>
        <v>14.40315365271293</v>
      </c>
      <c r="D32" s="163">
        <f>stats!E32/stats!$B32</f>
        <v>18.710714460833891</v>
      </c>
      <c r="E32" s="163">
        <f>stats!F32/stats!$B32</f>
        <v>18.154048925374955</v>
      </c>
      <c r="F32" s="163">
        <f>stats!G32/stats!$B32</f>
        <v>7.1349865722440446</v>
      </c>
      <c r="G32" s="163">
        <f>stats!H32/stats!$B32</f>
        <v>4.7031933509743089</v>
      </c>
      <c r="H32" s="163">
        <f>stats!I32/stats!$B32</f>
        <v>5.4992992532134659</v>
      </c>
      <c r="I32" s="163">
        <f>stats!J32/stats!$B32</f>
        <v>7.3063809937802331</v>
      </c>
      <c r="J32" s="163">
        <f>stats!K32/stats!$B32</f>
        <v>8.3584524179914013</v>
      </c>
      <c r="K32" s="163">
        <f>stats!L32/stats!$B32</f>
        <v>109.8984334414618</v>
      </c>
      <c r="L32" s="163">
        <f>stats!M32/stats!$B32</f>
        <v>29.536236235045099</v>
      </c>
      <c r="M32" s="163">
        <f>stats!N32/stats!$B32</f>
        <v>2.6701047858323408</v>
      </c>
    </row>
    <row r="33" spans="1:13" ht="15.6" x14ac:dyDescent="0.3">
      <c r="A33" s="147" t="str">
        <f>stats!A33</f>
        <v>Ornithine</v>
      </c>
      <c r="B33" s="163">
        <f>stats!C33/stats!$B33</f>
        <v>0.82690012626244935</v>
      </c>
      <c r="C33" s="163">
        <f>stats!D33/stats!$B33</f>
        <v>14.539112538767075</v>
      </c>
      <c r="D33" s="163">
        <f>stats!E33/stats!$B33</f>
        <v>28.211147174214329</v>
      </c>
      <c r="E33" s="163">
        <f>stats!F33/stats!$B33</f>
        <v>1.482876225087322</v>
      </c>
      <c r="F33" s="163">
        <f>stats!G33/stats!$B33</f>
        <v>3.5732738839993803</v>
      </c>
      <c r="G33" s="163">
        <f>stats!H33/stats!$B33</f>
        <v>2.1718759788008524</v>
      </c>
      <c r="H33" s="163">
        <f>stats!I33/stats!$B33</f>
        <v>1.6415863876970189</v>
      </c>
      <c r="I33" s="163">
        <f>stats!J33/stats!$B33</f>
        <v>1.1052920670760784</v>
      </c>
      <c r="J33" s="163">
        <f>stats!K33/stats!$B33</f>
        <v>3.5884056739821388</v>
      </c>
      <c r="K33" s="163">
        <f>stats!L33/stats!$B33</f>
        <v>16.251785048150168</v>
      </c>
      <c r="L33" s="163">
        <f>stats!M33/stats!$B33</f>
        <v>105.58202630402391</v>
      </c>
      <c r="M33" s="163">
        <f>stats!N33/stats!$B33</f>
        <v>9.0331140089454234</v>
      </c>
    </row>
    <row r="34" spans="1:13" ht="15.6" x14ac:dyDescent="0.3">
      <c r="A34" s="147" t="str">
        <f>stats!A34</f>
        <v>Aspartate</v>
      </c>
      <c r="B34" s="163">
        <f>stats!C34/stats!$B34</f>
        <v>1.5530729190472627</v>
      </c>
      <c r="C34" s="163">
        <f>stats!D34/stats!$B34</f>
        <v>11.939636071193528</v>
      </c>
      <c r="D34" s="163">
        <f>stats!E34/stats!$B34</f>
        <v>3.9062592584480327</v>
      </c>
      <c r="E34" s="163">
        <f>stats!F34/stats!$B34</f>
        <v>0.91636756391251895</v>
      </c>
      <c r="F34" s="163">
        <f>stats!G34/stats!$B34</f>
        <v>7.0139020736065065</v>
      </c>
      <c r="G34" s="163">
        <f>stats!H34/stats!$B34</f>
        <v>1.813337872610284</v>
      </c>
      <c r="H34" s="163">
        <f>stats!I34/stats!$B34</f>
        <v>0.69443644628586998</v>
      </c>
      <c r="I34" s="163">
        <f>stats!J34/stats!$B34</f>
        <v>1.21611124570926</v>
      </c>
      <c r="J34" s="163">
        <f>stats!K34/stats!$B34</f>
        <v>4.050910403158186</v>
      </c>
      <c r="K34" s="163">
        <f>stats!L34/stats!$B34</f>
        <v>7.464374917263485</v>
      </c>
      <c r="L34" s="163">
        <f>stats!M34/stats!$B34</f>
        <v>14.555814114707767</v>
      </c>
      <c r="M34" s="163">
        <f>stats!N34/stats!$B34</f>
        <v>1.4257171254560062</v>
      </c>
    </row>
    <row r="35" spans="1:13" ht="15.6" x14ac:dyDescent="0.3">
      <c r="A35" s="147" t="str">
        <f>stats!A35</f>
        <v>Malate</v>
      </c>
      <c r="B35" s="163">
        <f>stats!C35/stats!$B35</f>
        <v>1.1460005247754659</v>
      </c>
      <c r="C35" s="163">
        <f>stats!D35/stats!$B35</f>
        <v>0.34976264854041594</v>
      </c>
      <c r="D35" s="163">
        <f>stats!E35/stats!$B35</f>
        <v>0.17668538413149712</v>
      </c>
      <c r="E35" s="163">
        <f>stats!F35/stats!$B35</f>
        <v>0.98551616708695411</v>
      </c>
      <c r="F35" s="163">
        <f>stats!G35/stats!$B35</f>
        <v>0.54475537017120734</v>
      </c>
      <c r="G35" s="163">
        <f>stats!H35/stats!$B35</f>
        <v>0.3739442051100148</v>
      </c>
      <c r="H35" s="163">
        <f>stats!I35/stats!$B35</f>
        <v>1.821228832852835</v>
      </c>
      <c r="I35" s="163">
        <f>stats!J35/stats!$B35</f>
        <v>1.4330921021609704</v>
      </c>
      <c r="J35" s="163">
        <f>stats!K35/stats!$B35</f>
        <v>0.18611918841768604</v>
      </c>
      <c r="K35" s="163">
        <f>stats!L35/stats!$B35</f>
        <v>0.47246890280808684</v>
      </c>
      <c r="L35" s="163">
        <f>stats!M35/stats!$B35</f>
        <v>0.5489253929127359</v>
      </c>
      <c r="M35" s="163">
        <f>stats!N35/stats!$B35</f>
        <v>5.3855225022859353E-2</v>
      </c>
    </row>
    <row r="36" spans="1:13" ht="15.6" x14ac:dyDescent="0.3">
      <c r="A36" s="147" t="str">
        <f>stats!A36</f>
        <v>Hypoxanthine</v>
      </c>
      <c r="B36" s="163">
        <f>stats!C36/stats!$B36</f>
        <v>0.96555411750078601</v>
      </c>
      <c r="C36" s="163">
        <f>stats!D36/stats!$B36</f>
        <v>4.9258362961245723</v>
      </c>
      <c r="D36" s="163">
        <f>stats!E36/stats!$B36</f>
        <v>2.5514534066300398</v>
      </c>
      <c r="E36" s="163">
        <f>stats!F36/stats!$B36</f>
        <v>1.3618462157520657</v>
      </c>
      <c r="F36" s="163">
        <f>stats!G36/stats!$B36</f>
        <v>1.705134926494289</v>
      </c>
      <c r="G36" s="163">
        <f>stats!H36/stats!$B36</f>
        <v>2.0609259882018511</v>
      </c>
      <c r="H36" s="163">
        <f>stats!I36/stats!$B36</f>
        <v>0.83390086177046474</v>
      </c>
      <c r="I36" s="163">
        <f>stats!J36/stats!$B36</f>
        <v>3.2849258439361675</v>
      </c>
      <c r="J36" s="163">
        <f>stats!K36/stats!$B36</f>
        <v>2.3493696158488757</v>
      </c>
      <c r="K36" s="163">
        <f>stats!L36/stats!$B36</f>
        <v>7.4824985478207466</v>
      </c>
      <c r="L36" s="163">
        <f>stats!M36/stats!$B36</f>
        <v>13.823720459420006</v>
      </c>
      <c r="M36" s="163">
        <f>stats!N36/stats!$B36</f>
        <v>2.3805441572584456E-2</v>
      </c>
    </row>
    <row r="37" spans="1:13" ht="15.6" x14ac:dyDescent="0.3">
      <c r="A37" s="147" t="str">
        <f>stats!A37</f>
        <v>Anthranilate</v>
      </c>
      <c r="B37" s="163">
        <f>stats!C37/stats!$B37</f>
        <v>0.8950832221100492</v>
      </c>
      <c r="C37" s="163">
        <f>stats!D37/stats!$B37</f>
        <v>11.368319132319419</v>
      </c>
      <c r="D37" s="163">
        <f>stats!E37/stats!$B37</f>
        <v>11.140923558747758</v>
      </c>
      <c r="E37" s="163">
        <f>stats!F37/stats!$B37</f>
        <v>1.9247441756843833</v>
      </c>
      <c r="F37" s="163">
        <f>stats!G37/stats!$B37</f>
        <v>8.0018867311902717</v>
      </c>
      <c r="G37" s="163">
        <f>stats!H37/stats!$B37</f>
        <v>4.4969086627929089</v>
      </c>
      <c r="H37" s="163">
        <f>stats!I37/stats!$B37</f>
        <v>1.9825422404806299</v>
      </c>
      <c r="I37" s="163">
        <f>stats!J37/stats!$B37</f>
        <v>3.9536032220911181</v>
      </c>
      <c r="J37" s="163">
        <f>stats!K37/stats!$B37</f>
        <v>53.298717219351957</v>
      </c>
      <c r="K37" s="163">
        <f>stats!L37/stats!$B37</f>
        <v>12.775556838459629</v>
      </c>
      <c r="L37" s="163">
        <f>stats!M37/stats!$B37</f>
        <v>26.275751586867127</v>
      </c>
      <c r="M37" s="163">
        <f>stats!N37/stats!$B37</f>
        <v>7.7434091889106931</v>
      </c>
    </row>
    <row r="38" spans="1:13" ht="15.6" x14ac:dyDescent="0.3">
      <c r="A38" s="147" t="str">
        <f>stats!A38</f>
        <v>4-Aminobenzoate</v>
      </c>
      <c r="B38" s="163">
        <f>stats!C38/stats!$B38</f>
        <v>0.93329331247014857</v>
      </c>
      <c r="C38" s="163">
        <f>stats!D38/stats!$B38</f>
        <v>3.7988244205347304</v>
      </c>
      <c r="D38" s="163">
        <f>stats!E38/stats!$B38</f>
        <v>2.2322098472701177</v>
      </c>
      <c r="E38" s="163">
        <f>stats!F38/stats!$B38</f>
        <v>1.0197202894304038</v>
      </c>
      <c r="F38" s="163">
        <f>stats!G38/stats!$B38</f>
        <v>6.0223733112255875</v>
      </c>
      <c r="G38" s="163">
        <f>stats!H38/stats!$B38</f>
        <v>1.9618522200807815</v>
      </c>
      <c r="H38" s="163">
        <f>stats!I38/stats!$B38</f>
        <v>1.1000094117306536</v>
      </c>
      <c r="I38" s="163">
        <f>stats!J38/stats!$B38</f>
        <v>1.3205863653707541</v>
      </c>
      <c r="J38" s="163">
        <f>stats!K38/stats!$B38</f>
        <v>2.2928346012556879</v>
      </c>
      <c r="K38" s="163">
        <f>stats!L38/stats!$B38</f>
        <v>3.7046572702992937</v>
      </c>
      <c r="L38" s="163">
        <f>stats!M38/stats!$B38</f>
        <v>4.1787427024146231</v>
      </c>
      <c r="M38" s="163">
        <f>stats!N38/stats!$B38</f>
        <v>4.2292288824508288</v>
      </c>
    </row>
    <row r="39" spans="1:13" ht="15.6" x14ac:dyDescent="0.3">
      <c r="A39" s="147" t="str">
        <f>stats!A39</f>
        <v>Salicylate</v>
      </c>
      <c r="B39" s="163">
        <f>stats!C39/stats!$B39</f>
        <v>0.8977731296023248</v>
      </c>
      <c r="C39" s="163">
        <f>stats!D39/stats!$B39</f>
        <v>3.3616932221029328</v>
      </c>
      <c r="D39" s="163">
        <f>stats!E39/stats!$B39</f>
        <v>3.8738962404297737</v>
      </c>
      <c r="E39" s="163">
        <f>stats!F39/stats!$B39</f>
        <v>1.1097498963673431</v>
      </c>
      <c r="F39" s="163">
        <f>stats!G39/stats!$B39</f>
        <v>1.6543100737639229</v>
      </c>
      <c r="G39" s="163">
        <f>stats!H39/stats!$B39</f>
        <v>1.2603334095987484</v>
      </c>
      <c r="H39" s="163">
        <f>stats!I39/stats!$B39</f>
        <v>1.4230163144602026</v>
      </c>
      <c r="I39" s="163">
        <f>stats!J39/stats!$B39</f>
        <v>1.4679161154245373</v>
      </c>
      <c r="J39" s="163">
        <f>stats!K39/stats!$B39</f>
        <v>39.375396901000983</v>
      </c>
      <c r="K39" s="163">
        <f>stats!L39/stats!$B39</f>
        <v>10.31242334807256</v>
      </c>
      <c r="L39" s="163">
        <f>stats!M39/stats!$B39</f>
        <v>9.373867686642356</v>
      </c>
      <c r="M39" s="163">
        <f>stats!N39/stats!$B39</f>
        <v>0.56228105694082708</v>
      </c>
    </row>
    <row r="40" spans="1:13" ht="15.6" x14ac:dyDescent="0.3">
      <c r="A40" s="147" t="str">
        <f>stats!A40</f>
        <v>Hydroxybenzoate</v>
      </c>
      <c r="B40" s="163">
        <f>stats!C40/stats!$B40</f>
        <v>1.3800773485356292</v>
      </c>
      <c r="C40" s="163">
        <f>stats!D40/stats!$B40</f>
        <v>123.00747961867883</v>
      </c>
      <c r="D40" s="163">
        <f>stats!E40/stats!$B40</f>
        <v>25.562017533277118</v>
      </c>
      <c r="E40" s="163">
        <f>stats!F40/stats!$B40</f>
        <v>39.321330361638545</v>
      </c>
      <c r="F40" s="163">
        <f>stats!G40/stats!$B40</f>
        <v>80.588494124828642</v>
      </c>
      <c r="G40" s="163">
        <f>stats!H40/stats!$B40</f>
        <v>34.008807349256664</v>
      </c>
      <c r="H40" s="163">
        <f>stats!I40/stats!$B40</f>
        <v>1.9542420193114221</v>
      </c>
      <c r="I40" s="163">
        <f>stats!J40/stats!$B40</f>
        <v>1.4198657062774491</v>
      </c>
      <c r="J40" s="163">
        <f>stats!K40/stats!$B40</f>
        <v>10.295701247076749</v>
      </c>
      <c r="K40" s="163">
        <f>stats!L40/stats!$B40</f>
        <v>37.507410636757136</v>
      </c>
      <c r="L40" s="163">
        <f>stats!M40/stats!$B40</f>
        <v>49.300907810117238</v>
      </c>
      <c r="M40" s="163">
        <f>stats!N40/stats!$B40</f>
        <v>4.4033993106841418</v>
      </c>
    </row>
    <row r="41" spans="1:13" ht="15.6" x14ac:dyDescent="0.3">
      <c r="A41" s="147" t="str">
        <f>stats!A41</f>
        <v>Acetylphosphate</v>
      </c>
      <c r="B41" s="163">
        <f>stats!C41/stats!$B41</f>
        <v>1.1392532423514499</v>
      </c>
      <c r="C41" s="163">
        <f>stats!D41/stats!$B41</f>
        <v>8.0209565991573974</v>
      </c>
      <c r="D41" s="163">
        <f>stats!E41/stats!$B41</f>
        <v>2.0275172040486642</v>
      </c>
      <c r="E41" s="163">
        <f>stats!F41/stats!$B41</f>
        <v>2.2502226927942051</v>
      </c>
      <c r="F41" s="163">
        <f>stats!G41/stats!$B41</f>
        <v>1.977872764044811</v>
      </c>
      <c r="G41" s="163">
        <f>stats!H41/stats!$B41</f>
        <v>6.1934808795330678</v>
      </c>
      <c r="H41" s="163">
        <f>stats!I41/stats!$B41</f>
        <v>2.8418723700030695</v>
      </c>
      <c r="I41" s="163">
        <f>stats!J41/stats!$B41</f>
        <v>7.9672413218959246</v>
      </c>
      <c r="J41" s="163">
        <f>stats!K41/stats!$B41</f>
        <v>3.4513017134310573</v>
      </c>
      <c r="K41" s="163">
        <f>stats!L41/stats!$B41</f>
        <v>9.1646242131800317</v>
      </c>
      <c r="L41" s="163">
        <f>stats!M41/stats!$B41</f>
        <v>17.790802149043753</v>
      </c>
      <c r="M41" s="163">
        <f>stats!N41/stats!$B41</f>
        <v>0.245363185405404</v>
      </c>
    </row>
    <row r="42" spans="1:13" ht="15.6" x14ac:dyDescent="0.3">
      <c r="A42" s="147" t="str">
        <f>stats!A42</f>
        <v>phosphorylethanolamine</v>
      </c>
      <c r="B42" s="163">
        <f>stats!C42/stats!$B42</f>
        <v>0.94314433540886122</v>
      </c>
      <c r="C42" s="163">
        <f>stats!D42/stats!$B42</f>
        <v>0.19599349249307665</v>
      </c>
      <c r="D42" s="163">
        <f>stats!E42/stats!$B42</f>
        <v>0.259723420630743</v>
      </c>
      <c r="E42" s="163">
        <f>stats!F42/stats!$B42</f>
        <v>1.1427427507579828</v>
      </c>
      <c r="F42" s="163">
        <f>stats!G42/stats!$B42</f>
        <v>0.29629749478001211</v>
      </c>
      <c r="G42" s="163">
        <f>stats!H42/stats!$B42</f>
        <v>0.8640271545330156</v>
      </c>
      <c r="H42" s="163">
        <f>stats!I42/stats!$B42</f>
        <v>1.4755537101435081</v>
      </c>
      <c r="I42" s="163">
        <f>stats!J42/stats!$B42</f>
        <v>1.3277261314714341</v>
      </c>
      <c r="J42" s="163">
        <f>stats!K42/stats!$B42</f>
        <v>0.5021564804662747</v>
      </c>
      <c r="K42" s="163">
        <f>stats!L42/stats!$B42</f>
        <v>0.28430809231582893</v>
      </c>
      <c r="L42" s="163">
        <f>stats!M42/stats!$B42</f>
        <v>0.56885079517314874</v>
      </c>
      <c r="M42" s="163">
        <f>stats!N42/stats!$B42</f>
        <v>1.9942614440033188E-2</v>
      </c>
    </row>
    <row r="43" spans="1:13" ht="15.6" x14ac:dyDescent="0.3">
      <c r="A43" s="147" t="str">
        <f>stats!A43</f>
        <v>Histidinol</v>
      </c>
      <c r="B43" s="163">
        <f>stats!C43/stats!$B43</f>
        <v>1.6542858028572041</v>
      </c>
      <c r="C43" s="163">
        <f>stats!D43/stats!$B43</f>
        <v>68.760094751214595</v>
      </c>
      <c r="D43" s="163">
        <f>stats!E43/stats!$B43</f>
        <v>57.418975701127643</v>
      </c>
      <c r="E43" s="163">
        <f>stats!F43/stats!$B43</f>
        <v>2.4649583919415177</v>
      </c>
      <c r="F43" s="163">
        <f>stats!G43/stats!$B43</f>
        <v>13.946685752107136</v>
      </c>
      <c r="G43" s="163">
        <f>stats!H43/stats!$B43</f>
        <v>88.20299529976063</v>
      </c>
      <c r="H43" s="163">
        <f>stats!I43/stats!$B43</f>
        <v>1.7986976729144821</v>
      </c>
      <c r="I43" s="163">
        <f>stats!J43/stats!$B43</f>
        <v>1.4112355198255695</v>
      </c>
      <c r="J43" s="163">
        <f>stats!K43/stats!$B43</f>
        <v>573.01598117058279</v>
      </c>
      <c r="K43" s="163">
        <f>stats!L43/stats!$B43</f>
        <v>92.05269363707238</v>
      </c>
      <c r="L43" s="163">
        <f>stats!M43/stats!$B43</f>
        <v>129.79901113967006</v>
      </c>
      <c r="M43" s="163">
        <f>stats!N43/stats!$B43</f>
        <v>2.1454044534347996</v>
      </c>
    </row>
    <row r="44" spans="1:13" ht="15.6" x14ac:dyDescent="0.3">
      <c r="A44" s="147" t="str">
        <f>stats!A44</f>
        <v>alpha-Ketoglutarate</v>
      </c>
      <c r="B44" s="163">
        <f>stats!C44/stats!$B44</f>
        <v>2.0368076254965994</v>
      </c>
      <c r="C44" s="163">
        <f>stats!D44/stats!$B44</f>
        <v>0.24872867552831127</v>
      </c>
      <c r="D44" s="163">
        <f>stats!E44/stats!$B44</f>
        <v>0.14218376854939188</v>
      </c>
      <c r="E44" s="163">
        <f>stats!F44/stats!$B44</f>
        <v>1.6944673551023131</v>
      </c>
      <c r="F44" s="163">
        <f>stats!G44/stats!$B44</f>
        <v>0.33004035183428654</v>
      </c>
      <c r="G44" s="163">
        <f>stats!H44/stats!$B44</f>
        <v>0.62218248407464494</v>
      </c>
      <c r="H44" s="163">
        <f>stats!I44/stats!$B44</f>
        <v>5.1722408833755527</v>
      </c>
      <c r="I44" s="163">
        <f>stats!J44/stats!$B44</f>
        <v>0.79454884001351456</v>
      </c>
      <c r="J44" s="163">
        <f>stats!K44/stats!$B44</f>
        <v>0.23784600730296016</v>
      </c>
      <c r="K44" s="163">
        <f>stats!L44/stats!$B44</f>
        <v>0.72716638914938792</v>
      </c>
      <c r="L44" s="163">
        <f>stats!M44/stats!$B44</f>
        <v>0.79006168455391534</v>
      </c>
      <c r="M44" s="163">
        <f>stats!N44/stats!$B44</f>
        <v>1.0280916767584521E-2</v>
      </c>
    </row>
    <row r="45" spans="1:13" ht="15.6" x14ac:dyDescent="0.3">
      <c r="A45" s="147" t="str">
        <f>stats!A45</f>
        <v>methyl glutaric acid</v>
      </c>
      <c r="B45" s="163">
        <f>stats!C45/stats!$B45</f>
        <v>1.8658165879256121</v>
      </c>
      <c r="C45" s="163">
        <f>stats!D45/stats!$B45</f>
        <v>1.1963504174168873</v>
      </c>
      <c r="D45" s="163">
        <f>stats!E45/stats!$B45</f>
        <v>3.6912346824258049</v>
      </c>
      <c r="E45" s="163">
        <f>stats!F45/stats!$B45</f>
        <v>2.5561643379970382</v>
      </c>
      <c r="F45" s="163">
        <f>stats!G45/stats!$B45</f>
        <v>1.1938684737834395</v>
      </c>
      <c r="G45" s="163">
        <f>stats!H45/stats!$B45</f>
        <v>3.4304931224330342</v>
      </c>
      <c r="H45" s="163">
        <f>stats!I45/stats!$B45</f>
        <v>10.975933259456152</v>
      </c>
      <c r="I45" s="163">
        <f>stats!J45/stats!$B45</f>
        <v>2.6811252785425785</v>
      </c>
      <c r="J45" s="163">
        <f>stats!K45/stats!$B45</f>
        <v>6.1630141570064723</v>
      </c>
      <c r="K45" s="163">
        <f>stats!L45/stats!$B45</f>
        <v>3.5103304334441479</v>
      </c>
      <c r="L45" s="163">
        <f>stats!M45/stats!$B45</f>
        <v>8.138691786041937</v>
      </c>
      <c r="M45" s="163">
        <f>stats!N45/stats!$B45</f>
        <v>2.6883595150395636</v>
      </c>
    </row>
    <row r="46" spans="1:13" ht="15.6" x14ac:dyDescent="0.3">
      <c r="A46" s="147" t="str">
        <f>stats!A46</f>
        <v>Glutamine</v>
      </c>
      <c r="B46" s="163">
        <f>stats!C46/stats!$B46</f>
        <v>0.97711987313051252</v>
      </c>
      <c r="C46" s="163">
        <f>stats!D46/stats!$B46</f>
        <v>0.2174913016142318</v>
      </c>
      <c r="D46" s="163">
        <f>stats!E46/stats!$B46</f>
        <v>0.31878226520843489</v>
      </c>
      <c r="E46" s="163">
        <f>stats!F46/stats!$B46</f>
        <v>0.91091595931649272</v>
      </c>
      <c r="F46" s="163">
        <f>stats!G46/stats!$B46</f>
        <v>0.29351506819877832</v>
      </c>
      <c r="G46" s="163">
        <f>stats!H46/stats!$B46</f>
        <v>0.32001262246143447</v>
      </c>
      <c r="H46" s="163">
        <f>stats!I46/stats!$B46</f>
        <v>1.8153174989881533</v>
      </c>
      <c r="I46" s="163">
        <f>stats!J46/stats!$B46</f>
        <v>1.1642689109343094</v>
      </c>
      <c r="J46" s="163">
        <f>stats!K46/stats!$B46</f>
        <v>0.112120010000927</v>
      </c>
      <c r="K46" s="163">
        <f>stats!L46/stats!$B46</f>
        <v>0.28653049510107237</v>
      </c>
      <c r="L46" s="163">
        <f>stats!M46/stats!$B46</f>
        <v>0.91987534205549004</v>
      </c>
      <c r="M46" s="163">
        <f>stats!N46/stats!$B46</f>
        <v>8.6666685273341551E-2</v>
      </c>
    </row>
    <row r="47" spans="1:13" ht="15.6" x14ac:dyDescent="0.3">
      <c r="A47" s="147" t="str">
        <f>stats!A47</f>
        <v>Glutamate</v>
      </c>
      <c r="B47" s="163">
        <f>stats!C47/stats!$B47</f>
        <v>1.2956398495495618</v>
      </c>
      <c r="C47" s="163">
        <f>stats!D47/stats!$B47</f>
        <v>0.88949310009118376</v>
      </c>
      <c r="D47" s="163">
        <f>stats!E47/stats!$B47</f>
        <v>1.3921879514213371</v>
      </c>
      <c r="E47" s="163">
        <f>stats!F47/stats!$B47</f>
        <v>1.027177484750416</v>
      </c>
      <c r="F47" s="163">
        <f>stats!G47/stats!$B47</f>
        <v>0.79927606882246405</v>
      </c>
      <c r="G47" s="163">
        <f>stats!H47/stats!$B47</f>
        <v>0.57446074152561422</v>
      </c>
      <c r="H47" s="163">
        <f>stats!I47/stats!$B47</f>
        <v>1.2493265067921313</v>
      </c>
      <c r="I47" s="163">
        <f>stats!J47/stats!$B47</f>
        <v>1.6355508940087575</v>
      </c>
      <c r="J47" s="163">
        <f>stats!K47/stats!$B47</f>
        <v>0.90482200047468986</v>
      </c>
      <c r="K47" s="163">
        <f>stats!L47/stats!$B47</f>
        <v>1.5444214192883527</v>
      </c>
      <c r="L47" s="163">
        <f>stats!M47/stats!$B47</f>
        <v>3.725723394051879</v>
      </c>
      <c r="M47" s="163">
        <f>stats!N47/stats!$B47</f>
        <v>0.30392844741695829</v>
      </c>
    </row>
    <row r="48" spans="1:13" ht="15.6" x14ac:dyDescent="0.3">
      <c r="A48" s="147" t="str">
        <f>stats!A48</f>
        <v>2-Oxo-4-methylthiobutanoate</v>
      </c>
      <c r="B48" s="163">
        <f>stats!C48/stats!$B48</f>
        <v>1.5021847023218219E-2</v>
      </c>
      <c r="C48" s="163">
        <f>stats!D48/stats!$B48</f>
        <v>37605.54118022613</v>
      </c>
      <c r="D48" s="163">
        <f>stats!E48/stats!$B48</f>
        <v>10661.3267157835</v>
      </c>
      <c r="E48" s="163">
        <f>stats!F48/stats!$B48</f>
        <v>1113.5023201212464</v>
      </c>
      <c r="F48" s="163">
        <f>stats!G48/stats!$B48</f>
        <v>8460.5296284734104</v>
      </c>
      <c r="G48" s="163">
        <f>stats!H48/stats!$B48</f>
        <v>804.14680980236767</v>
      </c>
      <c r="H48" s="163">
        <f>stats!I48/stats!$B48</f>
        <v>7.6656595262451823</v>
      </c>
      <c r="I48" s="163">
        <f>stats!J48/stats!$B48</f>
        <v>1.5021847023218219E-2</v>
      </c>
      <c r="J48" s="163">
        <f>stats!K48/stats!$B48</f>
        <v>3150.8932438068878</v>
      </c>
      <c r="K48" s="163">
        <f>stats!L48/stats!$B48</f>
        <v>61845.385555744921</v>
      </c>
      <c r="L48" s="163">
        <f>stats!M48/stats!$B48</f>
        <v>1414.1264037352723</v>
      </c>
      <c r="M48" s="163">
        <f>stats!N48/stats!$B48</f>
        <v>8.8736472638982491</v>
      </c>
    </row>
    <row r="49" spans="1:13" ht="15.6" x14ac:dyDescent="0.3">
      <c r="A49" s="147" t="str">
        <f>stats!A49</f>
        <v>2-hydroxyglutaric acid</v>
      </c>
      <c r="B49" s="163">
        <f>stats!C49/stats!$B49</f>
        <v>1.2385345571409405</v>
      </c>
      <c r="C49" s="163">
        <f>stats!D49/stats!$B49</f>
        <v>8.9284026481403505</v>
      </c>
      <c r="D49" s="163">
        <f>stats!E49/stats!$B49</f>
        <v>26.338131546909519</v>
      </c>
      <c r="E49" s="163">
        <f>stats!F49/stats!$B49</f>
        <v>2.7938500876912626</v>
      </c>
      <c r="F49" s="163">
        <f>stats!G49/stats!$B49</f>
        <v>6.0715646851417739</v>
      </c>
      <c r="G49" s="163">
        <f>stats!H49/stats!$B49</f>
        <v>16.86309865115954</v>
      </c>
      <c r="H49" s="163">
        <f>stats!I49/stats!$B49</f>
        <v>23.385468259666897</v>
      </c>
      <c r="I49" s="163">
        <f>stats!J49/stats!$B49</f>
        <v>57.916927820339623</v>
      </c>
      <c r="J49" s="163">
        <f>stats!K49/stats!$B49</f>
        <v>3.0950629025435199</v>
      </c>
      <c r="K49" s="163">
        <f>stats!L49/stats!$B49</f>
        <v>12.521933444988147</v>
      </c>
      <c r="L49" s="163">
        <f>stats!M49/stats!$B49</f>
        <v>102.7005227825555</v>
      </c>
      <c r="M49" s="163">
        <f>stats!N49/stats!$B49</f>
        <v>0.16312977533383047</v>
      </c>
    </row>
    <row r="50" spans="1:13" ht="15.6" x14ac:dyDescent="0.3">
      <c r="A50" s="147" t="str">
        <f>stats!A50</f>
        <v>2-Hydroxy-2-methylsuccinate</v>
      </c>
      <c r="B50" s="163">
        <f>stats!C50/stats!$B50</f>
        <v>1.2290513236517864</v>
      </c>
      <c r="C50" s="163">
        <f>stats!D50/stats!$B50</f>
        <v>8.4943723353371272</v>
      </c>
      <c r="D50" s="163">
        <f>stats!E50/stats!$B50</f>
        <v>25.036886126867174</v>
      </c>
      <c r="E50" s="163">
        <f>stats!F50/stats!$B50</f>
        <v>2.7043059016307214</v>
      </c>
      <c r="F50" s="163">
        <f>stats!G50/stats!$B50</f>
        <v>5.7955237085585525</v>
      </c>
      <c r="G50" s="163">
        <f>stats!H50/stats!$B50</f>
        <v>16.05802205983305</v>
      </c>
      <c r="H50" s="163">
        <f>stats!I50/stats!$B50</f>
        <v>22.291622171532893</v>
      </c>
      <c r="I50" s="163">
        <f>stats!J50/stats!$B50</f>
        <v>55.070488437404485</v>
      </c>
      <c r="J50" s="163">
        <f>stats!K50/stats!$B50</f>
        <v>2.9540380879626547</v>
      </c>
      <c r="K50" s="163">
        <f>stats!L50/stats!$B50</f>
        <v>11.925969416014713</v>
      </c>
      <c r="L50" s="163">
        <f>stats!M50/stats!$B50</f>
        <v>97.585728970466903</v>
      </c>
      <c r="M50" s="163">
        <f>stats!N50/stats!$B50</f>
        <v>0.17097325381968448</v>
      </c>
    </row>
    <row r="51" spans="1:13" ht="15.6" x14ac:dyDescent="0.3">
      <c r="A51" s="147" t="str">
        <f>stats!A51</f>
        <v>Methionine</v>
      </c>
      <c r="B51" s="163">
        <f>stats!C51/stats!$B51</f>
        <v>0.94760899747976368</v>
      </c>
      <c r="C51" s="163">
        <f>stats!D51/stats!$B51</f>
        <v>2.3655292317138352</v>
      </c>
      <c r="D51" s="163">
        <f>stats!E51/stats!$B51</f>
        <v>5.5492920976694577</v>
      </c>
      <c r="E51" s="163">
        <f>stats!F51/stats!$B51</f>
        <v>1.0483924097279032</v>
      </c>
      <c r="F51" s="163">
        <f>stats!G51/stats!$B51</f>
        <v>1.299150174411368</v>
      </c>
      <c r="G51" s="163">
        <f>stats!H51/stats!$B51</f>
        <v>1.0266542067269675</v>
      </c>
      <c r="H51" s="163">
        <f>stats!I51/stats!$B51</f>
        <v>4.1492703017182393</v>
      </c>
      <c r="I51" s="163">
        <f>stats!J51/stats!$B51</f>
        <v>1.6064840296742116</v>
      </c>
      <c r="J51" s="163">
        <f>stats!K51/stats!$B51</f>
        <v>1.2093870511090017</v>
      </c>
      <c r="K51" s="163">
        <f>stats!L51/stats!$B51</f>
        <v>1.9504949059211205</v>
      </c>
      <c r="L51" s="163">
        <f>stats!M51/stats!$B51</f>
        <v>9.9108228204356124</v>
      </c>
      <c r="M51" s="163">
        <f>stats!N51/stats!$B51</f>
        <v>0.18629573140672437</v>
      </c>
    </row>
    <row r="52" spans="1:13" ht="15.6" x14ac:dyDescent="0.3">
      <c r="A52" s="147" t="str">
        <f>stats!A52</f>
        <v>xylose</v>
      </c>
      <c r="B52" s="163">
        <f>stats!C52/stats!$B52</f>
        <v>0.98700123243416182</v>
      </c>
      <c r="C52" s="163">
        <f>stats!D52/stats!$B52</f>
        <v>1.5139212901043537</v>
      </c>
      <c r="D52" s="163">
        <f>stats!E52/stats!$B52</f>
        <v>1.3627207260011522</v>
      </c>
      <c r="E52" s="163">
        <f>stats!F52/stats!$B52</f>
        <v>0.8851808110419096</v>
      </c>
      <c r="F52" s="163">
        <f>stats!G52/stats!$B52</f>
        <v>1.2000177744637033</v>
      </c>
      <c r="G52" s="163">
        <f>stats!H52/stats!$B52</f>
        <v>1.7842479086153245</v>
      </c>
      <c r="H52" s="163">
        <f>stats!I52/stats!$B52</f>
        <v>1.3875673590969702</v>
      </c>
      <c r="I52" s="163">
        <f>stats!J52/stats!$B52</f>
        <v>1.4597473722204986</v>
      </c>
      <c r="J52" s="163">
        <f>stats!K52/stats!$B52</f>
        <v>2.1420352699437126</v>
      </c>
      <c r="K52" s="163">
        <f>stats!L52/stats!$B52</f>
        <v>2.6134793307340582</v>
      </c>
      <c r="L52" s="163">
        <f>stats!M52/stats!$B52</f>
        <v>4.3169204109570769</v>
      </c>
      <c r="M52" s="163">
        <f>stats!N52/stats!$B52</f>
        <v>1.0324218776348371</v>
      </c>
    </row>
    <row r="53" spans="1:13" ht="15.6" x14ac:dyDescent="0.3">
      <c r="A53" s="147" t="str">
        <f>stats!A53</f>
        <v>3-Methylphenylacetic acid</v>
      </c>
      <c r="B53" s="163">
        <f>stats!C53/stats!$B53</f>
        <v>1.2242591096543225</v>
      </c>
      <c r="C53" s="163">
        <f>stats!D53/stats!$B53</f>
        <v>26.741291684730093</v>
      </c>
      <c r="D53" s="163">
        <f>stats!E53/stats!$B53</f>
        <v>60.107988904438791</v>
      </c>
      <c r="E53" s="163">
        <f>stats!F53/stats!$B53</f>
        <v>0.4033514304665865</v>
      </c>
      <c r="F53" s="163">
        <f>stats!G53/stats!$B53</f>
        <v>1.517730625139271</v>
      </c>
      <c r="G53" s="163">
        <f>stats!H53/stats!$B53</f>
        <v>1.5362317888955985</v>
      </c>
      <c r="H53" s="163">
        <f>stats!I53/stats!$B53</f>
        <v>1.1729495106899448</v>
      </c>
      <c r="I53" s="163">
        <f>stats!J53/stats!$B53</f>
        <v>2.7478039226292452</v>
      </c>
      <c r="J53" s="163">
        <f>stats!K53/stats!$B53</f>
        <v>1.3583470637973285</v>
      </c>
      <c r="K53" s="163">
        <f>stats!L53/stats!$B53</f>
        <v>173.12965755491297</v>
      </c>
      <c r="L53" s="163">
        <f>stats!M53/stats!$B53</f>
        <v>82.001978639535182</v>
      </c>
      <c r="M53" s="163">
        <f>stats!N53/stats!$B53</f>
        <v>11.575773676682445</v>
      </c>
    </row>
    <row r="54" spans="1:13" ht="15.6" x14ac:dyDescent="0.3">
      <c r="A54" s="147" t="str">
        <f>stats!A54</f>
        <v>Guanine</v>
      </c>
      <c r="B54" s="163">
        <f>stats!C54/stats!$B54</f>
        <v>1.0597112581745471</v>
      </c>
      <c r="C54" s="163">
        <f>stats!D54/stats!$B54</f>
        <v>60.357441747645858</v>
      </c>
      <c r="D54" s="163">
        <f>stats!E54/stats!$B54</f>
        <v>17.23850257041795</v>
      </c>
      <c r="E54" s="163">
        <f>stats!F54/stats!$B54</f>
        <v>33.389772158331404</v>
      </c>
      <c r="F54" s="163">
        <f>stats!G54/stats!$B54</f>
        <v>51.50527996713938</v>
      </c>
      <c r="G54" s="163">
        <f>stats!H54/stats!$B54</f>
        <v>35.354301412715976</v>
      </c>
      <c r="H54" s="163">
        <f>stats!I54/stats!$B54</f>
        <v>0.3754226064405653</v>
      </c>
      <c r="I54" s="163">
        <f>stats!J54/stats!$B54</f>
        <v>0.68852385232503188</v>
      </c>
      <c r="J54" s="163">
        <f>stats!K54/stats!$B54</f>
        <v>289.77212170772157</v>
      </c>
      <c r="K54" s="163">
        <f>stats!L54/stats!$B54</f>
        <v>694.75089284803846</v>
      </c>
      <c r="L54" s="163">
        <f>stats!M54/stats!$B54</f>
        <v>1648.4786400742514</v>
      </c>
      <c r="M54" s="163">
        <f>stats!N54/stats!$B54</f>
        <v>58.636563386502282</v>
      </c>
    </row>
    <row r="55" spans="1:13" ht="15.6" x14ac:dyDescent="0.3">
      <c r="A55" s="147" t="str">
        <f>stats!A55</f>
        <v>Xanthine</v>
      </c>
      <c r="B55" s="163">
        <f>stats!C55/stats!$B55</f>
        <v>0.86851699930245985</v>
      </c>
      <c r="C55" s="163">
        <f>stats!D55/stats!$B55</f>
        <v>5.0225567175284089</v>
      </c>
      <c r="D55" s="163">
        <f>stats!E55/stats!$B55</f>
        <v>5.0779805873251069</v>
      </c>
      <c r="E55" s="163">
        <f>stats!F55/stats!$B55</f>
        <v>1.4065349209251357</v>
      </c>
      <c r="F55" s="163">
        <f>stats!G55/stats!$B55</f>
        <v>1.9389889398615259</v>
      </c>
      <c r="G55" s="163">
        <f>stats!H55/stats!$B55</f>
        <v>2.1345709316251127</v>
      </c>
      <c r="H55" s="163">
        <f>stats!I55/stats!$B55</f>
        <v>1.0223431494313726</v>
      </c>
      <c r="I55" s="163">
        <f>stats!J55/stats!$B55</f>
        <v>2.5396767909456615</v>
      </c>
      <c r="J55" s="163">
        <f>stats!K55/stats!$B55</f>
        <v>3.4290702258231964</v>
      </c>
      <c r="K55" s="163">
        <f>stats!L55/stats!$B55</f>
        <v>5.9088629520891596</v>
      </c>
      <c r="L55" s="163">
        <f>stats!M55/stats!$B55</f>
        <v>12.539706325753379</v>
      </c>
      <c r="M55" s="163">
        <f>stats!N55/stats!$B55</f>
        <v>3.0283435072390081E-2</v>
      </c>
    </row>
    <row r="56" spans="1:13" ht="15.6" x14ac:dyDescent="0.3">
      <c r="A56" s="147" t="str">
        <f>stats!A56</f>
        <v>Vanillin</v>
      </c>
      <c r="B56" s="163">
        <f>stats!C56/stats!$B56</f>
        <v>1.1073454892770427</v>
      </c>
      <c r="C56" s="163">
        <f>stats!D56/stats!$B56</f>
        <v>35.091627376638442</v>
      </c>
      <c r="D56" s="163">
        <f>stats!E56/stats!$B56</f>
        <v>21.956538833760373</v>
      </c>
      <c r="E56" s="163">
        <f>stats!F56/stats!$B56</f>
        <v>19.678194848239311</v>
      </c>
      <c r="F56" s="163">
        <f>stats!G56/stats!$B56</f>
        <v>16.072423355493619</v>
      </c>
      <c r="G56" s="163">
        <f>stats!H56/stats!$B56</f>
        <v>5.8200204114804821</v>
      </c>
      <c r="H56" s="163">
        <f>stats!I56/stats!$B56</f>
        <v>1.4680219227782103</v>
      </c>
      <c r="I56" s="163">
        <f>stats!J56/stats!$B56</f>
        <v>1.2715111795538623</v>
      </c>
      <c r="J56" s="163">
        <f>stats!K56/stats!$B56</f>
        <v>5.7312224990096254</v>
      </c>
      <c r="K56" s="163">
        <f>stats!L56/stats!$B56</f>
        <v>45.685781937699247</v>
      </c>
      <c r="L56" s="163">
        <f>stats!M56/stats!$B56</f>
        <v>7.4793037382676015</v>
      </c>
      <c r="M56" s="163">
        <f>stats!N56/stats!$B56</f>
        <v>3.9847659405793943</v>
      </c>
    </row>
    <row r="57" spans="1:13" ht="15.6" x14ac:dyDescent="0.3">
      <c r="A57" s="147" t="str">
        <f>stats!A57</f>
        <v>Hydroxyphenylacetate</v>
      </c>
      <c r="B57" s="163">
        <f>stats!C57/stats!$B57</f>
        <v>0.89528480906172936</v>
      </c>
      <c r="C57" s="163">
        <f>stats!D57/stats!$B57</f>
        <v>99.706623459746254</v>
      </c>
      <c r="D57" s="163">
        <f>stats!E57/stats!$B57</f>
        <v>72.344425821097914</v>
      </c>
      <c r="E57" s="163">
        <f>stats!F57/stats!$B57</f>
        <v>12.173705585941741</v>
      </c>
      <c r="F57" s="163">
        <f>stats!G57/stats!$B57</f>
        <v>67.64668075640931</v>
      </c>
      <c r="G57" s="163">
        <f>stats!H57/stats!$B57</f>
        <v>23.776554471764616</v>
      </c>
      <c r="H57" s="163">
        <f>stats!I57/stats!$B57</f>
        <v>1.3301233144412345</v>
      </c>
      <c r="I57" s="163">
        <f>stats!J57/stats!$B57</f>
        <v>1.8468903326863644</v>
      </c>
      <c r="J57" s="163">
        <f>stats!K57/stats!$B57</f>
        <v>137.72157047118966</v>
      </c>
      <c r="K57" s="163">
        <f>stats!L57/stats!$B57</f>
        <v>77.03055479387146</v>
      </c>
      <c r="L57" s="163">
        <f>stats!M57/stats!$B57</f>
        <v>200.06119687633054</v>
      </c>
      <c r="M57" s="163">
        <f>stats!N57/stats!$B57</f>
        <v>3.6218807674521147</v>
      </c>
    </row>
    <row r="58" spans="1:13" ht="15.6" x14ac:dyDescent="0.3">
      <c r="A58" s="147" t="str">
        <f>stats!A58</f>
        <v>Xylitol</v>
      </c>
      <c r="B58" s="163">
        <f>stats!C58/stats!$B58</f>
        <v>0.77468732295130549</v>
      </c>
      <c r="C58" s="163">
        <f>stats!D58/stats!$B58</f>
        <v>5.7521045450507016</v>
      </c>
      <c r="D58" s="163">
        <f>stats!E58/stats!$B58</f>
        <v>5.5617206109799646</v>
      </c>
      <c r="E58" s="163">
        <f>stats!F58/stats!$B58</f>
        <v>1.5706629089731612</v>
      </c>
      <c r="F58" s="163">
        <f>stats!G58/stats!$B58</f>
        <v>9.2341892345223915</v>
      </c>
      <c r="G58" s="163">
        <f>stats!H58/stats!$B58</f>
        <v>6.8402806038425554</v>
      </c>
      <c r="H58" s="163">
        <f>stats!I58/stats!$B58</f>
        <v>5.2304439764531736</v>
      </c>
      <c r="I58" s="163">
        <f>stats!J58/stats!$B58</f>
        <v>8.2562155495657787</v>
      </c>
      <c r="J58" s="163">
        <f>stats!K58/stats!$B58</f>
        <v>6.0202290800525207</v>
      </c>
      <c r="K58" s="163">
        <f>stats!L58/stats!$B58</f>
        <v>10.167735425951538</v>
      </c>
      <c r="L58" s="163">
        <f>stats!M58/stats!$B58</f>
        <v>26.944064297800399</v>
      </c>
      <c r="M58" s="163">
        <f>stats!N58/stats!$B58</f>
        <v>2.8478925404787616</v>
      </c>
    </row>
    <row r="59" spans="1:13" ht="15.6" x14ac:dyDescent="0.3">
      <c r="A59" s="147" t="str">
        <f>stats!A59</f>
        <v>Dopamine</v>
      </c>
      <c r="B59" s="163">
        <f>stats!C59/stats!$B59</f>
        <v>1.3434978446373385</v>
      </c>
      <c r="C59" s="163">
        <f>stats!D59/stats!$B59</f>
        <v>1.3109830624436351E-2</v>
      </c>
      <c r="D59" s="163">
        <f>stats!E59/stats!$B59</f>
        <v>0.59737426969859875</v>
      </c>
      <c r="E59" s="163">
        <f>stats!F59/stats!$B59</f>
        <v>1.7421181525093914</v>
      </c>
      <c r="F59" s="163">
        <f>stats!G59/stats!$B59</f>
        <v>0.29489553696532322</v>
      </c>
      <c r="G59" s="163">
        <f>stats!H59/stats!$B59</f>
        <v>0.36281258353504858</v>
      </c>
      <c r="H59" s="163">
        <f>stats!I59/stats!$B59</f>
        <v>1.1515289423542099</v>
      </c>
      <c r="I59" s="163">
        <f>stats!J59/stats!$B59</f>
        <v>1.8022842280016798</v>
      </c>
      <c r="J59" s="163">
        <f>stats!K59/stats!$B59</f>
        <v>1.4915109498142873E-2</v>
      </c>
      <c r="K59" s="163">
        <f>stats!L59/stats!$B59</f>
        <v>0.15619140587388386</v>
      </c>
      <c r="L59" s="163">
        <f>stats!M59/stats!$B59</f>
        <v>1.1027431952406783</v>
      </c>
      <c r="M59" s="163">
        <f>stats!N59/stats!$B59</f>
        <v>1.3038898820373485E-2</v>
      </c>
    </row>
    <row r="60" spans="1:13" ht="15.6" x14ac:dyDescent="0.3">
      <c r="A60" s="147" t="str">
        <f>stats!A60</f>
        <v>2_3-Dihydroxybenzoate</v>
      </c>
      <c r="B60" s="163">
        <f>stats!C60/stats!$B60</f>
        <v>0.66524789703325604</v>
      </c>
      <c r="C60" s="163">
        <f>stats!D60/stats!$B60</f>
        <v>99.959855917155863</v>
      </c>
      <c r="D60" s="163">
        <f>stats!E60/stats!$B60</f>
        <v>224.1890673339922</v>
      </c>
      <c r="E60" s="163">
        <f>stats!F60/stats!$B60</f>
        <v>2.0279720350548778</v>
      </c>
      <c r="F60" s="163">
        <f>stats!G60/stats!$B60</f>
        <v>161.56776887830398</v>
      </c>
      <c r="G60" s="163">
        <f>stats!H60/stats!$B60</f>
        <v>22.360858335414665</v>
      </c>
      <c r="H60" s="163">
        <f>stats!I60/stats!$B60</f>
        <v>4.6827608062298136</v>
      </c>
      <c r="I60" s="163">
        <f>stats!J60/stats!$B60</f>
        <v>3.3845845109956145</v>
      </c>
      <c r="J60" s="163">
        <f>stats!K60/stats!$B60</f>
        <v>302.07705285482268</v>
      </c>
      <c r="K60" s="163">
        <f>stats!L60/stats!$B60</f>
        <v>132.35185297313805</v>
      </c>
      <c r="L60" s="163">
        <f>stats!M60/stats!$B60</f>
        <v>440.75707849531614</v>
      </c>
      <c r="M60" s="163">
        <f>stats!N60/stats!$B60</f>
        <v>2.7499538769477456</v>
      </c>
    </row>
    <row r="61" spans="1:13" ht="15.6" x14ac:dyDescent="0.3">
      <c r="A61" s="147" t="str">
        <f>stats!A61</f>
        <v>Histidine</v>
      </c>
      <c r="B61" s="163">
        <f>stats!C61/stats!$B61</f>
        <v>1.041871919886034</v>
      </c>
      <c r="C61" s="163">
        <f>stats!D61/stats!$B61</f>
        <v>0.25468984147302037</v>
      </c>
      <c r="D61" s="163">
        <f>stats!E61/stats!$B61</f>
        <v>0.53117754651571381</v>
      </c>
      <c r="E61" s="163">
        <f>stats!F61/stats!$B61</f>
        <v>0.91363465469346838</v>
      </c>
      <c r="F61" s="163">
        <f>stats!G61/stats!$B61</f>
        <v>0.28627318090497927</v>
      </c>
      <c r="G61" s="163">
        <f>stats!H61/stats!$B61</f>
        <v>0.33028331606454581</v>
      </c>
      <c r="H61" s="163">
        <f>stats!I61/stats!$B61</f>
        <v>1.6079411858544115</v>
      </c>
      <c r="I61" s="163">
        <f>stats!J61/stats!$B61</f>
        <v>1.3107782936834156</v>
      </c>
      <c r="J61" s="163">
        <f>stats!K61/stats!$B61</f>
        <v>0.11688437643557117</v>
      </c>
      <c r="K61" s="163">
        <f>stats!L61/stats!$B61</f>
        <v>0.30528015712487455</v>
      </c>
      <c r="L61" s="163">
        <f>stats!M61/stats!$B61</f>
        <v>2.9736975485420913</v>
      </c>
      <c r="M61" s="163">
        <f>stats!N61/stats!$B61</f>
        <v>0.59265411057753481</v>
      </c>
    </row>
    <row r="62" spans="1:13" ht="15.6" x14ac:dyDescent="0.3">
      <c r="A62" s="147" t="str">
        <f>stats!A62</f>
        <v>Orotate</v>
      </c>
      <c r="B62" s="163">
        <f>stats!C62/stats!$B62</f>
        <v>1.751269502526144</v>
      </c>
      <c r="C62" s="163">
        <f>stats!D62/stats!$B62</f>
        <v>336.38356109068724</v>
      </c>
      <c r="D62" s="163">
        <f>stats!E62/stats!$B62</f>
        <v>375.31932594719268</v>
      </c>
      <c r="E62" s="163">
        <f>stats!F62/stats!$B62</f>
        <v>60.843051805248663</v>
      </c>
      <c r="F62" s="163">
        <f>stats!G62/stats!$B62</f>
        <v>229.38371513873906</v>
      </c>
      <c r="G62" s="163">
        <f>stats!H62/stats!$B62</f>
        <v>48.166095198976059</v>
      </c>
      <c r="H62" s="163">
        <f>stats!I62/stats!$B62</f>
        <v>3.7712991569047336</v>
      </c>
      <c r="I62" s="163">
        <f>stats!J62/stats!$B62</f>
        <v>1.8548184793867779</v>
      </c>
      <c r="J62" s="163">
        <f>stats!K62/stats!$B62</f>
        <v>85.500928403298019</v>
      </c>
      <c r="K62" s="163">
        <f>stats!L62/stats!$B62</f>
        <v>184.73014770074283</v>
      </c>
      <c r="L62" s="163">
        <f>stats!M62/stats!$B62</f>
        <v>254.14483675229883</v>
      </c>
      <c r="M62" s="163">
        <f>stats!N62/stats!$B62</f>
        <v>5.0210424332590944E-2</v>
      </c>
    </row>
    <row r="63" spans="1:13" ht="15.6" x14ac:dyDescent="0.3">
      <c r="A63" s="147" t="str">
        <f>stats!A63</f>
        <v>Dihydroorotate</v>
      </c>
      <c r="B63" s="163">
        <f>stats!C63/stats!$B63</f>
        <v>1.243874091316288</v>
      </c>
      <c r="C63" s="163">
        <f>stats!D63/stats!$B63</f>
        <v>11.90949798833921</v>
      </c>
      <c r="D63" s="163">
        <f>stats!E63/stats!$B63</f>
        <v>71.359909449126846</v>
      </c>
      <c r="E63" s="163">
        <f>stats!F63/stats!$B63</f>
        <v>2.0887466664319954</v>
      </c>
      <c r="F63" s="163">
        <f>stats!G63/stats!$B63</f>
        <v>24.50291139167059</v>
      </c>
      <c r="G63" s="163">
        <f>stats!H63/stats!$B63</f>
        <v>7.6428756734984375</v>
      </c>
      <c r="H63" s="163">
        <f>stats!I63/stats!$B63</f>
        <v>7.1478253703940791</v>
      </c>
      <c r="I63" s="163">
        <f>stats!J63/stats!$B63</f>
        <v>4.6733970125472144</v>
      </c>
      <c r="J63" s="163">
        <f>stats!K63/stats!$B63</f>
        <v>11.873747927331502</v>
      </c>
      <c r="K63" s="163">
        <f>stats!L63/stats!$B63</f>
        <v>9.9733427063459281</v>
      </c>
      <c r="L63" s="163">
        <f>stats!M63/stats!$B63</f>
        <v>24.455370537693344</v>
      </c>
      <c r="M63" s="163">
        <f>stats!N63/stats!$B63</f>
        <v>0.52809621004397345</v>
      </c>
    </row>
    <row r="64" spans="1:13" ht="15.6" x14ac:dyDescent="0.3">
      <c r="A64" s="147" t="str">
        <f>stats!A64</f>
        <v>Allantoin</v>
      </c>
      <c r="B64" s="163">
        <f>stats!C64/stats!$B64</f>
        <v>1.0017328452928957</v>
      </c>
      <c r="C64" s="163">
        <f>stats!D64/stats!$B64</f>
        <v>65.68939549217896</v>
      </c>
      <c r="D64" s="163">
        <f>stats!E64/stats!$B64</f>
        <v>20.020802081763328</v>
      </c>
      <c r="E64" s="163">
        <f>stats!F64/stats!$B64</f>
        <v>14.227411893716674</v>
      </c>
      <c r="F64" s="163">
        <f>stats!G64/stats!$B64</f>
        <v>24.996013835856257</v>
      </c>
      <c r="G64" s="163">
        <f>stats!H64/stats!$B64</f>
        <v>17.079140588796321</v>
      </c>
      <c r="H64" s="163">
        <f>stats!I64/stats!$B64</f>
        <v>2.8531309114822379</v>
      </c>
      <c r="I64" s="163">
        <f>stats!J64/stats!$B64</f>
        <v>4.5897309113135636</v>
      </c>
      <c r="J64" s="163">
        <f>stats!K64/stats!$B64</f>
        <v>8.1961303757713537</v>
      </c>
      <c r="K64" s="163">
        <f>stats!L64/stats!$B64</f>
        <v>58.943750601783158</v>
      </c>
      <c r="L64" s="163">
        <f>stats!M64/stats!$B64</f>
        <v>101.04166779727716</v>
      </c>
      <c r="M64" s="163">
        <f>stats!N64/stats!$B64</f>
        <v>0.4669397137240161</v>
      </c>
    </row>
    <row r="65" spans="1:13" ht="15.6" x14ac:dyDescent="0.3">
      <c r="A65" s="147" t="str">
        <f>stats!A65</f>
        <v>pimelic acid</v>
      </c>
      <c r="B65" s="163">
        <f>stats!C65/stats!$B65</f>
        <v>0.93040024097525598</v>
      </c>
      <c r="C65" s="163">
        <f>stats!D65/stats!$B65</f>
        <v>3.4657861914316523</v>
      </c>
      <c r="D65" s="163">
        <f>stats!E65/stats!$B65</f>
        <v>1.5844953977284202</v>
      </c>
      <c r="E65" s="163">
        <f>stats!F65/stats!$B65</f>
        <v>0.76564258282017439</v>
      </c>
      <c r="F65" s="163">
        <f>stats!G65/stats!$B65</f>
        <v>2.9344142695313269</v>
      </c>
      <c r="G65" s="163">
        <f>stats!H65/stats!$B65</f>
        <v>1.260174058974656</v>
      </c>
      <c r="H65" s="163">
        <f>stats!I65/stats!$B65</f>
        <v>1.353630119177607</v>
      </c>
      <c r="I65" s="163">
        <f>stats!J65/stats!$B65</f>
        <v>1.1493590065679367</v>
      </c>
      <c r="J65" s="163">
        <f>stats!K65/stats!$B65</f>
        <v>1.9643613567259086</v>
      </c>
      <c r="K65" s="163">
        <f>stats!L65/stats!$B65</f>
        <v>2.6045195796524889</v>
      </c>
      <c r="L65" s="163">
        <f>stats!M65/stats!$B65</f>
        <v>5.4904404184186504</v>
      </c>
      <c r="M65" s="163">
        <f>stats!N65/stats!$B65</f>
        <v>5.1212709044407347</v>
      </c>
    </row>
    <row r="66" spans="1:13" ht="15.6" x14ac:dyDescent="0.3">
      <c r="A66" s="147" t="str">
        <f>stats!A66</f>
        <v>Indole-3-carboxylate</v>
      </c>
      <c r="B66" s="163">
        <f>stats!C66/stats!$B66</f>
        <v>7.9422773230581916</v>
      </c>
      <c r="C66" s="163">
        <f>stats!D66/stats!$B66</f>
        <v>37.848405202480464</v>
      </c>
      <c r="D66" s="163">
        <f>stats!E66/stats!$B66</f>
        <v>29.691017774531336</v>
      </c>
      <c r="E66" s="163">
        <f>stats!F66/stats!$B66</f>
        <v>5.8637622367092099</v>
      </c>
      <c r="F66" s="163">
        <f>stats!G66/stats!$B66</f>
        <v>15.664202132640879</v>
      </c>
      <c r="G66" s="163">
        <f>stats!H66/stats!$B66</f>
        <v>4.4795203160296078</v>
      </c>
      <c r="H66" s="163">
        <f>stats!I66/stats!$B66</f>
        <v>4.1258058544464902</v>
      </c>
      <c r="I66" s="163">
        <f>stats!J66/stats!$B66</f>
        <v>1.4315804313848419</v>
      </c>
      <c r="J66" s="163">
        <f>stats!K66/stats!$B66</f>
        <v>12.4260691074583</v>
      </c>
      <c r="K66" s="163">
        <f>stats!L66/stats!$B66</f>
        <v>13.270539342429375</v>
      </c>
      <c r="L66" s="163">
        <f>stats!M66/stats!$B66</f>
        <v>29.644739582782162</v>
      </c>
      <c r="M66" s="163">
        <f>stats!N66/stats!$B66</f>
        <v>2.3777541473922024</v>
      </c>
    </row>
    <row r="67" spans="1:13" ht="15.6" x14ac:dyDescent="0.3">
      <c r="A67" s="147" t="str">
        <f>stats!A67</f>
        <v>2-Aminoadipate</v>
      </c>
      <c r="B67" s="163">
        <f>stats!C67/stats!$B67</f>
        <v>2.1150934238735331</v>
      </c>
      <c r="C67" s="163">
        <f>stats!D67/stats!$B67</f>
        <v>3.1744641589948226</v>
      </c>
      <c r="D67" s="163">
        <f>stats!E67/stats!$B67</f>
        <v>1.9011192025682913</v>
      </c>
      <c r="E67" s="163">
        <f>stats!F67/stats!$B67</f>
        <v>1.6315348716140736</v>
      </c>
      <c r="F67" s="163">
        <f>stats!G67/stats!$B67</f>
        <v>3.0133083282550079</v>
      </c>
      <c r="G67" s="163">
        <f>stats!H67/stats!$B67</f>
        <v>1.7947511788492256</v>
      </c>
      <c r="H67" s="163">
        <f>stats!I67/stats!$B67</f>
        <v>2.3553077683633941</v>
      </c>
      <c r="I67" s="163">
        <f>stats!J67/stats!$B67</f>
        <v>1.9092425272166569</v>
      </c>
      <c r="J67" s="163">
        <f>stats!K67/stats!$B67</f>
        <v>1.7149926426563313</v>
      </c>
      <c r="K67" s="163">
        <f>stats!L67/stats!$B67</f>
        <v>2.2952484525592887</v>
      </c>
      <c r="L67" s="163">
        <f>stats!M67/stats!$B67</f>
        <v>5.8506562821452084</v>
      </c>
      <c r="M67" s="163">
        <f>stats!N67/stats!$B67</f>
        <v>0.88050673423785386</v>
      </c>
    </row>
    <row r="68" spans="1:13" ht="15.6" x14ac:dyDescent="0.3">
      <c r="A68" s="147" t="str">
        <f>stats!A68</f>
        <v>Carnitine</v>
      </c>
      <c r="B68" s="163">
        <f>stats!C68/stats!$B68</f>
        <v>1.0335888963577575</v>
      </c>
      <c r="C68" s="163">
        <f>stats!D68/stats!$B68</f>
        <v>2.1029701051954435</v>
      </c>
      <c r="D68" s="163">
        <f>stats!E68/stats!$B68</f>
        <v>3.0760744023287816</v>
      </c>
      <c r="E68" s="163">
        <f>stats!F68/stats!$B68</f>
        <v>1.3634030520917455</v>
      </c>
      <c r="F68" s="163">
        <f>stats!G68/stats!$B68</f>
        <v>0.98315770449354156</v>
      </c>
      <c r="G68" s="163">
        <f>stats!H68/stats!$B68</f>
        <v>0.64280220656944331</v>
      </c>
      <c r="H68" s="163">
        <f>stats!I68/stats!$B68</f>
        <v>2.4190487085365371</v>
      </c>
      <c r="I68" s="163">
        <f>stats!J68/stats!$B68</f>
        <v>1.67577216172923</v>
      </c>
      <c r="J68" s="163">
        <f>stats!K68/stats!$B68</f>
        <v>0.70405311841859886</v>
      </c>
      <c r="K68" s="163">
        <f>stats!L68/stats!$B68</f>
        <v>1.9013141442549302</v>
      </c>
      <c r="L68" s="163">
        <f>stats!M68/stats!$B68</f>
        <v>9.0928346407061849</v>
      </c>
      <c r="M68" s="163">
        <f>stats!N68/stats!$B68</f>
        <v>0.47898246012801149</v>
      </c>
    </row>
    <row r="69" spans="1:13" ht="15.6" x14ac:dyDescent="0.3">
      <c r="A69" s="147" t="str">
        <f>stats!A69</f>
        <v>hydroxylysine</v>
      </c>
      <c r="B69" s="163">
        <f>stats!C69/stats!$B69</f>
        <v>1.1575383795763483</v>
      </c>
      <c r="C69" s="163">
        <f>stats!D69/stats!$B69</f>
        <v>16.976449219271025</v>
      </c>
      <c r="D69" s="163">
        <f>stats!E69/stats!$B69</f>
        <v>16.321118592552352</v>
      </c>
      <c r="E69" s="163">
        <f>stats!F69/stats!$B69</f>
        <v>3.8700239804794929</v>
      </c>
      <c r="F69" s="163">
        <f>stats!G69/stats!$B69</f>
        <v>4.6848994825132904</v>
      </c>
      <c r="G69" s="163">
        <f>stats!H69/stats!$B69</f>
        <v>6.3409676349814807</v>
      </c>
      <c r="H69" s="163">
        <f>stats!I69/stats!$B69</f>
        <v>1.7997891241626605</v>
      </c>
      <c r="I69" s="163">
        <f>stats!J69/stats!$B69</f>
        <v>1.5325040239379575</v>
      </c>
      <c r="J69" s="163">
        <f>stats!K69/stats!$B69</f>
        <v>15.922859464043679</v>
      </c>
      <c r="K69" s="163">
        <f>stats!L69/stats!$B69</f>
        <v>19.270130024441432</v>
      </c>
      <c r="L69" s="163">
        <f>stats!M69/stats!$B69</f>
        <v>36.729541596020987</v>
      </c>
      <c r="M69" s="163">
        <f>stats!N69/stats!$B69</f>
        <v>0.97458290136072834</v>
      </c>
    </row>
    <row r="70" spans="1:13" ht="15.6" x14ac:dyDescent="0.3">
      <c r="A70" s="147" t="str">
        <f>stats!A70</f>
        <v>Phenylpyruvate</v>
      </c>
      <c r="B70" s="163">
        <f>stats!C70/stats!$B70</f>
        <v>0.8995840461969361</v>
      </c>
      <c r="C70" s="163">
        <f>stats!D70/stats!$B70</f>
        <v>230.60644409038156</v>
      </c>
      <c r="D70" s="163">
        <f>stats!E70/stats!$B70</f>
        <v>21.933922286759831</v>
      </c>
      <c r="E70" s="163">
        <f>stats!F70/stats!$B70</f>
        <v>83.450234040861588</v>
      </c>
      <c r="F70" s="163">
        <f>stats!G70/stats!$B70</f>
        <v>33.663939010472646</v>
      </c>
      <c r="G70" s="163">
        <f>stats!H70/stats!$B70</f>
        <v>13.560650283322598</v>
      </c>
      <c r="H70" s="163">
        <f>stats!I70/stats!$B70</f>
        <v>5.6797833593954712</v>
      </c>
      <c r="I70" s="163">
        <f>stats!J70/stats!$B70</f>
        <v>1.4747622308075463</v>
      </c>
      <c r="J70" s="163">
        <f>stats!K70/stats!$B70</f>
        <v>8.0691436881135132</v>
      </c>
      <c r="K70" s="163">
        <f>stats!L70/stats!$B70</f>
        <v>303.79628663768182</v>
      </c>
      <c r="L70" s="163">
        <f>stats!M70/stats!$B70</f>
        <v>48.249683615296249</v>
      </c>
      <c r="M70" s="163">
        <f>stats!N70/stats!$B70</f>
        <v>2.1432948179162254</v>
      </c>
    </row>
    <row r="71" spans="1:13" ht="15.6" x14ac:dyDescent="0.3">
      <c r="A71" s="147" t="str">
        <f>stats!A71</f>
        <v>Methionine sulfoxide</v>
      </c>
      <c r="B71" s="163">
        <f>stats!C71/stats!$B71</f>
        <v>1.2117455004865849</v>
      </c>
      <c r="C71" s="163">
        <f>stats!D71/stats!$B71</f>
        <v>0.35927423136232484</v>
      </c>
      <c r="D71" s="163">
        <f>stats!E71/stats!$B71</f>
        <v>0.22447052017710231</v>
      </c>
      <c r="E71" s="163">
        <f>stats!F71/stats!$B71</f>
        <v>0.91875352530743004</v>
      </c>
      <c r="F71" s="163">
        <f>stats!G71/stats!$B71</f>
        <v>0.25273936868342856</v>
      </c>
      <c r="G71" s="163">
        <f>stats!H71/stats!$B71</f>
        <v>0.5394574077497849</v>
      </c>
      <c r="H71" s="163">
        <f>stats!I71/stats!$B71</f>
        <v>1.5305218924655557</v>
      </c>
      <c r="I71" s="163">
        <f>stats!J71/stats!$B71</f>
        <v>0.72053740539922939</v>
      </c>
      <c r="J71" s="163">
        <f>stats!K71/stats!$B71</f>
        <v>0.1855575366988044</v>
      </c>
      <c r="K71" s="163">
        <f>stats!L71/stats!$B71</f>
        <v>2.2780274031094311E-2</v>
      </c>
      <c r="L71" s="163">
        <f>stats!M71/stats!$B71</f>
        <v>0.21680886136359301</v>
      </c>
      <c r="M71" s="163">
        <f>stats!N71/stats!$B71</f>
        <v>1.1947763607976889E-2</v>
      </c>
    </row>
    <row r="72" spans="1:13" ht="15.6" x14ac:dyDescent="0.3">
      <c r="A72" s="147" t="str">
        <f>stats!A72</f>
        <v>Phenylalanine</v>
      </c>
      <c r="B72" s="163">
        <f>stats!C72/stats!$B72</f>
        <v>0.83870743190415609</v>
      </c>
      <c r="C72" s="163">
        <f>stats!D72/stats!$B72</f>
        <v>1.179093376439267</v>
      </c>
      <c r="D72" s="163">
        <f>stats!E72/stats!$B72</f>
        <v>1.9871008984255771</v>
      </c>
      <c r="E72" s="163">
        <f>stats!F72/stats!$B72</f>
        <v>1.0147721263420435</v>
      </c>
      <c r="F72" s="163">
        <f>stats!G72/stats!$B72</f>
        <v>0.6165203076419693</v>
      </c>
      <c r="G72" s="163">
        <f>stats!H72/stats!$B72</f>
        <v>0.43564906329436182</v>
      </c>
      <c r="H72" s="163">
        <f>stats!I72/stats!$B72</f>
        <v>2.3266620983803592</v>
      </c>
      <c r="I72" s="163">
        <f>stats!J72/stats!$B72</f>
        <v>1.0039141412702539</v>
      </c>
      <c r="J72" s="163">
        <f>stats!K72/stats!$B72</f>
        <v>0.35934591255937653</v>
      </c>
      <c r="K72" s="163">
        <f>stats!L72/stats!$B72</f>
        <v>1.6835752475515537</v>
      </c>
      <c r="L72" s="163">
        <f>stats!M72/stats!$B72</f>
        <v>7.7469039225276086</v>
      </c>
      <c r="M72" s="163">
        <f>stats!N72/stats!$B72</f>
        <v>0.27651661141964867</v>
      </c>
    </row>
    <row r="73" spans="1:13" ht="15.6" x14ac:dyDescent="0.3">
      <c r="A73" s="147" t="str">
        <f>stats!A73</f>
        <v>Phenyllactic acid</v>
      </c>
      <c r="B73" s="163">
        <f>stats!C73/stats!$B73</f>
        <v>0.69990745530874365</v>
      </c>
      <c r="C73" s="163">
        <f>stats!D73/stats!$B73</f>
        <v>84.773681720988165</v>
      </c>
      <c r="D73" s="163">
        <f>stats!E73/stats!$B73</f>
        <v>90.094101377993653</v>
      </c>
      <c r="E73" s="163">
        <f>stats!F73/stats!$B73</f>
        <v>29.971696560652145</v>
      </c>
      <c r="F73" s="163">
        <f>stats!G73/stats!$B73</f>
        <v>17.751890981477679</v>
      </c>
      <c r="G73" s="163">
        <f>stats!H73/stats!$B73</f>
        <v>74.04121587043484</v>
      </c>
      <c r="H73" s="163">
        <f>stats!I73/stats!$B73</f>
        <v>7.7540584678725812</v>
      </c>
      <c r="I73" s="163">
        <f>stats!J73/stats!$B73</f>
        <v>3.447672794237477</v>
      </c>
      <c r="J73" s="163">
        <f>stats!K73/stats!$B73</f>
        <v>288.35039971956121</v>
      </c>
      <c r="K73" s="163">
        <f>stats!L73/stats!$B73</f>
        <v>436.25166176237116</v>
      </c>
      <c r="L73" s="163">
        <f>stats!M73/stats!$B73</f>
        <v>220.66839834695486</v>
      </c>
      <c r="M73" s="163">
        <f>stats!N73/stats!$B73</f>
        <v>1.6223022411762309</v>
      </c>
    </row>
    <row r="74" spans="1:13" ht="15.6" x14ac:dyDescent="0.3">
      <c r="A74" s="147" t="str">
        <f>stats!A74</f>
        <v>Dipicolinate</v>
      </c>
      <c r="B74" s="163">
        <f>stats!C74/stats!$B74</f>
        <v>2.711646278616791</v>
      </c>
      <c r="C74" s="163">
        <f>stats!D74/stats!$B74</f>
        <v>1496.938677205716</v>
      </c>
      <c r="D74" s="163">
        <f>stats!E74/stats!$B74</f>
        <v>540.27996341519145</v>
      </c>
      <c r="E74" s="163">
        <f>stats!F74/stats!$B74</f>
        <v>183.6636619022425</v>
      </c>
      <c r="F74" s="163">
        <f>stats!G74/stats!$B74</f>
        <v>1726.1695152546906</v>
      </c>
      <c r="G74" s="163">
        <f>stats!H74/stats!$B74</f>
        <v>510.10183904707094</v>
      </c>
      <c r="H74" s="163">
        <f>stats!I74/stats!$B74</f>
        <v>0.72494186112186565</v>
      </c>
      <c r="I74" s="163">
        <f>stats!J74/stats!$B74</f>
        <v>3.8109880690366045</v>
      </c>
      <c r="J74" s="163">
        <f>stats!K74/stats!$B74</f>
        <v>28.27653199163132</v>
      </c>
      <c r="K74" s="163">
        <f>stats!L74/stats!$B74</f>
        <v>198.74363219673106</v>
      </c>
      <c r="L74" s="163">
        <f>stats!M74/stats!$B74</f>
        <v>837.57479105748519</v>
      </c>
      <c r="M74" s="163">
        <f>stats!N74/stats!$B74</f>
        <v>8.4315225901766002</v>
      </c>
    </row>
    <row r="75" spans="1:13" ht="15.6" x14ac:dyDescent="0.3">
      <c r="A75" s="147" t="str">
        <f>stats!A75</f>
        <v>Phosphoenolpyruvate</v>
      </c>
      <c r="B75" s="163">
        <f>stats!C75/stats!$B75</f>
        <v>1.3305082127516947</v>
      </c>
      <c r="C75" s="163">
        <f>stats!D75/stats!$B75</f>
        <v>51.031422275659502</v>
      </c>
      <c r="D75" s="163">
        <f>stats!E75/stats!$B75</f>
        <v>14.18052231056172</v>
      </c>
      <c r="E75" s="163">
        <f>stats!F75/stats!$B75</f>
        <v>15.883007094805267</v>
      </c>
      <c r="F75" s="163">
        <f>stats!G75/stats!$B75</f>
        <v>17.200976119014147</v>
      </c>
      <c r="G75" s="163">
        <f>stats!H75/stats!$B75</f>
        <v>12.130580354906678</v>
      </c>
      <c r="H75" s="163">
        <f>stats!I75/stats!$B75</f>
        <v>4.8124151286807493</v>
      </c>
      <c r="I75" s="163">
        <f>stats!J75/stats!$B75</f>
        <v>2.8073720732545491</v>
      </c>
      <c r="J75" s="163">
        <f>stats!K75/stats!$B75</f>
        <v>9.9899175002695095</v>
      </c>
      <c r="K75" s="163">
        <f>stats!L75/stats!$B75</f>
        <v>28.859471296117857</v>
      </c>
      <c r="L75" s="163">
        <f>stats!M75/stats!$B75</f>
        <v>31.462240938985261</v>
      </c>
      <c r="M75" s="163">
        <f>stats!N75/stats!$B75</f>
        <v>0.22188158436664332</v>
      </c>
    </row>
    <row r="76" spans="1:13" ht="15.6" x14ac:dyDescent="0.3">
      <c r="A76" s="147" t="str">
        <f>stats!A76</f>
        <v>Uric acid</v>
      </c>
      <c r="B76" s="163">
        <f>stats!C76/stats!$B76</f>
        <v>0.73043162276909335</v>
      </c>
      <c r="C76" s="163">
        <f>stats!D76/stats!$B76</f>
        <v>0.32635473749746446</v>
      </c>
      <c r="D76" s="163">
        <f>stats!E76/stats!$B76</f>
        <v>0.26406905447684209</v>
      </c>
      <c r="E76" s="163">
        <f>stats!F76/stats!$B76</f>
        <v>0.3329405619101875</v>
      </c>
      <c r="F76" s="163">
        <f>stats!G76/stats!$B76</f>
        <v>0.25591642223514621</v>
      </c>
      <c r="G76" s="163">
        <f>stats!H76/stats!$B76</f>
        <v>0.49624097633664993</v>
      </c>
      <c r="H76" s="163">
        <f>stats!I76/stats!$B76</f>
        <v>1.1013008767986696</v>
      </c>
      <c r="I76" s="163">
        <f>stats!J76/stats!$B76</f>
        <v>0.71692022105447861</v>
      </c>
      <c r="J76" s="163">
        <f>stats!K76/stats!$B76</f>
        <v>0.50308150627189008</v>
      </c>
      <c r="K76" s="163">
        <f>stats!L76/stats!$B76</f>
        <v>0.48055425245865074</v>
      </c>
      <c r="L76" s="163">
        <f>stats!M76/stats!$B76</f>
        <v>0.55050375436068</v>
      </c>
      <c r="M76" s="163">
        <f>stats!N76/stats!$B76</f>
        <v>0.10239631689876312</v>
      </c>
    </row>
    <row r="77" spans="1:13" ht="15.6" x14ac:dyDescent="0.3">
      <c r="A77" s="147" t="str">
        <f>stats!A77</f>
        <v>3_4-Dihydroxyphenylacetate (DOPAC)</v>
      </c>
      <c r="B77" s="163">
        <f>stats!C77/stats!$B77</f>
        <v>1.1460209124138536</v>
      </c>
      <c r="C77" s="163">
        <f>stats!D77/stats!$B77</f>
        <v>160.75184521374993</v>
      </c>
      <c r="D77" s="163">
        <f>stats!E77/stats!$B77</f>
        <v>58.795032527710745</v>
      </c>
      <c r="E77" s="163">
        <f>stats!F77/stats!$B77</f>
        <v>35.879911400626526</v>
      </c>
      <c r="F77" s="163">
        <f>stats!G77/stats!$B77</f>
        <v>72.515940096048595</v>
      </c>
      <c r="G77" s="163">
        <f>stats!H77/stats!$B77</f>
        <v>29.095229484790341</v>
      </c>
      <c r="H77" s="163">
        <f>stats!I77/stats!$B77</f>
        <v>2.2209745517911492</v>
      </c>
      <c r="I77" s="163">
        <f>stats!J77/stats!$B77</f>
        <v>1.2504079991991457</v>
      </c>
      <c r="J77" s="163">
        <f>stats!K77/stats!$B77</f>
        <v>57.151940648009386</v>
      </c>
      <c r="K77" s="163">
        <f>stats!L77/stats!$B77</f>
        <v>86.728090611302264</v>
      </c>
      <c r="L77" s="163">
        <f>stats!M77/stats!$B77</f>
        <v>108.98414336216132</v>
      </c>
      <c r="M77" s="163">
        <f>stats!N77/stats!$B77</f>
        <v>3.6923864088425531</v>
      </c>
    </row>
    <row r="78" spans="1:13" ht="15.6" x14ac:dyDescent="0.3">
      <c r="A78" s="147" t="str">
        <f>stats!A78</f>
        <v>Cysteate</v>
      </c>
      <c r="B78" s="163">
        <f>stats!C78/stats!$B78</f>
        <v>0.88926409189571931</v>
      </c>
      <c r="C78" s="163">
        <f>stats!D78/stats!$B78</f>
        <v>9.2769830347586648</v>
      </c>
      <c r="D78" s="163">
        <f>stats!E78/stats!$B78</f>
        <v>4.6782497275039985</v>
      </c>
      <c r="E78" s="163">
        <f>stats!F78/stats!$B78</f>
        <v>2.9315679081652783</v>
      </c>
      <c r="F78" s="163">
        <f>stats!G78/stats!$B78</f>
        <v>16.576495723150643</v>
      </c>
      <c r="G78" s="163">
        <f>stats!H78/stats!$B78</f>
        <v>5.1255743491660004</v>
      </c>
      <c r="H78" s="163">
        <f>stats!I78/stats!$B78</f>
        <v>1.1214697023007538</v>
      </c>
      <c r="I78" s="163">
        <f>stats!J78/stats!$B78</f>
        <v>0.90470107958815016</v>
      </c>
      <c r="J78" s="163">
        <f>stats!K78/stats!$B78</f>
        <v>1.4375635735459953</v>
      </c>
      <c r="K78" s="163">
        <f>stats!L78/stats!$B78</f>
        <v>5.8908192754016149</v>
      </c>
      <c r="L78" s="163">
        <f>stats!M78/stats!$B78</f>
        <v>12.190819899859692</v>
      </c>
      <c r="M78" s="163">
        <f>stats!N78/stats!$B78</f>
        <v>50.310261395379769</v>
      </c>
    </row>
    <row r="79" spans="1:13" ht="15.6" x14ac:dyDescent="0.3">
      <c r="A79" s="147" t="str">
        <f>stats!A79</f>
        <v>1-Methylhistidine</v>
      </c>
      <c r="B79" s="163">
        <f>stats!C79/stats!$B79</f>
        <v>0.94407284202724639</v>
      </c>
      <c r="C79" s="163">
        <f>stats!D79/stats!$B79</f>
        <v>1.9505716932541934</v>
      </c>
      <c r="D79" s="163">
        <f>stats!E79/stats!$B79</f>
        <v>1.4876025436665663</v>
      </c>
      <c r="E79" s="163">
        <f>stats!F79/stats!$B79</f>
        <v>1.8278274927984197</v>
      </c>
      <c r="F79" s="163">
        <f>stats!G79/stats!$B79</f>
        <v>1.6494748602747948</v>
      </c>
      <c r="G79" s="163">
        <f>stats!H79/stats!$B79</f>
        <v>1.2609982158492419</v>
      </c>
      <c r="H79" s="163">
        <f>stats!I79/stats!$B79</f>
        <v>1.351460043863435</v>
      </c>
      <c r="I79" s="163">
        <f>stats!J79/stats!$B79</f>
        <v>0.92465426171451404</v>
      </c>
      <c r="J79" s="163">
        <f>stats!K79/stats!$B79</f>
        <v>2.7959259186308443</v>
      </c>
      <c r="K79" s="163">
        <f>stats!L79/stats!$B79</f>
        <v>1.339448563039823</v>
      </c>
      <c r="L79" s="163">
        <f>stats!M79/stats!$B79</f>
        <v>6.2285320700040412</v>
      </c>
      <c r="M79" s="163">
        <f>stats!N79/stats!$B79</f>
        <v>0.93191783558097163</v>
      </c>
    </row>
    <row r="80" spans="1:13" ht="15.6" x14ac:dyDescent="0.3">
      <c r="A80" s="147" t="str">
        <f>stats!A80</f>
        <v>Sulfolactate</v>
      </c>
      <c r="B80" s="163">
        <f>stats!C80/stats!$B80</f>
        <v>1.4057809147771809</v>
      </c>
      <c r="C80" s="163">
        <f>stats!D80/stats!$B80</f>
        <v>15.789089694833946</v>
      </c>
      <c r="D80" s="163">
        <f>stats!E80/stats!$B80</f>
        <v>17.128375069190877</v>
      </c>
      <c r="E80" s="163">
        <f>stats!F80/stats!$B80</f>
        <v>4.649600146347308</v>
      </c>
      <c r="F80" s="163">
        <f>stats!G80/stats!$B80</f>
        <v>25.264654035666815</v>
      </c>
      <c r="G80" s="163">
        <f>stats!H80/stats!$B80</f>
        <v>6.3510500323583052</v>
      </c>
      <c r="H80" s="163">
        <f>stats!I80/stats!$B80</f>
        <v>3.3979064983928366</v>
      </c>
      <c r="I80" s="163">
        <f>stats!J80/stats!$B80</f>
        <v>1.0992157989683533</v>
      </c>
      <c r="J80" s="163">
        <f>stats!K80/stats!$B80</f>
        <v>0.81724060712306879</v>
      </c>
      <c r="K80" s="163">
        <f>stats!L80/stats!$B80</f>
        <v>10.025268899647132</v>
      </c>
      <c r="L80" s="163">
        <f>stats!M80/stats!$B80</f>
        <v>10.510099188055037</v>
      </c>
      <c r="M80" s="163">
        <f>stats!N80/stats!$B80</f>
        <v>0.43084839920351592</v>
      </c>
    </row>
    <row r="81" spans="1:13" ht="15.6" x14ac:dyDescent="0.3">
      <c r="A81" s="147" t="str">
        <f>stats!A81</f>
        <v>Glycerone phosphate</v>
      </c>
      <c r="B81" s="163">
        <f>stats!C81/stats!$B81</f>
        <v>1.7646569606752542</v>
      </c>
      <c r="C81" s="163">
        <f>stats!D81/stats!$B81</f>
        <v>0.25605920552365585</v>
      </c>
      <c r="D81" s="163">
        <f>stats!E81/stats!$B81</f>
        <v>0.17008786455736116</v>
      </c>
      <c r="E81" s="163">
        <f>stats!F81/stats!$B81</f>
        <v>1.1285757780277734</v>
      </c>
      <c r="F81" s="163">
        <f>stats!G81/stats!$B81</f>
        <v>0.51417850483421235</v>
      </c>
      <c r="G81" s="163">
        <f>stats!H81/stats!$B81</f>
        <v>0.95371502123012752</v>
      </c>
      <c r="H81" s="163">
        <f>stats!I81/stats!$B81</f>
        <v>2.2924883355091792</v>
      </c>
      <c r="I81" s="163">
        <f>stats!J81/stats!$B81</f>
        <v>1.9929124456456444</v>
      </c>
      <c r="J81" s="163">
        <f>stats!K81/stats!$B81</f>
        <v>0.21064311093755209</v>
      </c>
      <c r="K81" s="163">
        <f>stats!L81/stats!$B81</f>
        <v>0.29450402759195499</v>
      </c>
      <c r="L81" s="163">
        <f>stats!M81/stats!$B81</f>
        <v>0.58693110688315964</v>
      </c>
      <c r="M81" s="163">
        <f>stats!N81/stats!$B81</f>
        <v>1.1796064710225786E-2</v>
      </c>
    </row>
    <row r="82" spans="1:13" ht="15.6" x14ac:dyDescent="0.3">
      <c r="A82" s="147" t="str">
        <f>stats!A82</f>
        <v>sn-Glycerol 3-phosphate</v>
      </c>
      <c r="B82" s="163">
        <f>stats!C82/stats!$B82</f>
        <v>1.139956920185043</v>
      </c>
      <c r="C82" s="163">
        <f>stats!D82/stats!$B82</f>
        <v>2.2610548782743409E-2</v>
      </c>
      <c r="D82" s="163">
        <f>stats!E82/stats!$B82</f>
        <v>0.12733961849227984</v>
      </c>
      <c r="E82" s="163">
        <f>stats!F82/stats!$B82</f>
        <v>0.88549501978184708</v>
      </c>
      <c r="F82" s="163">
        <f>stats!G82/stats!$B82</f>
        <v>0.24348655753019419</v>
      </c>
      <c r="G82" s="163">
        <f>stats!H82/stats!$B82</f>
        <v>0.16199353270389491</v>
      </c>
      <c r="H82" s="163">
        <f>stats!I82/stats!$B82</f>
        <v>1.4047304116136343</v>
      </c>
      <c r="I82" s="163">
        <f>stats!J82/stats!$B82</f>
        <v>1.5144842600472974</v>
      </c>
      <c r="J82" s="163">
        <f>stats!K82/stats!$B82</f>
        <v>6.4171587223419438E-2</v>
      </c>
      <c r="K82" s="163">
        <f>stats!L82/stats!$B82</f>
        <v>5.6512745942895362E-2</v>
      </c>
      <c r="L82" s="163">
        <f>stats!M82/stats!$B82</f>
        <v>8.3936390711653638E-2</v>
      </c>
      <c r="M82" s="163">
        <f>stats!N82/stats!$B82</f>
        <v>1.1758553968231757E-2</v>
      </c>
    </row>
    <row r="83" spans="1:13" ht="15.6" x14ac:dyDescent="0.3">
      <c r="A83" s="147" t="str">
        <f>stats!A83</f>
        <v>Aconitate</v>
      </c>
      <c r="B83" s="163">
        <f>stats!C83/stats!$B83</f>
        <v>1.1602665652906754</v>
      </c>
      <c r="C83" s="163">
        <f>stats!D83/stats!$B83</f>
        <v>0.40543919807265261</v>
      </c>
      <c r="D83" s="163">
        <f>stats!E83/stats!$B83</f>
        <v>0.12662494888788181</v>
      </c>
      <c r="E83" s="163">
        <f>stats!F83/stats!$B83</f>
        <v>0.95150825722171917</v>
      </c>
      <c r="F83" s="163">
        <f>stats!G83/stats!$B83</f>
        <v>0.30582808916288923</v>
      </c>
      <c r="G83" s="163">
        <f>stats!H83/stats!$B83</f>
        <v>0.34453337377129084</v>
      </c>
      <c r="H83" s="163">
        <f>stats!I83/stats!$B83</f>
        <v>1.1915578323915945</v>
      </c>
      <c r="I83" s="163">
        <f>stats!J83/stats!$B83</f>
        <v>0.45256638682651379</v>
      </c>
      <c r="J83" s="163">
        <f>stats!K83/stats!$B83</f>
        <v>0.34056492006782674</v>
      </c>
      <c r="K83" s="163">
        <f>stats!L83/stats!$B83</f>
        <v>0.95846967716645726</v>
      </c>
      <c r="L83" s="163">
        <f>stats!M83/stats!$B83</f>
        <v>0.56550378146078462</v>
      </c>
      <c r="M83" s="163">
        <f>stats!N83/stats!$B83</f>
        <v>1.4865696050779149E-2</v>
      </c>
    </row>
    <row r="84" spans="1:13" ht="15.6" x14ac:dyDescent="0.3">
      <c r="A84" s="147" t="str">
        <f>stats!A84</f>
        <v>Shikimate</v>
      </c>
      <c r="B84" s="163">
        <f>stats!C84/stats!$B84</f>
        <v>0.83779427949359475</v>
      </c>
      <c r="C84" s="163">
        <f>stats!D84/stats!$B84</f>
        <v>11.231228723075565</v>
      </c>
      <c r="D84" s="163">
        <f>stats!E84/stats!$B84</f>
        <v>7.1057753844731071</v>
      </c>
      <c r="E84" s="163">
        <f>stats!F84/stats!$B84</f>
        <v>0.82622491196129078</v>
      </c>
      <c r="F84" s="163">
        <f>stats!G84/stats!$B84</f>
        <v>14.059181879565314</v>
      </c>
      <c r="G84" s="163">
        <f>stats!H84/stats!$B84</f>
        <v>4.2038141567825349</v>
      </c>
      <c r="H84" s="163">
        <f>stats!I84/stats!$B84</f>
        <v>1.2369589523878266</v>
      </c>
      <c r="I84" s="163">
        <f>stats!J84/stats!$B84</f>
        <v>0.90052248330171636</v>
      </c>
      <c r="J84" s="163">
        <f>stats!K84/stats!$B84</f>
        <v>7.5639444011431545</v>
      </c>
      <c r="K84" s="163">
        <f>stats!L84/stats!$B84</f>
        <v>4.730057679528767</v>
      </c>
      <c r="L84" s="163">
        <f>stats!M84/stats!$B84</f>
        <v>16.902567102958944</v>
      </c>
      <c r="M84" s="163">
        <f>stats!N84/stats!$B84</f>
        <v>4.2458127169933935</v>
      </c>
    </row>
    <row r="85" spans="1:13" ht="15.6" x14ac:dyDescent="0.3">
      <c r="A85" s="147" t="str">
        <f>stats!A85</f>
        <v>N-Acetylornithine</v>
      </c>
      <c r="B85" s="163">
        <f>stats!C85/stats!$B85</f>
        <v>0.86587454855791268</v>
      </c>
      <c r="C85" s="163">
        <f>stats!D85/stats!$B85</f>
        <v>10.57999198606297</v>
      </c>
      <c r="D85" s="163">
        <f>stats!E85/stats!$B85</f>
        <v>28.040721879525858</v>
      </c>
      <c r="E85" s="163">
        <f>stats!F85/stats!$B85</f>
        <v>1.9377345430087425</v>
      </c>
      <c r="F85" s="163">
        <f>stats!G85/stats!$B85</f>
        <v>3.2425104840339189</v>
      </c>
      <c r="G85" s="163">
        <f>stats!H85/stats!$B85</f>
        <v>1.9735406812708571</v>
      </c>
      <c r="H85" s="163">
        <f>stats!I85/stats!$B85</f>
        <v>1.79415544287717</v>
      </c>
      <c r="I85" s="163">
        <f>stats!J85/stats!$B85</f>
        <v>1.0533641413107742</v>
      </c>
      <c r="J85" s="163">
        <f>stats!K85/stats!$B85</f>
        <v>6.4014309509293899</v>
      </c>
      <c r="K85" s="163">
        <f>stats!L85/stats!$B85</f>
        <v>11.368665474481245</v>
      </c>
      <c r="L85" s="163">
        <f>stats!M85/stats!$B85</f>
        <v>72.348904921136068</v>
      </c>
      <c r="M85" s="163">
        <f>stats!N85/stats!$B85</f>
        <v>3.8130842716382212</v>
      </c>
    </row>
    <row r="86" spans="1:13" ht="15.6" x14ac:dyDescent="0.3">
      <c r="A86" s="147" t="str">
        <f>stats!A86</f>
        <v>Arginine</v>
      </c>
      <c r="B86" s="163">
        <f>stats!C86/stats!$B86</f>
        <v>1.0038009601056161</v>
      </c>
      <c r="C86" s="163">
        <f>stats!D86/stats!$B86</f>
        <v>0.36314289976351172</v>
      </c>
      <c r="D86" s="163">
        <f>stats!E86/stats!$B86</f>
        <v>0.18521034267614542</v>
      </c>
      <c r="E86" s="163">
        <f>stats!F86/stats!$B86</f>
        <v>1.0073903147344778</v>
      </c>
      <c r="F86" s="163">
        <f>stats!G86/stats!$B86</f>
        <v>0.5047177424265975</v>
      </c>
      <c r="G86" s="163">
        <f>stats!H86/stats!$B86</f>
        <v>0.40098817234456507</v>
      </c>
      <c r="H86" s="163">
        <f>stats!I86/stats!$B86</f>
        <v>1.8028211110282484</v>
      </c>
      <c r="I86" s="163">
        <f>stats!J86/stats!$B86</f>
        <v>1.4803438515353813</v>
      </c>
      <c r="J86" s="163">
        <f>stats!K86/stats!$B86</f>
        <v>0.36720558062238179</v>
      </c>
      <c r="K86" s="163">
        <f>stats!L86/stats!$B86</f>
        <v>0.56169361690248243</v>
      </c>
      <c r="L86" s="163">
        <f>stats!M86/stats!$B86</f>
        <v>0.83800784583829691</v>
      </c>
      <c r="M86" s="163">
        <f>stats!N86/stats!$B86</f>
        <v>0.86638346934941013</v>
      </c>
    </row>
    <row r="87" spans="1:13" ht="15.6" x14ac:dyDescent="0.3">
      <c r="A87" s="147" t="str">
        <f>stats!A87</f>
        <v>Citrulline</v>
      </c>
      <c r="B87" s="163">
        <f>stats!C87/stats!$B87</f>
        <v>0.81607322327430198</v>
      </c>
      <c r="C87" s="163">
        <f>stats!D87/stats!$B87</f>
        <v>152.97608598215695</v>
      </c>
      <c r="D87" s="163">
        <f>stats!E87/stats!$B87</f>
        <v>428.00637252612745</v>
      </c>
      <c r="E87" s="163">
        <f>stats!F87/stats!$B87</f>
        <v>4.8195902909243262</v>
      </c>
      <c r="F87" s="163">
        <f>stats!G87/stats!$B87</f>
        <v>59.242834706023984</v>
      </c>
      <c r="G87" s="163">
        <f>stats!H87/stats!$B87</f>
        <v>33.965936009466553</v>
      </c>
      <c r="H87" s="163">
        <f>stats!I87/stats!$B87</f>
        <v>5.9549916649649157</v>
      </c>
      <c r="I87" s="163">
        <f>stats!J87/stats!$B87</f>
        <v>1.5009250633637947</v>
      </c>
      <c r="J87" s="163">
        <f>stats!K87/stats!$B87</f>
        <v>86.32123655497459</v>
      </c>
      <c r="K87" s="163">
        <f>stats!L87/stats!$B87</f>
        <v>261.34236383575956</v>
      </c>
      <c r="L87" s="163">
        <f>stats!M87/stats!$B87</f>
        <v>529.57368619704357</v>
      </c>
      <c r="M87" s="163">
        <f>stats!N87/stats!$B87</f>
        <v>1.1015013631045192</v>
      </c>
    </row>
    <row r="88" spans="1:13" ht="15.6" x14ac:dyDescent="0.3">
      <c r="A88" s="147" t="str">
        <f>stats!A88</f>
        <v>tricarballylic acid</v>
      </c>
      <c r="B88" s="163">
        <f>stats!C88/stats!$B88</f>
        <v>1.1135928120819403</v>
      </c>
      <c r="C88" s="163">
        <f>stats!D88/stats!$B88</f>
        <v>60.183212490630012</v>
      </c>
      <c r="D88" s="163">
        <f>stats!E88/stats!$B88</f>
        <v>32.220952978217696</v>
      </c>
      <c r="E88" s="163">
        <f>stats!F88/stats!$B88</f>
        <v>5.9351271558787868</v>
      </c>
      <c r="F88" s="163">
        <f>stats!G88/stats!$B88</f>
        <v>37.803488877722032</v>
      </c>
      <c r="G88" s="163">
        <f>stats!H88/stats!$B88</f>
        <v>23.041706074133661</v>
      </c>
      <c r="H88" s="163">
        <f>stats!I88/stats!$B88</f>
        <v>10.577594709352409</v>
      </c>
      <c r="I88" s="163">
        <f>stats!J88/stats!$B88</f>
        <v>3.0533394076298062</v>
      </c>
      <c r="J88" s="163">
        <f>stats!K88/stats!$B88</f>
        <v>26.148509315400375</v>
      </c>
      <c r="K88" s="163">
        <f>stats!L88/stats!$B88</f>
        <v>25.333528810263445</v>
      </c>
      <c r="L88" s="163">
        <f>stats!M88/stats!$B88</f>
        <v>39.513162498975554</v>
      </c>
      <c r="M88" s="163">
        <f>stats!N88/stats!$B88</f>
        <v>0.56354703952152119</v>
      </c>
    </row>
    <row r="89" spans="1:13" ht="15.6" x14ac:dyDescent="0.3">
      <c r="A89" s="147" t="str">
        <f>stats!A89</f>
        <v>Ascorbate</v>
      </c>
      <c r="B89" s="163">
        <f>stats!C89/stats!$B89</f>
        <v>1.2317994940735659</v>
      </c>
      <c r="C89" s="163">
        <f>stats!D89/stats!$B89</f>
        <v>2.3776314422538441E-3</v>
      </c>
      <c r="D89" s="163">
        <f>stats!E89/stats!$B89</f>
        <v>3.4628920597602922E-3</v>
      </c>
      <c r="E89" s="163">
        <f>stats!F89/stats!$B89</f>
        <v>0.71413560826676947</v>
      </c>
      <c r="F89" s="163">
        <f>stats!G89/stats!$B89</f>
        <v>0.44800750108178633</v>
      </c>
      <c r="G89" s="163">
        <f>stats!H89/stats!$B89</f>
        <v>1.0794119833813498E-3</v>
      </c>
      <c r="H89" s="163">
        <f>stats!I89/stats!$B89</f>
        <v>7.2859884116156228E-3</v>
      </c>
      <c r="I89" s="163">
        <f>stats!J89/stats!$B89</f>
        <v>1.0348089301260173</v>
      </c>
      <c r="J89" s="163">
        <f>stats!K89/stats!$B89</f>
        <v>2.2341739559952264E-3</v>
      </c>
      <c r="K89" s="163">
        <f>stats!L89/stats!$B89</f>
        <v>3.2422142244981486E-3</v>
      </c>
      <c r="L89" s="163">
        <f>stats!M89/stats!$B89</f>
        <v>4.0309763186579884E-3</v>
      </c>
      <c r="M89" s="163">
        <f>stats!N89/stats!$B89</f>
        <v>1.2374740776617314E-2</v>
      </c>
    </row>
    <row r="90" spans="1:13" ht="15.6" x14ac:dyDescent="0.3">
      <c r="A90" s="147" t="str">
        <f>stats!A90</f>
        <v>N-Carbamoyl-L-aspartate</v>
      </c>
      <c r="B90" s="163">
        <f>stats!C90/stats!$B90</f>
        <v>1.4077578215464659</v>
      </c>
      <c r="C90" s="163">
        <f>stats!D90/stats!$B90</f>
        <v>96.256803674685827</v>
      </c>
      <c r="D90" s="163">
        <f>stats!E90/stats!$B90</f>
        <v>111.82855360434314</v>
      </c>
      <c r="E90" s="163">
        <f>stats!F90/stats!$B90</f>
        <v>2.7960771856729196</v>
      </c>
      <c r="F90" s="163">
        <f>stats!G90/stats!$B90</f>
        <v>94.048250021305762</v>
      </c>
      <c r="G90" s="163">
        <f>stats!H90/stats!$B90</f>
        <v>7.9452044224691445</v>
      </c>
      <c r="H90" s="163">
        <f>stats!I90/stats!$B90</f>
        <v>3.6561706984633329</v>
      </c>
      <c r="I90" s="163">
        <f>stats!J90/stats!$B90</f>
        <v>1.8328691656058835</v>
      </c>
      <c r="J90" s="163">
        <f>stats!K90/stats!$B90</f>
        <v>7.8529412855216423</v>
      </c>
      <c r="K90" s="163">
        <f>stats!L90/stats!$B90</f>
        <v>20.723342284668835</v>
      </c>
      <c r="L90" s="163">
        <f>stats!M90/stats!$B90</f>
        <v>45.257011070837223</v>
      </c>
      <c r="M90" s="163">
        <f>stats!N90/stats!$B90</f>
        <v>0.36911835346647126</v>
      </c>
    </row>
    <row r="91" spans="1:13" ht="15.6" x14ac:dyDescent="0.3">
      <c r="A91" s="147" t="str">
        <f>stats!A91</f>
        <v>Allantoate</v>
      </c>
      <c r="B91" s="163">
        <f>stats!C91/stats!$B91</f>
        <v>1.0257595156811186</v>
      </c>
      <c r="C91" s="163">
        <f>stats!D91/stats!$B91</f>
        <v>0.88792708696031963</v>
      </c>
      <c r="D91" s="163">
        <f>stats!E91/stats!$B91</f>
        <v>0.51439754094692125</v>
      </c>
      <c r="E91" s="163">
        <f>stats!F91/stats!$B91</f>
        <v>1.3237104800067316</v>
      </c>
      <c r="F91" s="163">
        <f>stats!G91/stats!$B91</f>
        <v>0.86002944063003528</v>
      </c>
      <c r="G91" s="163">
        <f>stats!H91/stats!$B91</f>
        <v>1.4951106187100858</v>
      </c>
      <c r="H91" s="163">
        <f>stats!I91/stats!$B91</f>
        <v>1.3855373940035338</v>
      </c>
      <c r="I91" s="163">
        <f>stats!J91/stats!$B91</f>
        <v>1.2082588455849315</v>
      </c>
      <c r="J91" s="163">
        <f>stats!K91/stats!$B91</f>
        <v>0.57132801009918188</v>
      </c>
      <c r="K91" s="163">
        <f>stats!L91/stats!$B91</f>
        <v>1.2818208245225913</v>
      </c>
      <c r="L91" s="163">
        <f>stats!M91/stats!$B91</f>
        <v>1.8931486692944948</v>
      </c>
      <c r="M91" s="163">
        <f>stats!N91/stats!$B91</f>
        <v>1.1070930382802511E-3</v>
      </c>
    </row>
    <row r="92" spans="1:13" ht="15.6" x14ac:dyDescent="0.3">
      <c r="A92" s="147" t="str">
        <f>stats!A92</f>
        <v>2-Isopropylmalate</v>
      </c>
      <c r="B92" s="163">
        <f>stats!C92/stats!$B92</f>
        <v>1.1013039200841674</v>
      </c>
      <c r="C92" s="163">
        <f>stats!D92/stats!$B92</f>
        <v>808.05114387042852</v>
      </c>
      <c r="D92" s="163">
        <f>stats!E92/stats!$B92</f>
        <v>510.44061503417004</v>
      </c>
      <c r="E92" s="163">
        <f>stats!F92/stats!$B92</f>
        <v>82.668717409562916</v>
      </c>
      <c r="F92" s="163">
        <f>stats!G92/stats!$B92</f>
        <v>473.89865233566036</v>
      </c>
      <c r="G92" s="163">
        <f>stats!H92/stats!$B92</f>
        <v>264.97930411172598</v>
      </c>
      <c r="H92" s="163">
        <f>stats!I92/stats!$B92</f>
        <v>1.3491342361699188</v>
      </c>
      <c r="I92" s="163">
        <f>stats!J92/stats!$B92</f>
        <v>1.4762846401348841</v>
      </c>
      <c r="J92" s="163">
        <f>stats!K92/stats!$B92</f>
        <v>257.62416750316117</v>
      </c>
      <c r="K92" s="163">
        <f>stats!L92/stats!$B92</f>
        <v>361.05311726420865</v>
      </c>
      <c r="L92" s="163">
        <f>stats!M92/stats!$B92</f>
        <v>658.82677428394777</v>
      </c>
      <c r="M92" s="163">
        <f>stats!N92/stats!$B92</f>
        <v>2.7117977674315208</v>
      </c>
    </row>
    <row r="93" spans="1:13" ht="15.6" x14ac:dyDescent="0.3">
      <c r="A93" s="147" t="str">
        <f>stats!A93</f>
        <v>Serotonin</v>
      </c>
      <c r="B93" s="163">
        <f>stats!C93/stats!$B93</f>
        <v>6.2069545773475862E-3</v>
      </c>
      <c r="C93" s="163">
        <f>stats!D93/stats!$B93</f>
        <v>113.49620247264151</v>
      </c>
      <c r="D93" s="163">
        <f>stats!E93/stats!$B93</f>
        <v>92.8961259012912</v>
      </c>
      <c r="E93" s="163">
        <f>stats!F93/stats!$B93</f>
        <v>54.005947844630285</v>
      </c>
      <c r="F93" s="163">
        <f>stats!G93/stats!$B93</f>
        <v>50.473787936868789</v>
      </c>
      <c r="G93" s="163">
        <f>stats!H93/stats!$B93</f>
        <v>41.584421602153618</v>
      </c>
      <c r="H93" s="163">
        <f>stats!I93/stats!$B93</f>
        <v>0.33047229896449115</v>
      </c>
      <c r="I93" s="163">
        <f>stats!J93/stats!$B93</f>
        <v>0.22974253719705789</v>
      </c>
      <c r="J93" s="163">
        <f>stats!K93/stats!$B93</f>
        <v>50.791713215967562</v>
      </c>
      <c r="K93" s="163">
        <f>stats!L93/stats!$B93</f>
        <v>86.629422267671259</v>
      </c>
      <c r="L93" s="163">
        <f>stats!M93/stats!$B93</f>
        <v>154.16746530124428</v>
      </c>
      <c r="M93" s="163">
        <f>stats!N93/stats!$B93</f>
        <v>1.9342937378889336</v>
      </c>
    </row>
    <row r="94" spans="1:13" ht="15.6" x14ac:dyDescent="0.3">
      <c r="A94" s="147" t="str">
        <f>stats!A94</f>
        <v>Gluconolactone</v>
      </c>
      <c r="B94" s="163">
        <f>stats!C94/stats!$B94</f>
        <v>0.99784711621656497</v>
      </c>
      <c r="C94" s="163">
        <f>stats!D94/stats!$B94</f>
        <v>17.61253844419414</v>
      </c>
      <c r="D94" s="163">
        <f>stats!E94/stats!$B94</f>
        <v>7.2191229705551052</v>
      </c>
      <c r="E94" s="163">
        <f>stats!F94/stats!$B94</f>
        <v>1.5331524017702918</v>
      </c>
      <c r="F94" s="163">
        <f>stats!G94/stats!$B94</f>
        <v>7.6491483933706181</v>
      </c>
      <c r="G94" s="163">
        <f>stats!H94/stats!$B94</f>
        <v>3.9036909866684217</v>
      </c>
      <c r="H94" s="163">
        <f>stats!I94/stats!$B94</f>
        <v>1.7745535810185611</v>
      </c>
      <c r="I94" s="163">
        <f>stats!J94/stats!$B94</f>
        <v>1.6177598917797935</v>
      </c>
      <c r="J94" s="163">
        <f>stats!K94/stats!$B94</f>
        <v>11.397994983591735</v>
      </c>
      <c r="K94" s="163">
        <f>stats!L94/stats!$B94</f>
        <v>10.984857733253268</v>
      </c>
      <c r="L94" s="163">
        <f>stats!M94/stats!$B94</f>
        <v>24.692526543706563</v>
      </c>
      <c r="M94" s="163">
        <f>stats!N94/stats!$B94</f>
        <v>2.9347123511930082</v>
      </c>
    </row>
    <row r="95" spans="1:13" ht="15.6" x14ac:dyDescent="0.3">
      <c r="A95" s="147" t="str">
        <f>stats!A95</f>
        <v>Glucosamine</v>
      </c>
      <c r="B95" s="163">
        <f>stats!C95/stats!$B95</f>
        <v>0.62637551756819443</v>
      </c>
      <c r="C95" s="163">
        <f>stats!D95/stats!$B95</f>
        <v>16.057338978388948</v>
      </c>
      <c r="D95" s="163">
        <f>stats!E95/stats!$B95</f>
        <v>14.13436514698413</v>
      </c>
      <c r="E95" s="163">
        <f>stats!F95/stats!$B95</f>
        <v>2.2663093167997315</v>
      </c>
      <c r="F95" s="163">
        <f>stats!G95/stats!$B95</f>
        <v>26.605451824131958</v>
      </c>
      <c r="G95" s="163">
        <f>stats!H95/stats!$B95</f>
        <v>6.4092985553076938</v>
      </c>
      <c r="H95" s="163">
        <f>stats!I95/stats!$B95</f>
        <v>1.3361831339674242</v>
      </c>
      <c r="I95" s="163">
        <f>stats!J95/stats!$B95</f>
        <v>1.3552926787897439</v>
      </c>
      <c r="J95" s="163">
        <f>stats!K95/stats!$B95</f>
        <v>8.4570426025852026</v>
      </c>
      <c r="K95" s="163">
        <f>stats!L95/stats!$B95</f>
        <v>13.919367329927313</v>
      </c>
      <c r="L95" s="163">
        <f>stats!M95/stats!$B95</f>
        <v>40.688872217485631</v>
      </c>
      <c r="M95" s="163">
        <f>stats!N95/stats!$B95</f>
        <v>3.5167747932446427</v>
      </c>
    </row>
    <row r="96" spans="1:13" ht="15.6" x14ac:dyDescent="0.3">
      <c r="A96" s="147" t="str">
        <f>stats!A96</f>
        <v>Hydroxyphenylpyruvate</v>
      </c>
      <c r="B96" s="163">
        <f>stats!C96/stats!$B96</f>
        <v>1.4434961662561661</v>
      </c>
      <c r="C96" s="163">
        <f>stats!D96/stats!$B96</f>
        <v>12.624878055763165</v>
      </c>
      <c r="D96" s="163">
        <f>stats!E96/stats!$B96</f>
        <v>8.6700866484782253</v>
      </c>
      <c r="E96" s="163">
        <f>stats!F96/stats!$B96</f>
        <v>3.5229435902533357</v>
      </c>
      <c r="F96" s="163">
        <f>stats!G96/stats!$B96</f>
        <v>6.2965377817488104</v>
      </c>
      <c r="G96" s="163">
        <f>stats!H96/stats!$B96</f>
        <v>3.9935976805683961</v>
      </c>
      <c r="H96" s="163">
        <f>stats!I96/stats!$B96</f>
        <v>3.2036978262243818</v>
      </c>
      <c r="I96" s="163">
        <f>stats!J96/stats!$B96</f>
        <v>0.92716541369514915</v>
      </c>
      <c r="J96" s="163">
        <f>stats!K96/stats!$B96</f>
        <v>4.2115819255333369</v>
      </c>
      <c r="K96" s="163">
        <f>stats!L96/stats!$B96</f>
        <v>12.231755646159755</v>
      </c>
      <c r="L96" s="163">
        <f>stats!M96/stats!$B96</f>
        <v>18.408344064992168</v>
      </c>
      <c r="M96" s="163">
        <f>stats!N96/stats!$B96</f>
        <v>2.4677479729794434</v>
      </c>
    </row>
    <row r="97" spans="1:13" ht="15.6" x14ac:dyDescent="0.3">
      <c r="A97" s="147" t="str">
        <f>stats!A97</f>
        <v>myo-Inositol</v>
      </c>
      <c r="B97" s="163">
        <f>stats!C97/stats!$B97</f>
        <v>0.96691131925978158</v>
      </c>
      <c r="C97" s="163">
        <f>stats!D97/stats!$B97</f>
        <v>0.83392141388045427</v>
      </c>
      <c r="D97" s="163">
        <f>stats!E97/stats!$B97</f>
        <v>2.8259079167780503</v>
      </c>
      <c r="E97" s="163">
        <f>stats!F97/stats!$B97</f>
        <v>0.59440301135540496</v>
      </c>
      <c r="F97" s="163">
        <f>stats!G97/stats!$B97</f>
        <v>1.7208435422537771</v>
      </c>
      <c r="G97" s="163">
        <f>stats!H97/stats!$B97</f>
        <v>1.445677069393978</v>
      </c>
      <c r="H97" s="163">
        <f>stats!I97/stats!$B97</f>
        <v>2.1662425842188608</v>
      </c>
      <c r="I97" s="163">
        <f>stats!J97/stats!$B97</f>
        <v>2.1003490286270741</v>
      </c>
      <c r="J97" s="163">
        <f>stats!K97/stats!$B97</f>
        <v>0.44382637553533116</v>
      </c>
      <c r="K97" s="163">
        <f>stats!L97/stats!$B97</f>
        <v>0.60766302482011603</v>
      </c>
      <c r="L97" s="163">
        <f>stats!M97/stats!$B97</f>
        <v>1.0441654933974314</v>
      </c>
      <c r="M97" s="163">
        <f>stats!N97/stats!$B97</f>
        <v>0.4992187164585104</v>
      </c>
    </row>
    <row r="98" spans="1:13" ht="15.6" x14ac:dyDescent="0.3">
      <c r="A98" s="147" t="str">
        <f>stats!A98</f>
        <v>Tyrosine</v>
      </c>
      <c r="B98" s="163">
        <f>stats!C98/stats!$B98</f>
        <v>1.0038780456691079</v>
      </c>
      <c r="C98" s="163">
        <f>stats!D98/stats!$B98</f>
        <v>0.126005244250848</v>
      </c>
      <c r="D98" s="163">
        <f>stats!E98/stats!$B98</f>
        <v>0.36899497757205674</v>
      </c>
      <c r="E98" s="163">
        <f>stats!F98/stats!$B98</f>
        <v>0.98076932044068477</v>
      </c>
      <c r="F98" s="163">
        <f>stats!G98/stats!$B98</f>
        <v>0.41331005981046992</v>
      </c>
      <c r="G98" s="163">
        <f>stats!H98/stats!$B98</f>
        <v>0.2370827898330734</v>
      </c>
      <c r="H98" s="163">
        <f>stats!I98/stats!$B98</f>
        <v>1.3292934160162684</v>
      </c>
      <c r="I98" s="163">
        <f>stats!J98/stats!$B98</f>
        <v>1.227573202130545</v>
      </c>
      <c r="J98" s="163">
        <f>stats!K98/stats!$B98</f>
        <v>0.2253149881461507</v>
      </c>
      <c r="K98" s="163">
        <f>stats!L98/stats!$B98</f>
        <v>0.29362985588196827</v>
      </c>
      <c r="L98" s="163">
        <f>stats!M98/stats!$B98</f>
        <v>0.34853322054344188</v>
      </c>
      <c r="M98" s="163">
        <f>stats!N98/stats!$B98</f>
        <v>2.6314136061982903E-2</v>
      </c>
    </row>
    <row r="99" spans="1:13" ht="15.6" x14ac:dyDescent="0.3">
      <c r="A99" s="147" t="str">
        <f>stats!A99</f>
        <v>Homovanillic acid (HVA)</v>
      </c>
      <c r="B99" s="163">
        <f>stats!C99/stats!$B99</f>
        <v>0.8704941947243241</v>
      </c>
      <c r="C99" s="163">
        <f>stats!D99/stats!$B99</f>
        <v>2.1986837523986784</v>
      </c>
      <c r="D99" s="163">
        <f>stats!E99/stats!$B99</f>
        <v>8.229622897127852</v>
      </c>
      <c r="E99" s="163">
        <f>stats!F99/stats!$B99</f>
        <v>1.1795808371489147</v>
      </c>
      <c r="F99" s="163">
        <f>stats!G99/stats!$B99</f>
        <v>1.3132918887154306</v>
      </c>
      <c r="G99" s="163">
        <f>stats!H99/stats!$B99</f>
        <v>1.8778140469471705</v>
      </c>
      <c r="H99" s="163">
        <f>stats!I99/stats!$B99</f>
        <v>1.3682986543250175</v>
      </c>
      <c r="I99" s="163">
        <f>stats!J99/stats!$B99</f>
        <v>1.2345199282806858</v>
      </c>
      <c r="J99" s="163">
        <f>stats!K99/stats!$B99</f>
        <v>2.5727182322609954</v>
      </c>
      <c r="K99" s="163">
        <f>stats!L99/stats!$B99</f>
        <v>8.9663271999712357</v>
      </c>
      <c r="L99" s="163">
        <f>stats!M99/stats!$B99</f>
        <v>5.2666892579109659</v>
      </c>
      <c r="M99" s="163">
        <f>stats!N99/stats!$B99</f>
        <v>0.12287343550453471</v>
      </c>
    </row>
    <row r="100" spans="1:13" ht="15.6" x14ac:dyDescent="0.3">
      <c r="A100" s="147" t="str">
        <f>stats!A100</f>
        <v>Homocysteic acid</v>
      </c>
      <c r="B100" s="163">
        <f>stats!C100/stats!$B100</f>
        <v>1.8146580517966913</v>
      </c>
      <c r="C100" s="163">
        <f>stats!D100/stats!$B100</f>
        <v>2404.5494263327619</v>
      </c>
      <c r="D100" s="163">
        <f>stats!E100/stats!$B100</f>
        <v>3389.5304459286563</v>
      </c>
      <c r="E100" s="163">
        <f>stats!F100/stats!$B100</f>
        <v>109.22320587940654</v>
      </c>
      <c r="F100" s="163">
        <f>stats!G100/stats!$B100</f>
        <v>3617.5016830186241</v>
      </c>
      <c r="G100" s="163">
        <f>stats!H100/stats!$B100</f>
        <v>478.78892957363087</v>
      </c>
      <c r="H100" s="163">
        <f>stats!I100/stats!$B100</f>
        <v>0.71319716659854371</v>
      </c>
      <c r="I100" s="163">
        <f>stats!J100/stats!$B100</f>
        <v>0.32362420321845581</v>
      </c>
      <c r="J100" s="163">
        <f>stats!K100/stats!$B100</f>
        <v>2618.6476310467924</v>
      </c>
      <c r="K100" s="163">
        <f>stats!L100/stats!$B100</f>
        <v>8460.0385743165207</v>
      </c>
      <c r="L100" s="163">
        <f>stats!M100/stats!$B100</f>
        <v>1212.6282871941837</v>
      </c>
      <c r="M100" s="163">
        <f>stats!N100/stats!$B100</f>
        <v>5.8798978690952826</v>
      </c>
    </row>
    <row r="101" spans="1:13" ht="15.6" x14ac:dyDescent="0.3">
      <c r="A101" s="147" t="str">
        <f>stats!A101</f>
        <v>4-Pyridoxate</v>
      </c>
      <c r="B101" s="163">
        <f>stats!C101/stats!$B101</f>
        <v>1.2625466238119307</v>
      </c>
      <c r="C101" s="163">
        <f>stats!D101/stats!$B101</f>
        <v>54.284070066165285</v>
      </c>
      <c r="D101" s="163">
        <f>stats!E101/stats!$B101</f>
        <v>26.639354372711612</v>
      </c>
      <c r="E101" s="163">
        <f>stats!F101/stats!$B101</f>
        <v>2.057370721672803</v>
      </c>
      <c r="F101" s="163">
        <f>stats!G101/stats!$B101</f>
        <v>38.285250377553361</v>
      </c>
      <c r="G101" s="163">
        <f>stats!H101/stats!$B101</f>
        <v>12.963979492672754</v>
      </c>
      <c r="H101" s="163">
        <f>stats!I101/stats!$B101</f>
        <v>2.3484211506590267</v>
      </c>
      <c r="I101" s="163">
        <f>stats!J101/stats!$B101</f>
        <v>1.8060898702716623</v>
      </c>
      <c r="J101" s="163">
        <f>stats!K101/stats!$B101</f>
        <v>19.484728815323027</v>
      </c>
      <c r="K101" s="163">
        <f>stats!L101/stats!$B101</f>
        <v>32.843338049454324</v>
      </c>
      <c r="L101" s="163">
        <f>stats!M101/stats!$B101</f>
        <v>87.384674850413006</v>
      </c>
      <c r="M101" s="163">
        <f>stats!N101/stats!$B101</f>
        <v>4.2917995710806656</v>
      </c>
    </row>
    <row r="102" spans="1:13" ht="15.6" x14ac:dyDescent="0.3">
      <c r="A102" s="147" t="str">
        <f>stats!A102</f>
        <v>3-Phosphoserine</v>
      </c>
      <c r="B102" s="163">
        <f>stats!C102/stats!$B102</f>
        <v>2.2898365118727746</v>
      </c>
      <c r="C102" s="163">
        <f>stats!D102/stats!$B102</f>
        <v>7.3721323068822544</v>
      </c>
      <c r="D102" s="163">
        <f>stats!E102/stats!$B102</f>
        <v>5.7330363963932216</v>
      </c>
      <c r="E102" s="163">
        <f>stats!F102/stats!$B102</f>
        <v>1.5644993492802317</v>
      </c>
      <c r="F102" s="163">
        <f>stats!G102/stats!$B102</f>
        <v>7.9200713670076857</v>
      </c>
      <c r="G102" s="163">
        <f>stats!H102/stats!$B102</f>
        <v>3.8512234413936728</v>
      </c>
      <c r="H102" s="163">
        <f>stats!I102/stats!$B102</f>
        <v>0.30340027076167225</v>
      </c>
      <c r="I102" s="163">
        <f>stats!J102/stats!$B102</f>
        <v>0.36877436340199377</v>
      </c>
      <c r="J102" s="163">
        <f>stats!K102/stats!$B102</f>
        <v>1.7836792375325081</v>
      </c>
      <c r="K102" s="163">
        <f>stats!L102/stats!$B102</f>
        <v>7.1518811289351918</v>
      </c>
      <c r="L102" s="163">
        <f>stats!M102/stats!$B102</f>
        <v>9.0216857076387296</v>
      </c>
      <c r="M102" s="163">
        <f>stats!N102/stats!$B102</f>
        <v>6.7120462691913234</v>
      </c>
    </row>
    <row r="103" spans="1:13" ht="15.6" x14ac:dyDescent="0.3">
      <c r="A103" s="147" t="str">
        <f>stats!A103</f>
        <v>3-Phosphoglycerate</v>
      </c>
      <c r="B103" s="163">
        <f>stats!C103/stats!$B103</f>
        <v>1.4920208687721301</v>
      </c>
      <c r="C103" s="163">
        <f>stats!D103/stats!$B103</f>
        <v>10.934994679956061</v>
      </c>
      <c r="D103" s="163">
        <f>stats!E103/stats!$B103</f>
        <v>4.7472270010249629</v>
      </c>
      <c r="E103" s="163">
        <f>stats!F103/stats!$B103</f>
        <v>4.4308194157706442</v>
      </c>
      <c r="F103" s="163">
        <f>stats!G103/stats!$B103</f>
        <v>5.5961829118231678</v>
      </c>
      <c r="G103" s="163">
        <f>stats!H103/stats!$B103</f>
        <v>4.380582157373345</v>
      </c>
      <c r="H103" s="163">
        <f>stats!I103/stats!$B103</f>
        <v>2.5043537843201498</v>
      </c>
      <c r="I103" s="163">
        <f>stats!J103/stats!$B103</f>
        <v>2.7512076177609663</v>
      </c>
      <c r="J103" s="163">
        <f>stats!K103/stats!$B103</f>
        <v>4.0531091682671034</v>
      </c>
      <c r="K103" s="163">
        <f>stats!L103/stats!$B103</f>
        <v>6.3145866446656527</v>
      </c>
      <c r="L103" s="163">
        <f>stats!M103/stats!$B103</f>
        <v>11.982622743025638</v>
      </c>
      <c r="M103" s="163">
        <f>stats!N103/stats!$B103</f>
        <v>0.15872928601927841</v>
      </c>
    </row>
    <row r="104" spans="1:13" ht="15.6" x14ac:dyDescent="0.3">
      <c r="A104" s="147" t="str">
        <f>stats!A104</f>
        <v>N-Acetylglutamine</v>
      </c>
      <c r="B104" s="163">
        <f>stats!C104/stats!$B104</f>
        <v>1.7580550624801621</v>
      </c>
      <c r="C104" s="163">
        <f>stats!D104/stats!$B104</f>
        <v>5.8292278893232181</v>
      </c>
      <c r="D104" s="163">
        <f>stats!E104/stats!$B104</f>
        <v>12.40029236781143</v>
      </c>
      <c r="E104" s="163">
        <f>stats!F104/stats!$B104</f>
        <v>3.0845312058947032</v>
      </c>
      <c r="F104" s="163">
        <f>stats!G104/stats!$B104</f>
        <v>2.592033978301143</v>
      </c>
      <c r="G104" s="163">
        <f>stats!H104/stats!$B104</f>
        <v>2.1440475390300202</v>
      </c>
      <c r="H104" s="163">
        <f>stats!I104/stats!$B104</f>
        <v>5.470095306600081</v>
      </c>
      <c r="I104" s="163">
        <f>stats!J104/stats!$B104</f>
        <v>7.4660334499925671</v>
      </c>
      <c r="J104" s="163">
        <f>stats!K104/stats!$B104</f>
        <v>1.9361681295203252</v>
      </c>
      <c r="K104" s="163">
        <f>stats!L104/stats!$B104</f>
        <v>4.7522001720071811</v>
      </c>
      <c r="L104" s="163">
        <f>stats!M104/stats!$B104</f>
        <v>35.879841838556302</v>
      </c>
      <c r="M104" s="163">
        <f>stats!N104/stats!$B104</f>
        <v>0.40404774884275746</v>
      </c>
    </row>
    <row r="105" spans="1:13" ht="15.6" x14ac:dyDescent="0.3">
      <c r="A105" s="147" t="str">
        <f>stats!A105</f>
        <v>Acetyllysine</v>
      </c>
      <c r="B105" s="163">
        <f>stats!C105/stats!$B105</f>
        <v>0.89852798849507576</v>
      </c>
      <c r="C105" s="163">
        <f>stats!D105/stats!$B105</f>
        <v>14.436932710994896</v>
      </c>
      <c r="D105" s="163">
        <f>stats!E105/stats!$B105</f>
        <v>22.347958124649711</v>
      </c>
      <c r="E105" s="163">
        <f>stats!F105/stats!$B105</f>
        <v>3.7785239506582342</v>
      </c>
      <c r="F105" s="163">
        <f>stats!G105/stats!$B105</f>
        <v>7.8104341554826293</v>
      </c>
      <c r="G105" s="163">
        <f>stats!H105/stats!$B105</f>
        <v>5.6739357488581774</v>
      </c>
      <c r="H105" s="163">
        <f>stats!I105/stats!$B105</f>
        <v>1.1095571679537546</v>
      </c>
      <c r="I105" s="163">
        <f>stats!J105/stats!$B105</f>
        <v>1.0003330925637584</v>
      </c>
      <c r="J105" s="163">
        <f>stats!K105/stats!$B105</f>
        <v>14.604539587012299</v>
      </c>
      <c r="K105" s="163">
        <f>stats!L105/stats!$B105</f>
        <v>19.000438169785873</v>
      </c>
      <c r="L105" s="163">
        <f>stats!M105/stats!$B105</f>
        <v>54.600133821350454</v>
      </c>
      <c r="M105" s="163">
        <f>stats!N105/stats!$B105</f>
        <v>0.58905456540571455</v>
      </c>
    </row>
    <row r="106" spans="1:13" ht="15.6" x14ac:dyDescent="0.3">
      <c r="A106" s="147" t="str">
        <f>stats!A106</f>
        <v>Kynurenic acid</v>
      </c>
      <c r="B106" s="163">
        <f>stats!C106/stats!$B106</f>
        <v>3.4115946067340874</v>
      </c>
      <c r="C106" s="163">
        <f>stats!D106/stats!$B106</f>
        <v>2717.0692848331983</v>
      </c>
      <c r="D106" s="163">
        <f>stats!E106/stats!$B106</f>
        <v>1626.8574737877109</v>
      </c>
      <c r="E106" s="163">
        <f>stats!F106/stats!$B106</f>
        <v>236.54760495537101</v>
      </c>
      <c r="F106" s="163">
        <f>stats!G106/stats!$B106</f>
        <v>935.08193481885291</v>
      </c>
      <c r="G106" s="163">
        <f>stats!H106/stats!$B106</f>
        <v>135.28443084277234</v>
      </c>
      <c r="H106" s="163">
        <f>stats!I106/stats!$B106</f>
        <v>10.023687364088044</v>
      </c>
      <c r="I106" s="163">
        <f>stats!J106/stats!$B106</f>
        <v>6.0960516135993421</v>
      </c>
      <c r="J106" s="163">
        <f>stats!K106/stats!$B106</f>
        <v>573.86397903526199</v>
      </c>
      <c r="K106" s="163">
        <f>stats!L106/stats!$B106</f>
        <v>1325.7763970321969</v>
      </c>
      <c r="L106" s="163">
        <f>stats!M106/stats!$B106</f>
        <v>3032.3139833303158</v>
      </c>
      <c r="M106" s="163">
        <f>stats!N106/stats!$B106</f>
        <v>3.6328161918184985</v>
      </c>
    </row>
    <row r="107" spans="1:13" ht="15.6" x14ac:dyDescent="0.3">
      <c r="A107" s="147" t="str">
        <f>stats!A107</f>
        <v>N-Acetylglutamate</v>
      </c>
      <c r="B107" s="163">
        <f>stats!C107/stats!$B107</f>
        <v>1.2203237285938788</v>
      </c>
      <c r="C107" s="163">
        <f>stats!D107/stats!$B107</f>
        <v>6.9289403720725904</v>
      </c>
      <c r="D107" s="163">
        <f>stats!E107/stats!$B107</f>
        <v>4.1012744067284812</v>
      </c>
      <c r="E107" s="163">
        <f>stats!F107/stats!$B107</f>
        <v>0.81638001104182134</v>
      </c>
      <c r="F107" s="163">
        <f>stats!G107/stats!$B107</f>
        <v>1.8588348071347618</v>
      </c>
      <c r="G107" s="163">
        <f>stats!H107/stats!$B107</f>
        <v>5.1734553775075343</v>
      </c>
      <c r="H107" s="163">
        <f>stats!I107/stats!$B107</f>
        <v>1.1128318436701896</v>
      </c>
      <c r="I107" s="163">
        <f>stats!J107/stats!$B107</f>
        <v>0.81996550696031323</v>
      </c>
      <c r="J107" s="163">
        <f>stats!K107/stats!$B107</f>
        <v>6.9212374340363345</v>
      </c>
      <c r="K107" s="163">
        <f>stats!L107/stats!$B107</f>
        <v>8.1219043501655133</v>
      </c>
      <c r="L107" s="163">
        <f>stats!M107/stats!$B107</f>
        <v>11.904496417137615</v>
      </c>
      <c r="M107" s="163">
        <f>stats!N107/stats!$B107</f>
        <v>1.0406687773112251E-2</v>
      </c>
    </row>
    <row r="108" spans="1:13" ht="15.6" x14ac:dyDescent="0.3">
      <c r="A108" s="147" t="str">
        <f>stats!A108</f>
        <v>N-Acetylglutamate 2</v>
      </c>
      <c r="B108" s="163">
        <f>stats!C108/stats!$B108</f>
        <v>1.110703737661062</v>
      </c>
      <c r="C108" s="163">
        <f>stats!D108/stats!$B108</f>
        <v>619.5677852056599</v>
      </c>
      <c r="D108" s="163">
        <f>stats!E108/stats!$B108</f>
        <v>59.08630428155881</v>
      </c>
      <c r="E108" s="163">
        <f>stats!F108/stats!$B108</f>
        <v>270.13597767098429</v>
      </c>
      <c r="F108" s="163">
        <f>stats!G108/stats!$B108</f>
        <v>167.25804711152904</v>
      </c>
      <c r="G108" s="163">
        <f>stats!H108/stats!$B108</f>
        <v>35.571869339243307</v>
      </c>
      <c r="H108" s="163">
        <f>stats!I108/stats!$B108</f>
        <v>1.3659190383566111</v>
      </c>
      <c r="I108" s="163">
        <f>stats!J108/stats!$B108</f>
        <v>0.86715668062509954</v>
      </c>
      <c r="J108" s="163">
        <f>stats!K108/stats!$B108</f>
        <v>42.266457842925874</v>
      </c>
      <c r="K108" s="163">
        <f>stats!L108/stats!$B108</f>
        <v>356.33023364155463</v>
      </c>
      <c r="L108" s="163">
        <f>stats!M108/stats!$B108</f>
        <v>115.58516937392399</v>
      </c>
      <c r="M108" s="163">
        <f>stats!N108/stats!$B108</f>
        <v>1.586614616808802</v>
      </c>
    </row>
    <row r="109" spans="1:13" ht="15.6" x14ac:dyDescent="0.3">
      <c r="A109" s="147" t="str">
        <f>stats!A109</f>
        <v>homocitrulline</v>
      </c>
      <c r="B109" s="163">
        <f>stats!C109/stats!$B109</f>
        <v>0.74878533948139336</v>
      </c>
      <c r="C109" s="163">
        <f>stats!D109/stats!$B109</f>
        <v>4.4857014951385441</v>
      </c>
      <c r="D109" s="163">
        <f>stats!E109/stats!$B109</f>
        <v>8.7195616529153774</v>
      </c>
      <c r="E109" s="163">
        <f>stats!F109/stats!$B109</f>
        <v>0.85037678653238447</v>
      </c>
      <c r="F109" s="163">
        <f>stats!G109/stats!$B109</f>
        <v>1.755522937147723</v>
      </c>
      <c r="G109" s="163">
        <f>stats!H109/stats!$B109</f>
        <v>1.6470485815364451</v>
      </c>
      <c r="H109" s="163">
        <f>stats!I109/stats!$B109</f>
        <v>1.337311614220783</v>
      </c>
      <c r="I109" s="163">
        <f>stats!J109/stats!$B109</f>
        <v>1.3788963341357052</v>
      </c>
      <c r="J109" s="163">
        <f>stats!K109/stats!$B109</f>
        <v>4.4248561664616757</v>
      </c>
      <c r="K109" s="163">
        <f>stats!L109/stats!$B109</f>
        <v>5.3918652685247581</v>
      </c>
      <c r="L109" s="163">
        <f>stats!M109/stats!$B109</f>
        <v>9.3108767010897715</v>
      </c>
      <c r="M109" s="163">
        <f>stats!N109/stats!$B109</f>
        <v>0.56440282679228881</v>
      </c>
    </row>
    <row r="110" spans="1:13" ht="15.6" x14ac:dyDescent="0.3">
      <c r="A110" s="147" t="str">
        <f>stats!A110</f>
        <v>Citrate/isocitrate</v>
      </c>
      <c r="B110" s="163">
        <f>stats!C110/stats!$B110</f>
        <v>1.1475641934487488</v>
      </c>
      <c r="C110" s="163">
        <f>stats!D110/stats!$B110</f>
        <v>0.14740894160867229</v>
      </c>
      <c r="D110" s="163">
        <f>stats!E110/stats!$B110</f>
        <v>5.0797665541303917E-2</v>
      </c>
      <c r="E110" s="163">
        <f>stats!F110/stats!$B110</f>
        <v>0.9554602154831443</v>
      </c>
      <c r="F110" s="163">
        <f>stats!G110/stats!$B110</f>
        <v>0.26390680782149617</v>
      </c>
      <c r="G110" s="163">
        <f>stats!H110/stats!$B110</f>
        <v>0.3154138078687681</v>
      </c>
      <c r="H110" s="163">
        <f>stats!I110/stats!$B110</f>
        <v>1.2885037302117122</v>
      </c>
      <c r="I110" s="163">
        <f>stats!J110/stats!$B110</f>
        <v>0.5082947466863198</v>
      </c>
      <c r="J110" s="163">
        <f>stats!K110/stats!$B110</f>
        <v>0.24932679797657381</v>
      </c>
      <c r="K110" s="163">
        <f>stats!L110/stats!$B110</f>
        <v>0.48964352498670133</v>
      </c>
      <c r="L110" s="163">
        <f>stats!M110/stats!$B110</f>
        <v>0.34624393318282021</v>
      </c>
      <c r="M110" s="163">
        <f>stats!N110/stats!$B110</f>
        <v>5.6663216532989939E-2</v>
      </c>
    </row>
    <row r="111" spans="1:13" ht="15.6" x14ac:dyDescent="0.3">
      <c r="A111" s="147" t="str">
        <f>stats!A111</f>
        <v>2-Dehydro-D-gluconate</v>
      </c>
      <c r="B111" s="163">
        <f>stats!C111/stats!$B111</f>
        <v>1.0523278946011572</v>
      </c>
      <c r="C111" s="163">
        <f>stats!D111/stats!$B111</f>
        <v>9.6422693184182826</v>
      </c>
      <c r="D111" s="163">
        <f>stats!E111/stats!$B111</f>
        <v>5.7697620393849656</v>
      </c>
      <c r="E111" s="163">
        <f>stats!F111/stats!$B111</f>
        <v>2.0439464298125158</v>
      </c>
      <c r="F111" s="163">
        <f>stats!G111/stats!$B111</f>
        <v>4.1056683024742604</v>
      </c>
      <c r="G111" s="163">
        <f>stats!H111/stats!$B111</f>
        <v>1.9844313706255254</v>
      </c>
      <c r="H111" s="163">
        <f>stats!I111/stats!$B111</f>
        <v>2.8216275017877472</v>
      </c>
      <c r="I111" s="163">
        <f>stats!J111/stats!$B111</f>
        <v>0.66797876790680133</v>
      </c>
      <c r="J111" s="163">
        <f>stats!K111/stats!$B111</f>
        <v>3.655426513948921</v>
      </c>
      <c r="K111" s="163">
        <f>stats!L111/stats!$B111</f>
        <v>10.605382463903705</v>
      </c>
      <c r="L111" s="163">
        <f>stats!M111/stats!$B111</f>
        <v>14.522953446679677</v>
      </c>
      <c r="M111" s="163">
        <f>stats!N111/stats!$B111</f>
        <v>4.7264809970197483E-2</v>
      </c>
    </row>
    <row r="112" spans="1:13" ht="15.6" x14ac:dyDescent="0.3">
      <c r="A112" s="147" t="str">
        <f>stats!A112</f>
        <v>D-Gluconate</v>
      </c>
      <c r="B112" s="163">
        <f>stats!C112/stats!$B112</f>
        <v>1.0284173839633481</v>
      </c>
      <c r="C112" s="163">
        <f>stats!D112/stats!$B112</f>
        <v>3.9553581557067408</v>
      </c>
      <c r="D112" s="163">
        <f>stats!E112/stats!$B112</f>
        <v>2.6017459116360651</v>
      </c>
      <c r="E112" s="163">
        <f>stats!F112/stats!$B112</f>
        <v>1.4666800989358102</v>
      </c>
      <c r="F112" s="163">
        <f>stats!G112/stats!$B112</f>
        <v>2.8271448333871159</v>
      </c>
      <c r="G112" s="163">
        <f>stats!H112/stats!$B112</f>
        <v>1.9729905568751676</v>
      </c>
      <c r="H112" s="163">
        <f>stats!I112/stats!$B112</f>
        <v>2.2461518317033069</v>
      </c>
      <c r="I112" s="163">
        <f>stats!J112/stats!$B112</f>
        <v>1.8468151024214141</v>
      </c>
      <c r="J112" s="163">
        <f>stats!K112/stats!$B112</f>
        <v>2.4894561020600969</v>
      </c>
      <c r="K112" s="163">
        <f>stats!L112/stats!$B112</f>
        <v>3.7499271793165732</v>
      </c>
      <c r="L112" s="163">
        <f>stats!M112/stats!$B112</f>
        <v>7.214162923323971</v>
      </c>
      <c r="M112" s="163">
        <f>stats!N112/stats!$B112</f>
        <v>0.25334089118463921</v>
      </c>
    </row>
    <row r="113" spans="1:13" ht="15.6" x14ac:dyDescent="0.3">
      <c r="A113" s="147" t="str">
        <f>stats!A113</f>
        <v>D-Erythrose 4-phosphate</v>
      </c>
      <c r="B113" s="163">
        <f>stats!C113/stats!$B113</f>
        <v>1.098133665100627</v>
      </c>
      <c r="C113" s="163">
        <f>stats!D113/stats!$B113</f>
        <v>4.492302727916655E-3</v>
      </c>
      <c r="D113" s="163">
        <f>stats!E113/stats!$B113</f>
        <v>1.8056678752660829E-2</v>
      </c>
      <c r="E113" s="163">
        <f>stats!F113/stats!$B113</f>
        <v>0.38409238114872074</v>
      </c>
      <c r="F113" s="163">
        <f>stats!G113/stats!$B113</f>
        <v>0.45870110435589673</v>
      </c>
      <c r="G113" s="163">
        <f>stats!H113/stats!$B113</f>
        <v>5.9954460485655517E-2</v>
      </c>
      <c r="H113" s="163">
        <f>stats!I113/stats!$B113</f>
        <v>1.240483888449786</v>
      </c>
      <c r="I113" s="163">
        <f>stats!J113/stats!$B113</f>
        <v>1.1272694895313151</v>
      </c>
      <c r="J113" s="163">
        <f>stats!K113/stats!$B113</f>
        <v>1.3629409061733801E-2</v>
      </c>
      <c r="K113" s="163">
        <f>stats!L113/stats!$B113</f>
        <v>9.0408167891915386E-3</v>
      </c>
      <c r="L113" s="163">
        <f>stats!M113/stats!$B113</f>
        <v>1.2885622545583191E-2</v>
      </c>
      <c r="M113" s="163">
        <f>stats!N113/stats!$B113</f>
        <v>5.7900082944375476E-4</v>
      </c>
    </row>
    <row r="114" spans="1:13" ht="15.6" x14ac:dyDescent="0.3">
      <c r="A114" s="147" t="str">
        <f>stats!A114</f>
        <v>Tryptophan</v>
      </c>
      <c r="B114" s="163">
        <f>stats!C114/stats!$B114</f>
        <v>1.3016974927030847</v>
      </c>
      <c r="C114" s="163">
        <f>stats!D114/stats!$B114</f>
        <v>0.55208996023981227</v>
      </c>
      <c r="D114" s="163">
        <f>stats!E114/stats!$B114</f>
        <v>1.071230653073882</v>
      </c>
      <c r="E114" s="163">
        <f>stats!F114/stats!$B114</f>
        <v>1.0373203560924671</v>
      </c>
      <c r="F114" s="163">
        <f>stats!G114/stats!$B114</f>
        <v>0.3808018332400927</v>
      </c>
      <c r="G114" s="163">
        <f>stats!H114/stats!$B114</f>
        <v>0.38089103200620467</v>
      </c>
      <c r="H114" s="163">
        <f>stats!I114/stats!$B114</f>
        <v>1.8920397526470625</v>
      </c>
      <c r="I114" s="163">
        <f>stats!J114/stats!$B114</f>
        <v>1.4216404701792267</v>
      </c>
      <c r="J114" s="163">
        <f>stats!K114/stats!$B114</f>
        <v>0.47430039168063048</v>
      </c>
      <c r="K114" s="163">
        <f>stats!L114/stats!$B114</f>
        <v>0.62191016800332322</v>
      </c>
      <c r="L114" s="163">
        <f>stats!M114/stats!$B114</f>
        <v>3.1268926564028203</v>
      </c>
      <c r="M114" s="163">
        <f>stats!N114/stats!$B114</f>
        <v>0.16692693661724964</v>
      </c>
    </row>
    <row r="115" spans="1:13" ht="15.6" x14ac:dyDescent="0.3">
      <c r="A115" s="147" t="str">
        <f>stats!A115</f>
        <v>Xanthurenic acid</v>
      </c>
      <c r="B115" s="163">
        <f>stats!C115/stats!$B115</f>
        <v>10.183942965722675</v>
      </c>
      <c r="C115" s="163">
        <f>stats!D115/stats!$B115</f>
        <v>0.58953356539343327</v>
      </c>
      <c r="D115" s="163">
        <f>stats!E115/stats!$B115</f>
        <v>0.18881490488255787</v>
      </c>
      <c r="E115" s="163">
        <f>stats!F115/stats!$B115</f>
        <v>0.40473464041566054</v>
      </c>
      <c r="F115" s="163">
        <f>stats!G115/stats!$B115</f>
        <v>0.44308038829917717</v>
      </c>
      <c r="G115" s="163">
        <f>stats!H115/stats!$B115</f>
        <v>1.0831822613606472</v>
      </c>
      <c r="H115" s="163">
        <f>stats!I115/stats!$B115</f>
        <v>4.9173131589443475</v>
      </c>
      <c r="I115" s="163">
        <f>stats!J115/stats!$B115</f>
        <v>1.3274520018118623</v>
      </c>
      <c r="J115" s="163">
        <f>stats!K115/stats!$B115</f>
        <v>3.0729284989435133</v>
      </c>
      <c r="K115" s="163">
        <f>stats!L115/stats!$B115</f>
        <v>0.79514326963987358</v>
      </c>
      <c r="L115" s="163">
        <f>stats!M115/stats!$B115</f>
        <v>1.9804413274612358</v>
      </c>
      <c r="M115" s="163">
        <f>stats!N115/stats!$B115</f>
        <v>1.3844949466423185E-2</v>
      </c>
    </row>
    <row r="116" spans="1:13" ht="15.6" x14ac:dyDescent="0.3">
      <c r="A116" s="147" t="str">
        <f>stats!A116</f>
        <v>Kynurenine</v>
      </c>
      <c r="B116" s="163">
        <f>stats!C116/stats!$B116</f>
        <v>20.159370662522523</v>
      </c>
      <c r="C116" s="163">
        <f>stats!D116/stats!$B116</f>
        <v>4.4856740308061971</v>
      </c>
      <c r="D116" s="163">
        <f>stats!E116/stats!$B116</f>
        <v>11.383605926023886</v>
      </c>
      <c r="E116" s="163">
        <f>stats!F116/stats!$B116</f>
        <v>21.175951783549436</v>
      </c>
      <c r="F116" s="163">
        <f>stats!G116/stats!$B116</f>
        <v>9.1399744066953552</v>
      </c>
      <c r="G116" s="163">
        <f>stats!H116/stats!$B116</f>
        <v>59.73468656405754</v>
      </c>
      <c r="H116" s="163">
        <f>stats!I116/stats!$B116</f>
        <v>113.16133940003685</v>
      </c>
      <c r="I116" s="163">
        <f>stats!J116/stats!$B116</f>
        <v>53.902766919696745</v>
      </c>
      <c r="J116" s="163">
        <f>stats!K116/stats!$B116</f>
        <v>40.262502796825181</v>
      </c>
      <c r="K116" s="163">
        <f>stats!L116/stats!$B116</f>
        <v>35.836496221459207</v>
      </c>
      <c r="L116" s="163">
        <f>stats!M116/stats!$B116</f>
        <v>13.548192535173003</v>
      </c>
      <c r="M116" s="163">
        <f>stats!N116/stats!$B116</f>
        <v>6.3660427076196777</v>
      </c>
    </row>
    <row r="117" spans="1:13" ht="15.6" x14ac:dyDescent="0.3">
      <c r="A117" s="147" t="str">
        <f>stats!A117</f>
        <v>D-Glucarate</v>
      </c>
      <c r="B117" s="163">
        <f>stats!C117/stats!$B117</f>
        <v>0.71269869595930702</v>
      </c>
      <c r="C117" s="163">
        <f>stats!D117/stats!$B117</f>
        <v>1.2143790504213767</v>
      </c>
      <c r="D117" s="163">
        <f>stats!E117/stats!$B117</f>
        <v>0.38846055053149159</v>
      </c>
      <c r="E117" s="163">
        <f>stats!F117/stats!$B117</f>
        <v>0.81156927984010296</v>
      </c>
      <c r="F117" s="163">
        <f>stats!G117/stats!$B117</f>
        <v>0.67917247199396735</v>
      </c>
      <c r="G117" s="163">
        <f>stats!H117/stats!$B117</f>
        <v>0.78224436620309512</v>
      </c>
      <c r="H117" s="163">
        <f>stats!I117/stats!$B117</f>
        <v>1.3380226782389115</v>
      </c>
      <c r="I117" s="163">
        <f>stats!J117/stats!$B117</f>
        <v>0.91341318432874308</v>
      </c>
      <c r="J117" s="163">
        <f>stats!K117/stats!$B117</f>
        <v>0.54156508088861299</v>
      </c>
      <c r="K117" s="163">
        <f>stats!L117/stats!$B117</f>
        <v>1.2222302573457786</v>
      </c>
      <c r="L117" s="163">
        <f>stats!M117/stats!$B117</f>
        <v>1.5270494282407838</v>
      </c>
      <c r="M117" s="163">
        <f>stats!N117/stats!$B117</f>
        <v>4.4486722684837811E-3</v>
      </c>
    </row>
    <row r="118" spans="1:13" ht="15.6" x14ac:dyDescent="0.3">
      <c r="A118" s="147" t="str">
        <f>stats!A118</f>
        <v>Pantothenate</v>
      </c>
      <c r="B118" s="163">
        <f>stats!C118/stats!$B118</f>
        <v>1.1969908873579895</v>
      </c>
      <c r="C118" s="163">
        <f>stats!D118/stats!$B118</f>
        <v>1.5525870375271409</v>
      </c>
      <c r="D118" s="163">
        <f>stats!E118/stats!$B118</f>
        <v>1.4040072443058669</v>
      </c>
      <c r="E118" s="163">
        <f>stats!F118/stats!$B118</f>
        <v>1.3995697496656034</v>
      </c>
      <c r="F118" s="163">
        <f>stats!G118/stats!$B118</f>
        <v>1.148614104175615</v>
      </c>
      <c r="G118" s="163">
        <f>stats!H118/stats!$B118</f>
        <v>1.0324775840310239</v>
      </c>
      <c r="H118" s="163">
        <f>stats!I118/stats!$B118</f>
        <v>1.5049412522321222</v>
      </c>
      <c r="I118" s="163">
        <f>stats!J118/stats!$B118</f>
        <v>1.2591936169428839</v>
      </c>
      <c r="J118" s="163">
        <f>stats!K118/stats!$B118</f>
        <v>1.6328213298556125</v>
      </c>
      <c r="K118" s="163">
        <f>stats!L118/stats!$B118</f>
        <v>1.6592290858585022</v>
      </c>
      <c r="L118" s="163">
        <f>stats!M118/stats!$B118</f>
        <v>2.1436330552889937</v>
      </c>
      <c r="M118" s="163">
        <f>stats!N118/stats!$B118</f>
        <v>0.26006548455725476</v>
      </c>
    </row>
    <row r="119" spans="1:13" ht="15.6" x14ac:dyDescent="0.3">
      <c r="A119" s="147" t="str">
        <f>stats!A119</f>
        <v>N-Acetylglucosamine</v>
      </c>
      <c r="B119" s="163">
        <f>stats!C119/stats!$B119</f>
        <v>0.69363183210975465</v>
      </c>
      <c r="C119" s="163">
        <f>stats!D119/stats!$B119</f>
        <v>3.3627955058545553</v>
      </c>
      <c r="D119" s="163">
        <f>stats!E119/stats!$B119</f>
        <v>4.1029842450658061</v>
      </c>
      <c r="E119" s="163">
        <f>stats!F119/stats!$B119</f>
        <v>1.366260343089343</v>
      </c>
      <c r="F119" s="163">
        <f>stats!G119/stats!$B119</f>
        <v>2.6446903375795987</v>
      </c>
      <c r="G119" s="163">
        <f>stats!H119/stats!$B119</f>
        <v>2.8199772204464919</v>
      </c>
      <c r="H119" s="163">
        <f>stats!I119/stats!$B119</f>
        <v>0.90360559080220804</v>
      </c>
      <c r="I119" s="163">
        <f>stats!J119/stats!$B119</f>
        <v>5.9999438395630138</v>
      </c>
      <c r="J119" s="163">
        <f>stats!K119/stats!$B119</f>
        <v>4.6233542013909217</v>
      </c>
      <c r="K119" s="163">
        <f>stats!L119/stats!$B119</f>
        <v>2.9676342566565643</v>
      </c>
      <c r="L119" s="163">
        <f>stats!M119/stats!$B119</f>
        <v>11.616689895145555</v>
      </c>
      <c r="M119" s="163">
        <f>stats!N119/stats!$B119</f>
        <v>1.6155104619136651</v>
      </c>
    </row>
    <row r="120" spans="1:13" ht="15.6" x14ac:dyDescent="0.3">
      <c r="A120" s="147" t="str">
        <f>stats!A120</f>
        <v>deoxycytidine</v>
      </c>
      <c r="B120" s="163">
        <f>stats!C120/stats!$B120</f>
        <v>0.90930292557722103</v>
      </c>
      <c r="C120" s="163">
        <f>stats!D120/stats!$B120</f>
        <v>186.22320968144709</v>
      </c>
      <c r="D120" s="163">
        <f>stats!E120/stats!$B120</f>
        <v>655.71191817226043</v>
      </c>
      <c r="E120" s="163">
        <f>stats!F120/stats!$B120</f>
        <v>5.1637211167148047</v>
      </c>
      <c r="F120" s="163">
        <f>stats!G120/stats!$B120</f>
        <v>31.452433393650391</v>
      </c>
      <c r="G120" s="163">
        <f>stats!H120/stats!$B120</f>
        <v>104.02259304579336</v>
      </c>
      <c r="H120" s="163">
        <f>stats!I120/stats!$B120</f>
        <v>132.80702628241377</v>
      </c>
      <c r="I120" s="163">
        <f>stats!J120/stats!$B120</f>
        <v>142.41699450129624</v>
      </c>
      <c r="J120" s="163">
        <f>stats!K120/stats!$B120</f>
        <v>101.81673563180662</v>
      </c>
      <c r="K120" s="163">
        <f>stats!L120/stats!$B120</f>
        <v>271.57011056046446</v>
      </c>
      <c r="L120" s="163">
        <f>stats!M120/stats!$B120</f>
        <v>402.53521959572919</v>
      </c>
      <c r="M120" s="163">
        <f>stats!N120/stats!$B120</f>
        <v>0.24361669959681564</v>
      </c>
    </row>
    <row r="121" spans="1:13" ht="15.6" x14ac:dyDescent="0.3">
      <c r="A121" s="147" t="str">
        <f>stats!A121</f>
        <v>Deoxyuridine</v>
      </c>
      <c r="B121" s="163">
        <f>stats!C121/stats!$B121</f>
        <v>4.7633753510950001</v>
      </c>
      <c r="C121" s="163">
        <f>stats!D121/stats!$B121</f>
        <v>311.35975354724354</v>
      </c>
      <c r="D121" s="163">
        <f>stats!E121/stats!$B121</f>
        <v>373.37216111404621</v>
      </c>
      <c r="E121" s="163">
        <f>stats!F121/stats!$B121</f>
        <v>24.533327930903305</v>
      </c>
      <c r="F121" s="163">
        <f>stats!G121/stats!$B121</f>
        <v>123.75068555130309</v>
      </c>
      <c r="G121" s="163">
        <f>stats!H121/stats!$B121</f>
        <v>554.86910551732694</v>
      </c>
      <c r="H121" s="163">
        <f>stats!I121/stats!$B121</f>
        <v>2.2593062984108134</v>
      </c>
      <c r="I121" s="163">
        <f>stats!J121/stats!$B121</f>
        <v>3.8373455376567551</v>
      </c>
      <c r="J121" s="163">
        <f>stats!K121/stats!$B121</f>
        <v>1698.9866231876433</v>
      </c>
      <c r="K121" s="163">
        <f>stats!L121/stats!$B121</f>
        <v>1225.4403561138683</v>
      </c>
      <c r="L121" s="163">
        <f>stats!M121/stats!$B121</f>
        <v>1102.4052242716762</v>
      </c>
      <c r="M121" s="163">
        <f>stats!N121/stats!$B121</f>
        <v>1.2936283370512773E-2</v>
      </c>
    </row>
    <row r="122" spans="1:13" ht="15.6" x14ac:dyDescent="0.3">
      <c r="A122" s="147" t="str">
        <f>stats!A122</f>
        <v>Cystine</v>
      </c>
      <c r="B122" s="163">
        <f>stats!C122/stats!$B122</f>
        <v>0.57931688110041435</v>
      </c>
      <c r="C122" s="163">
        <f>stats!D122/stats!$B122</f>
        <v>0.53830216527260888</v>
      </c>
      <c r="D122" s="163">
        <f>stats!E122/stats!$B122</f>
        <v>0.94395691405182225</v>
      </c>
      <c r="E122" s="163">
        <f>stats!F122/stats!$B122</f>
        <v>0.28520542400812438</v>
      </c>
      <c r="F122" s="163">
        <f>stats!G122/stats!$B122</f>
        <v>1.4059800449161712</v>
      </c>
      <c r="G122" s="163">
        <f>stats!H122/stats!$B122</f>
        <v>4.010958728912648</v>
      </c>
      <c r="H122" s="163">
        <f>stats!I122/stats!$B122</f>
        <v>0.20325924328648295</v>
      </c>
      <c r="I122" s="163">
        <f>stats!J122/stats!$B122</f>
        <v>1.7736051958898686</v>
      </c>
      <c r="J122" s="163">
        <f>stats!K122/stats!$B122</f>
        <v>9.4847682238237176</v>
      </c>
      <c r="K122" s="163">
        <f>stats!L122/stats!$B122</f>
        <v>0.38735402497507221</v>
      </c>
      <c r="L122" s="163">
        <f>stats!M122/stats!$B122</f>
        <v>1.7916709510901401</v>
      </c>
      <c r="M122" s="163">
        <f>stats!N122/stats!$B122</f>
        <v>0.10216480971481949</v>
      </c>
    </row>
    <row r="123" spans="1:13" ht="15.6" x14ac:dyDescent="0.3">
      <c r="A123" s="147" t="str">
        <f>stats!A123</f>
        <v>Uridine</v>
      </c>
      <c r="B123" s="163">
        <f>stats!C123/stats!$B123</f>
        <v>1.3252789904256772</v>
      </c>
      <c r="C123" s="163">
        <f>stats!D123/stats!$B123</f>
        <v>186.80355681919971</v>
      </c>
      <c r="D123" s="163">
        <f>stats!E123/stats!$B123</f>
        <v>304.45938749934487</v>
      </c>
      <c r="E123" s="163">
        <f>stats!F123/stats!$B123</f>
        <v>67.557930827162863</v>
      </c>
      <c r="F123" s="163">
        <f>stats!G123/stats!$B123</f>
        <v>24.282414666282872</v>
      </c>
      <c r="G123" s="163">
        <f>stats!H123/stats!$B123</f>
        <v>46.82418786860292</v>
      </c>
      <c r="H123" s="163">
        <f>stats!I123/stats!$B123</f>
        <v>3.7308442826267809</v>
      </c>
      <c r="I123" s="163">
        <f>stats!J123/stats!$B123</f>
        <v>9.3965664178354036</v>
      </c>
      <c r="J123" s="163">
        <f>stats!K123/stats!$B123</f>
        <v>335.36201311913157</v>
      </c>
      <c r="K123" s="163">
        <f>stats!L123/stats!$B123</f>
        <v>461.99234573438491</v>
      </c>
      <c r="L123" s="163">
        <f>stats!M123/stats!$B123</f>
        <v>1159.6706408905573</v>
      </c>
      <c r="M123" s="163">
        <f>stats!N123/stats!$B123</f>
        <v>0.7959078654597681</v>
      </c>
    </row>
    <row r="124" spans="1:13" ht="15.6" x14ac:dyDescent="0.3">
      <c r="A124" s="147" t="str">
        <f>stats!A124</f>
        <v>Biotin</v>
      </c>
      <c r="B124" s="163">
        <f>stats!C124/stats!$B124</f>
        <v>0.97177189666004371</v>
      </c>
      <c r="C124" s="163">
        <f>stats!D124/stats!$B124</f>
        <v>0.4679788947354715</v>
      </c>
      <c r="D124" s="163">
        <f>stats!E124/stats!$B124</f>
        <v>0.73174767457524448</v>
      </c>
      <c r="E124" s="163">
        <f>stats!F124/stats!$B124</f>
        <v>0.77208817108888528</v>
      </c>
      <c r="F124" s="163">
        <f>stats!G124/stats!$B124</f>
        <v>0.65005220561618937</v>
      </c>
      <c r="G124" s="163">
        <f>stats!H124/stats!$B124</f>
        <v>0.5308004796305037</v>
      </c>
      <c r="H124" s="163">
        <f>stats!I124/stats!$B124</f>
        <v>0.99509756375536185</v>
      </c>
      <c r="I124" s="163">
        <f>stats!J124/stats!$B124</f>
        <v>1.2172844281604163</v>
      </c>
      <c r="J124" s="163">
        <f>stats!K124/stats!$B124</f>
        <v>0.59396864790540227</v>
      </c>
      <c r="K124" s="163">
        <f>stats!L124/stats!$B124</f>
        <v>0.29452221496493752</v>
      </c>
      <c r="L124" s="163">
        <f>stats!M124/stats!$B124</f>
        <v>1.4153535804706261</v>
      </c>
      <c r="M124" s="163">
        <f>stats!N124/stats!$B124</f>
        <v>3.1759213413212906E-3</v>
      </c>
    </row>
    <row r="125" spans="1:13" ht="15.6" x14ac:dyDescent="0.3">
      <c r="A125" s="147" t="str">
        <f>stats!A125</f>
        <v>Deoxyinosine</v>
      </c>
      <c r="B125" s="163">
        <f>stats!C125/stats!$B125</f>
        <v>67.055894871794877</v>
      </c>
      <c r="C125" s="163">
        <f>stats!D125/stats!$B125</f>
        <v>124987.86315569488</v>
      </c>
      <c r="D125" s="163">
        <f>stats!E125/stats!$B125</f>
        <v>112502.91679304752</v>
      </c>
      <c r="E125" s="163">
        <f>stats!F125/stats!$B125</f>
        <v>6097.0505934065932</v>
      </c>
      <c r="F125" s="163">
        <f>stats!G125/stats!$B125</f>
        <v>37843.581604672007</v>
      </c>
      <c r="G125" s="163">
        <f>stats!H125/stats!$B125</f>
        <v>6386.7448530942738</v>
      </c>
      <c r="H125" s="163">
        <f>stats!I125/stats!$B125</f>
        <v>117.1672375</v>
      </c>
      <c r="I125" s="163">
        <f>stats!J125/stats!$B125</f>
        <v>69.808913095238097</v>
      </c>
      <c r="J125" s="163">
        <f>stats!K125/stats!$B125</f>
        <v>115808.24086225795</v>
      </c>
      <c r="K125" s="163">
        <f>stats!L125/stats!$B125</f>
        <v>267002.47358019551</v>
      </c>
      <c r="L125" s="163">
        <f>stats!M125/stats!$B125</f>
        <v>314178.84933333338</v>
      </c>
      <c r="M125" s="163">
        <f>stats!N125/stats!$B125</f>
        <v>108.91743749999999</v>
      </c>
    </row>
    <row r="126" spans="1:13" ht="15.6" x14ac:dyDescent="0.3">
      <c r="A126" s="147" t="str">
        <f>stats!A126</f>
        <v>Glucosamine phosphate</v>
      </c>
      <c r="B126" s="163">
        <f>stats!C126/stats!$B126</f>
        <v>0.67863129760187435</v>
      </c>
      <c r="C126" s="163">
        <f>stats!D126/stats!$B126</f>
        <v>0.98198225996685751</v>
      </c>
      <c r="D126" s="163">
        <f>stats!E126/stats!$B126</f>
        <v>0.68039343949265729</v>
      </c>
      <c r="E126" s="163">
        <f>stats!F126/stats!$B126</f>
        <v>0.93248293372438706</v>
      </c>
      <c r="F126" s="163">
        <f>stats!G126/stats!$B126</f>
        <v>1.3685696153883293</v>
      </c>
      <c r="G126" s="163">
        <f>stats!H126/stats!$B126</f>
        <v>1.4784283096997335</v>
      </c>
      <c r="H126" s="163">
        <f>stats!I126/stats!$B126</f>
        <v>1.7728029323717744</v>
      </c>
      <c r="I126" s="163">
        <f>stats!J126/stats!$B126</f>
        <v>1.6081574388745385</v>
      </c>
      <c r="J126" s="163">
        <f>stats!K126/stats!$B126</f>
        <v>2.0889857536639114</v>
      </c>
      <c r="K126" s="163">
        <f>stats!L126/stats!$B126</f>
        <v>1.584328138721006</v>
      </c>
      <c r="L126" s="163">
        <f>stats!M126/stats!$B126</f>
        <v>1.9734617967903993</v>
      </c>
      <c r="M126" s="163">
        <f>stats!N126/stats!$B126</f>
        <v>6.8679443293859194E-2</v>
      </c>
    </row>
    <row r="127" spans="1:13" ht="15.6" x14ac:dyDescent="0.3">
      <c r="A127" s="147" t="str">
        <f>stats!A127</f>
        <v>Glucosamine phosphate 2</v>
      </c>
      <c r="B127" s="163">
        <f>stats!C127/stats!$B127</f>
        <v>1.171062517232067</v>
      </c>
      <c r="C127" s="163">
        <f>stats!D127/stats!$B127</f>
        <v>42.291977055823715</v>
      </c>
      <c r="D127" s="163">
        <f>stats!E127/stats!$B127</f>
        <v>32.168270370608035</v>
      </c>
      <c r="E127" s="163">
        <f>stats!F127/stats!$B127</f>
        <v>2.6805057437320681</v>
      </c>
      <c r="F127" s="163">
        <f>stats!G127/stats!$B127</f>
        <v>23.343049913578348</v>
      </c>
      <c r="G127" s="163">
        <f>stats!H127/stats!$B127</f>
        <v>7.1571816362691081</v>
      </c>
      <c r="H127" s="163">
        <f>stats!I127/stats!$B127</f>
        <v>2.311271726179315</v>
      </c>
      <c r="I127" s="163">
        <f>stats!J127/stats!$B127</f>
        <v>3.2974047950015466</v>
      </c>
      <c r="J127" s="163">
        <f>stats!K127/stats!$B127</f>
        <v>65.332742492324115</v>
      </c>
      <c r="K127" s="163">
        <f>stats!L127/stats!$B127</f>
        <v>44.637143050957221</v>
      </c>
      <c r="L127" s="163">
        <f>stats!M127/stats!$B127</f>
        <v>91.045499250357651</v>
      </c>
      <c r="M127" s="163">
        <f>stats!N127/stats!$B127</f>
        <v>2.8129939230488846E-2</v>
      </c>
    </row>
    <row r="128" spans="1:13" ht="15.6" x14ac:dyDescent="0.3">
      <c r="A128" s="147" t="str">
        <f>stats!A128</f>
        <v>Glucose phosphate</v>
      </c>
      <c r="B128" s="163">
        <f>stats!C128/stats!$B128</f>
        <v>0.7534670328527775</v>
      </c>
      <c r="C128" s="163">
        <f>stats!D128/stats!$B128</f>
        <v>5.4441381181353408E-2</v>
      </c>
      <c r="D128" s="163">
        <f>stats!E128/stats!$B128</f>
        <v>5.3307802389467404E-2</v>
      </c>
      <c r="E128" s="163">
        <f>stats!F128/stats!$B128</f>
        <v>0.99025617193823867</v>
      </c>
      <c r="F128" s="163">
        <f>stats!G128/stats!$B128</f>
        <v>0.11691057334589715</v>
      </c>
      <c r="G128" s="163">
        <f>stats!H128/stats!$B128</f>
        <v>0.17475473824452234</v>
      </c>
      <c r="H128" s="163">
        <f>stats!I128/stats!$B128</f>
        <v>1.6644399814416289</v>
      </c>
      <c r="I128" s="163">
        <f>stats!J128/stats!$B128</f>
        <v>0.7090161159567151</v>
      </c>
      <c r="J128" s="163">
        <f>stats!K128/stats!$B128</f>
        <v>5.6273440245758505E-2</v>
      </c>
      <c r="K128" s="163">
        <f>stats!L128/stats!$B128</f>
        <v>9.0801236175066649E-2</v>
      </c>
      <c r="L128" s="163">
        <f>stats!M128/stats!$B128</f>
        <v>0.1424679868416108</v>
      </c>
      <c r="M128" s="163">
        <f>stats!N128/stats!$B128</f>
        <v>4.1713212980792586E-2</v>
      </c>
    </row>
    <row r="129" spans="1:13" ht="15.6" x14ac:dyDescent="0.3">
      <c r="A129" s="147" t="str">
        <f>stats!A129</f>
        <v>Adenosine</v>
      </c>
      <c r="B129" s="163">
        <f>stats!C129/stats!$B129</f>
        <v>0.86527796605618801</v>
      </c>
      <c r="C129" s="163">
        <f>stats!D129/stats!$B129</f>
        <v>4.2057913697400036</v>
      </c>
      <c r="D129" s="163">
        <f>stats!E129/stats!$B129</f>
        <v>1.2212456221544812</v>
      </c>
      <c r="E129" s="163">
        <f>stats!F129/stats!$B129</f>
        <v>1.4143007396730651</v>
      </c>
      <c r="F129" s="163">
        <f>stats!G129/stats!$B129</f>
        <v>1.0011838388516725</v>
      </c>
      <c r="G129" s="163">
        <f>stats!H129/stats!$B129</f>
        <v>0.83634807894011731</v>
      </c>
      <c r="H129" s="163">
        <f>stats!I129/stats!$B129</f>
        <v>0.88210489113467772</v>
      </c>
      <c r="I129" s="163">
        <f>stats!J129/stats!$B129</f>
        <v>0.45022632920654837</v>
      </c>
      <c r="J129" s="163">
        <f>stats!K129/stats!$B129</f>
        <v>1.7289063994924538</v>
      </c>
      <c r="K129" s="163">
        <f>stats!L129/stats!$B129</f>
        <v>2.2506584821657092</v>
      </c>
      <c r="L129" s="163">
        <f>stats!M129/stats!$B129</f>
        <v>10.446307864467471</v>
      </c>
      <c r="M129" s="163">
        <f>stats!N129/stats!$B129</f>
        <v>1.4123935184675953</v>
      </c>
    </row>
    <row r="130" spans="1:13" ht="15.6" x14ac:dyDescent="0.3">
      <c r="A130" s="147" t="str">
        <f>stats!A130</f>
        <v>Inosine</v>
      </c>
      <c r="B130" s="163">
        <f>stats!C130/stats!$B130</f>
        <v>0.77804870946644156</v>
      </c>
      <c r="C130" s="163">
        <f>stats!D130/stats!$B130</f>
        <v>0.84250577642649449</v>
      </c>
      <c r="D130" s="163">
        <f>stats!E130/stats!$B130</f>
        <v>0.61875586924840109</v>
      </c>
      <c r="E130" s="163">
        <f>stats!F130/stats!$B130</f>
        <v>1.0454537370557209</v>
      </c>
      <c r="F130" s="163">
        <f>stats!G130/stats!$B130</f>
        <v>0.37156436872706128</v>
      </c>
      <c r="G130" s="163">
        <f>stats!H130/stats!$B130</f>
        <v>2.760789172153058</v>
      </c>
      <c r="H130" s="163">
        <f>stats!I130/stats!$B130</f>
        <v>2.0474546615195481</v>
      </c>
      <c r="I130" s="163">
        <f>stats!J130/stats!$B130</f>
        <v>8.2936962094774511</v>
      </c>
      <c r="J130" s="163">
        <f>stats!K130/stats!$B130</f>
        <v>1.5338202302299637</v>
      </c>
      <c r="K130" s="163">
        <f>stats!L130/stats!$B130</f>
        <v>1.1437683157482323</v>
      </c>
      <c r="L130" s="163">
        <f>stats!M130/stats!$B130</f>
        <v>3.5497225805117307</v>
      </c>
      <c r="M130" s="163">
        <f>stats!N130/stats!$B130</f>
        <v>2.1953275318208496E-2</v>
      </c>
    </row>
    <row r="131" spans="1:13" ht="15.6" x14ac:dyDescent="0.3">
      <c r="A131" s="147" t="str">
        <f>stats!A131</f>
        <v>6-Phospho-D-gluconate</v>
      </c>
      <c r="B131" s="163">
        <f>stats!C131/stats!$B131</f>
        <v>0.9473882193349793</v>
      </c>
      <c r="C131" s="163">
        <f>stats!D131/stats!$B131</f>
        <v>3.8943961904995876</v>
      </c>
      <c r="D131" s="163">
        <f>stats!E131/stats!$B131</f>
        <v>2.8524776609922013</v>
      </c>
      <c r="E131" s="163">
        <f>stats!F131/stats!$B131</f>
        <v>1.9704509418594713</v>
      </c>
      <c r="F131" s="163">
        <f>stats!G131/stats!$B131</f>
        <v>2.1914849821007611</v>
      </c>
      <c r="G131" s="163">
        <f>stats!H131/stats!$B131</f>
        <v>2.3154543379269339</v>
      </c>
      <c r="H131" s="163">
        <f>stats!I131/stats!$B131</f>
        <v>9.8506042025472969</v>
      </c>
      <c r="I131" s="163">
        <f>stats!J131/stats!$B131</f>
        <v>1.3349316293061273</v>
      </c>
      <c r="J131" s="163">
        <f>stats!K131/stats!$B131</f>
        <v>2.8297936043497547</v>
      </c>
      <c r="K131" s="163">
        <f>stats!L131/stats!$B131</f>
        <v>4.501538426035256</v>
      </c>
      <c r="L131" s="163">
        <f>stats!M131/stats!$B131</f>
        <v>4.2715360687720674</v>
      </c>
      <c r="M131" s="163">
        <f>stats!N131/stats!$B131</f>
        <v>9.6334745089113716E-2</v>
      </c>
    </row>
    <row r="132" spans="1:13" ht="15.6" x14ac:dyDescent="0.3">
      <c r="A132" s="147" t="str">
        <f>stats!A132</f>
        <v>Guanosine</v>
      </c>
      <c r="B132" s="163">
        <f>stats!C132/stats!$B132</f>
        <v>1.3605427929360454</v>
      </c>
      <c r="C132" s="163">
        <f>stats!D132/stats!$B132</f>
        <v>2.1633079200019054</v>
      </c>
      <c r="D132" s="163">
        <f>stats!E132/stats!$B132</f>
        <v>0.29449322984176146</v>
      </c>
      <c r="E132" s="163">
        <f>stats!F132/stats!$B132</f>
        <v>0.84973622908713953</v>
      </c>
      <c r="F132" s="163">
        <f>stats!G132/stats!$B132</f>
        <v>0.65597442715773191</v>
      </c>
      <c r="G132" s="163">
        <f>stats!H132/stats!$B132</f>
        <v>1.5955515558268552</v>
      </c>
      <c r="H132" s="163">
        <f>stats!I132/stats!$B132</f>
        <v>1.2296780967115992</v>
      </c>
      <c r="I132" s="163">
        <f>stats!J132/stats!$B132</f>
        <v>1.7491165634843731</v>
      </c>
      <c r="J132" s="163">
        <f>stats!K132/stats!$B132</f>
        <v>1.8349816802092076</v>
      </c>
      <c r="K132" s="163">
        <f>stats!L132/stats!$B132</f>
        <v>1.4043293362286968</v>
      </c>
      <c r="L132" s="163">
        <f>stats!M132/stats!$B132</f>
        <v>8.2196618389709926</v>
      </c>
      <c r="M132" s="163">
        <f>stats!N132/stats!$B132</f>
        <v>3.666799724175538E-2</v>
      </c>
    </row>
    <row r="133" spans="1:13" ht="15.6" x14ac:dyDescent="0.3">
      <c r="A133" s="147" t="str">
        <f>stats!A133</f>
        <v>Xanthosine</v>
      </c>
      <c r="B133" s="163">
        <f>stats!C133/stats!$B133</f>
        <v>1.881943731107</v>
      </c>
      <c r="C133" s="163">
        <f>stats!D133/stats!$B133</f>
        <v>20.156959329984204</v>
      </c>
      <c r="D133" s="163">
        <f>stats!E133/stats!$B133</f>
        <v>11.077983605493078</v>
      </c>
      <c r="E133" s="163">
        <f>stats!F133/stats!$B133</f>
        <v>1.6960153708743804</v>
      </c>
      <c r="F133" s="163">
        <f>stats!G133/stats!$B133</f>
        <v>7.4224024789719714</v>
      </c>
      <c r="G133" s="163">
        <f>stats!H133/stats!$B133</f>
        <v>36.734487497377415</v>
      </c>
      <c r="H133" s="163">
        <f>stats!I133/stats!$B133</f>
        <v>12.659188890959426</v>
      </c>
      <c r="I133" s="163">
        <f>stats!J133/stats!$B133</f>
        <v>253.29273938651195</v>
      </c>
      <c r="J133" s="163">
        <f>stats!K133/stats!$B133</f>
        <v>36.146501707485967</v>
      </c>
      <c r="K133" s="163">
        <f>stats!L133/stats!$B133</f>
        <v>33.097357724069177</v>
      </c>
      <c r="L133" s="163">
        <f>stats!M133/stats!$B133</f>
        <v>69.845626946332857</v>
      </c>
      <c r="M133" s="163">
        <f>stats!N133/stats!$B133</f>
        <v>9.9370801249714549E-2</v>
      </c>
    </row>
    <row r="134" spans="1:13" ht="15.6" x14ac:dyDescent="0.3">
      <c r="A134" s="147" t="str">
        <f>stats!A134</f>
        <v>Ophthalmate</v>
      </c>
      <c r="B134" s="163">
        <f>stats!C134/stats!$B134</f>
        <v>1.0062020809148686</v>
      </c>
      <c r="C134" s="163">
        <f>stats!D134/stats!$B134</f>
        <v>9.7173820583476136</v>
      </c>
      <c r="D134" s="163">
        <f>stats!E134/stats!$B134</f>
        <v>2.7966862754759227</v>
      </c>
      <c r="E134" s="163">
        <f>stats!F134/stats!$B134</f>
        <v>2.6032668696166654</v>
      </c>
      <c r="F134" s="163">
        <f>stats!G134/stats!$B134</f>
        <v>2.3763214625128821</v>
      </c>
      <c r="G134" s="163">
        <f>stats!H134/stats!$B134</f>
        <v>5.2931406308598632</v>
      </c>
      <c r="H134" s="163">
        <f>stats!I134/stats!$B134</f>
        <v>1.9684445008089302</v>
      </c>
      <c r="I134" s="163">
        <f>stats!J134/stats!$B134</f>
        <v>0.97728626097860305</v>
      </c>
      <c r="J134" s="163">
        <f>stats!K134/stats!$B134</f>
        <v>9.0164056178592809</v>
      </c>
      <c r="K134" s="163">
        <f>stats!L134/stats!$B134</f>
        <v>27.51758087623092</v>
      </c>
      <c r="L134" s="163">
        <f>stats!M134/stats!$B134</f>
        <v>47.503564714910752</v>
      </c>
      <c r="M134" s="163">
        <f>stats!N134/stats!$B134</f>
        <v>2.2252717588511464E-2</v>
      </c>
    </row>
    <row r="135" spans="1:13" ht="15.6" x14ac:dyDescent="0.3">
      <c r="A135" s="147" t="str">
        <f>stats!A135</f>
        <v>Sedoheptulose 1/7-phosphate</v>
      </c>
      <c r="B135" s="163">
        <f>stats!C135/stats!$B135</f>
        <v>0.73002345581679318</v>
      </c>
      <c r="C135" s="163">
        <f>stats!D135/stats!$B135</f>
        <v>0.25512873987608842</v>
      </c>
      <c r="D135" s="163">
        <f>stats!E135/stats!$B135</f>
        <v>0.21762193000257052</v>
      </c>
      <c r="E135" s="163">
        <f>stats!F135/stats!$B135</f>
        <v>1.0822543935850937</v>
      </c>
      <c r="F135" s="163">
        <f>stats!G135/stats!$B135</f>
        <v>0.30702195011022965</v>
      </c>
      <c r="G135" s="163">
        <f>stats!H135/stats!$B135</f>
        <v>0.98744303490670404</v>
      </c>
      <c r="H135" s="163">
        <f>stats!I135/stats!$B135</f>
        <v>2.5034798257759356</v>
      </c>
      <c r="I135" s="163">
        <f>stats!J135/stats!$B135</f>
        <v>1.3870110171119687</v>
      </c>
      <c r="J135" s="163">
        <f>stats!K135/stats!$B135</f>
        <v>0.81590230660291296</v>
      </c>
      <c r="K135" s="163">
        <f>stats!L135/stats!$B135</f>
        <v>0.47430557545164903</v>
      </c>
      <c r="L135" s="163">
        <f>stats!M135/stats!$B135</f>
        <v>0.90419493030045939</v>
      </c>
      <c r="M135" s="163">
        <f>stats!N135/stats!$B135</f>
        <v>6.8733632386078658E-2</v>
      </c>
    </row>
    <row r="136" spans="1:13" ht="15.6" x14ac:dyDescent="0.3">
      <c r="A136" s="147" t="str">
        <f>stats!A136</f>
        <v>S-Methyl-5--thioadenosine</v>
      </c>
      <c r="B136" s="163">
        <f>stats!C136/stats!$B136</f>
        <v>1.0753412916776605E-2</v>
      </c>
      <c r="C136" s="163">
        <f>stats!D136/stats!$B136</f>
        <v>168.94981746054282</v>
      </c>
      <c r="D136" s="163">
        <f>stats!E136/stats!$B136</f>
        <v>53.75435280903698</v>
      </c>
      <c r="E136" s="163">
        <f>stats!F136/stats!$B136</f>
        <v>9.2696048898264003</v>
      </c>
      <c r="F136" s="163">
        <f>stats!G136/stats!$B136</f>
        <v>348.37876008059288</v>
      </c>
      <c r="G136" s="163">
        <f>stats!H136/stats!$B136</f>
        <v>87.786027612832243</v>
      </c>
      <c r="H136" s="163">
        <f>stats!I136/stats!$B136</f>
        <v>1.0753412916776605E-2</v>
      </c>
      <c r="I136" s="163">
        <f>stats!J136/stats!$B136</f>
        <v>1.0753412916776605E-2</v>
      </c>
      <c r="J136" s="163">
        <f>stats!K136/stats!$B136</f>
        <v>57.230021102773634</v>
      </c>
      <c r="K136" s="163">
        <f>stats!L136/stats!$B136</f>
        <v>26.300880523253415</v>
      </c>
      <c r="L136" s="163">
        <f>stats!M136/stats!$B136</f>
        <v>184.33464792296991</v>
      </c>
      <c r="M136" s="163">
        <f>stats!N136/stats!$B136</f>
        <v>10.744988334650506</v>
      </c>
    </row>
    <row r="137" spans="1:13" ht="15.6" x14ac:dyDescent="0.3">
      <c r="A137" s="147" t="str">
        <f>stats!A137</f>
        <v>7-Methylguanosine</v>
      </c>
      <c r="B137" s="163">
        <f>stats!C137/stats!$B137</f>
        <v>1</v>
      </c>
      <c r="C137" s="163">
        <f>stats!D137/stats!$B137</f>
        <v>115413.71959247648</v>
      </c>
      <c r="D137" s="163">
        <f>stats!E137/stats!$B137</f>
        <v>6976.9968000000008</v>
      </c>
      <c r="E137" s="163">
        <f>stats!F137/stats!$B137</f>
        <v>1</v>
      </c>
      <c r="F137" s="163">
        <f>stats!G137/stats!$B137</f>
        <v>46802.671579900838</v>
      </c>
      <c r="G137" s="163">
        <f>stats!H137/stats!$B137</f>
        <v>146729.26634451514</v>
      </c>
      <c r="H137" s="163">
        <f>stats!I137/stats!$B137</f>
        <v>32.604075000000002</v>
      </c>
      <c r="I137" s="163">
        <f>stats!J137/stats!$B137</f>
        <v>24.311208333333333</v>
      </c>
      <c r="J137" s="163">
        <f>stats!K137/stats!$B137</f>
        <v>410711.11477968574</v>
      </c>
      <c r="K137" s="163">
        <f>stats!L137/stats!$B137</f>
        <v>123215.95171707924</v>
      </c>
      <c r="L137" s="163">
        <f>stats!M137/stats!$B137</f>
        <v>263370.09693333338</v>
      </c>
      <c r="M137" s="163">
        <f>stats!N137/stats!$B137</f>
        <v>1</v>
      </c>
    </row>
    <row r="138" spans="1:13" ht="15.6" x14ac:dyDescent="0.3">
      <c r="A138" s="147" t="str">
        <f>stats!A138</f>
        <v>N-Acetylglucosamine 1/6-phosphate</v>
      </c>
      <c r="B138" s="163">
        <f>stats!C138/stats!$B138</f>
        <v>1.1649562259382313</v>
      </c>
      <c r="C138" s="163">
        <f>stats!D138/stats!$B138</f>
        <v>0.23752276106214035</v>
      </c>
      <c r="D138" s="163">
        <f>stats!E138/stats!$B138</f>
        <v>0.63879314773790274</v>
      </c>
      <c r="E138" s="163">
        <f>stats!F138/stats!$B138</f>
        <v>0.93212771194022626</v>
      </c>
      <c r="F138" s="163">
        <f>stats!G138/stats!$B138</f>
        <v>0.43321353671705293</v>
      </c>
      <c r="G138" s="163">
        <f>stats!H138/stats!$B138</f>
        <v>1.3530562370467303</v>
      </c>
      <c r="H138" s="163">
        <f>stats!I138/stats!$B138</f>
        <v>2.9491942364414689</v>
      </c>
      <c r="I138" s="163">
        <f>stats!J138/stats!$B138</f>
        <v>2.5877468851116925</v>
      </c>
      <c r="J138" s="163">
        <f>stats!K138/stats!$B138</f>
        <v>0.10888777405882195</v>
      </c>
      <c r="K138" s="163">
        <f>stats!L138/stats!$B138</f>
        <v>0.24917571740889283</v>
      </c>
      <c r="L138" s="163">
        <f>stats!M138/stats!$B138</f>
        <v>0.47631268648911412</v>
      </c>
      <c r="M138" s="163">
        <f>stats!N138/stats!$B138</f>
        <v>8.3279111724053296E-7</v>
      </c>
    </row>
    <row r="139" spans="1:13" ht="15.6" x14ac:dyDescent="0.3">
      <c r="A139" s="147" t="str">
        <f>stats!A139</f>
        <v>dCMP</v>
      </c>
      <c r="B139" s="163">
        <f>stats!C139/stats!$B139</f>
        <v>0.52090945559886515</v>
      </c>
      <c r="C139" s="163">
        <f>stats!D139/stats!$B139</f>
        <v>0.81878439745776388</v>
      </c>
      <c r="D139" s="163">
        <f>stats!E139/stats!$B139</f>
        <v>1.2168677832634334</v>
      </c>
      <c r="E139" s="163">
        <f>stats!F139/stats!$B139</f>
        <v>1.0357167950626729</v>
      </c>
      <c r="F139" s="163">
        <f>stats!G139/stats!$B139</f>
        <v>0.32699710861725306</v>
      </c>
      <c r="G139" s="163">
        <f>stats!H139/stats!$B139</f>
        <v>0.57884907397431207</v>
      </c>
      <c r="H139" s="163">
        <f>stats!I139/stats!$B139</f>
        <v>1.5497214310936531</v>
      </c>
      <c r="I139" s="163">
        <f>stats!J139/stats!$B139</f>
        <v>0.51080948643919777</v>
      </c>
      <c r="J139" s="163">
        <f>stats!K139/stats!$B139</f>
        <v>2.5509395896108753</v>
      </c>
      <c r="K139" s="163">
        <f>stats!L139/stats!$B139</f>
        <v>1.7056190137862821</v>
      </c>
      <c r="L139" s="163">
        <f>stats!M139/stats!$B139</f>
        <v>2.7440227730913631</v>
      </c>
      <c r="M139" s="163">
        <f>stats!N139/stats!$B139</f>
        <v>1.5490813518517547E-5</v>
      </c>
    </row>
    <row r="140" spans="1:13" ht="15.6" x14ac:dyDescent="0.3">
      <c r="A140" s="147" t="str">
        <f>stats!A140</f>
        <v>Glutathione</v>
      </c>
      <c r="B140" s="163">
        <f>stats!C140/stats!$B140</f>
        <v>1.1089461294549419</v>
      </c>
      <c r="C140" s="163">
        <f>stats!D140/stats!$B140</f>
        <v>0.20660013416556847</v>
      </c>
      <c r="D140" s="163">
        <f>stats!E140/stats!$B140</f>
        <v>6.3744361353337692E-2</v>
      </c>
      <c r="E140" s="163">
        <f>stats!F140/stats!$B140</f>
        <v>0.56694166681299296</v>
      </c>
      <c r="F140" s="163">
        <f>stats!G140/stats!$B140</f>
        <v>0.36416637519640205</v>
      </c>
      <c r="G140" s="163">
        <f>stats!H140/stats!$B140</f>
        <v>0.10217746623274183</v>
      </c>
      <c r="H140" s="163">
        <f>stats!I140/stats!$B140</f>
        <v>0.10383123639305018</v>
      </c>
      <c r="I140" s="163">
        <f>stats!J140/stats!$B140</f>
        <v>0.6003249796704907</v>
      </c>
      <c r="J140" s="163">
        <f>stats!K140/stats!$B140</f>
        <v>0.126317177239128</v>
      </c>
      <c r="K140" s="163">
        <f>stats!L140/stats!$B140</f>
        <v>0.30043469368623182</v>
      </c>
      <c r="L140" s="163">
        <f>stats!M140/stats!$B140</f>
        <v>0.25446934405637017</v>
      </c>
      <c r="M140" s="163">
        <f>stats!N140/stats!$B140</f>
        <v>0.12804717860407178</v>
      </c>
    </row>
    <row r="141" spans="1:13" ht="15.6" x14ac:dyDescent="0.3">
      <c r="A141" s="147" t="str">
        <f>stats!A141</f>
        <v>dUMP</v>
      </c>
      <c r="B141" s="163">
        <f>stats!C141/stats!$B141</f>
        <v>0.74614733789246779</v>
      </c>
      <c r="C141" s="163">
        <f>stats!D141/stats!$B141</f>
        <v>0.31287837161825799</v>
      </c>
      <c r="D141" s="163">
        <f>stats!E141/stats!$B141</f>
        <v>3.2561331017171548E-2</v>
      </c>
      <c r="E141" s="163">
        <f>stats!F141/stats!$B141</f>
        <v>0.36596457316284398</v>
      </c>
      <c r="F141" s="163">
        <f>stats!G141/stats!$B141</f>
        <v>0.19107162803323405</v>
      </c>
      <c r="G141" s="163">
        <f>stats!H141/stats!$B141</f>
        <v>0.18991839905454122</v>
      </c>
      <c r="H141" s="163">
        <f>stats!I141/stats!$B141</f>
        <v>0.21450730200322424</v>
      </c>
      <c r="I141" s="163">
        <f>stats!J141/stats!$B141</f>
        <v>5.7006378177713903E-3</v>
      </c>
      <c r="J141" s="163">
        <f>stats!K141/stats!$B141</f>
        <v>0.33412168776288359</v>
      </c>
      <c r="K141" s="163">
        <f>stats!L141/stats!$B141</f>
        <v>9.7920390066255442E-2</v>
      </c>
      <c r="L141" s="163">
        <f>stats!M141/stats!$B141</f>
        <v>1.0760759554380988</v>
      </c>
      <c r="M141" s="163">
        <f>stats!N141/stats!$B141</f>
        <v>5.3649665858537748E-5</v>
      </c>
    </row>
    <row r="142" spans="1:13" ht="15.6" x14ac:dyDescent="0.3">
      <c r="A142" s="147" t="str">
        <f>stats!A142</f>
        <v>dTMP</v>
      </c>
      <c r="B142" s="163">
        <f>stats!C142/stats!$B142</f>
        <v>0.42303918217439201</v>
      </c>
      <c r="C142" s="163">
        <f>stats!D142/stats!$B142</f>
        <v>1.8556290279706851</v>
      </c>
      <c r="D142" s="163">
        <f>stats!E142/stats!$B142</f>
        <v>1.2872742808024009</v>
      </c>
      <c r="E142" s="163">
        <f>stats!F142/stats!$B142</f>
        <v>0.8484472755735345</v>
      </c>
      <c r="F142" s="163">
        <f>stats!G142/stats!$B142</f>
        <v>0.70064182700902833</v>
      </c>
      <c r="G142" s="163">
        <f>stats!H142/stats!$B142</f>
        <v>0.65323358142730759</v>
      </c>
      <c r="H142" s="163">
        <f>stats!I142/stats!$B142</f>
        <v>1.4165237207981916</v>
      </c>
      <c r="I142" s="163">
        <f>stats!J142/stats!$B142</f>
        <v>3.5446545313924868E-2</v>
      </c>
      <c r="J142" s="163">
        <f>stats!K142/stats!$B142</f>
        <v>2.1543302431663327</v>
      </c>
      <c r="K142" s="163">
        <f>stats!L142/stats!$B142</f>
        <v>1.5844270747443656</v>
      </c>
      <c r="L142" s="163">
        <f>stats!M142/stats!$B142</f>
        <v>3.8327826934670868</v>
      </c>
      <c r="M142" s="163">
        <f>stats!N142/stats!$B142</f>
        <v>6.7114871200867827E-6</v>
      </c>
    </row>
    <row r="143" spans="1:13" ht="15.6" x14ac:dyDescent="0.3">
      <c r="A143" s="147" t="str">
        <f>stats!A143</f>
        <v>dTMP 2</v>
      </c>
      <c r="B143" s="163">
        <f>stats!C143/stats!$B143</f>
        <v>0.15492924927978327</v>
      </c>
      <c r="C143" s="163">
        <f>stats!D143/stats!$B143</f>
        <v>46.450683542314422</v>
      </c>
      <c r="D143" s="163">
        <f>stats!E143/stats!$B143</f>
        <v>27.675921641375748</v>
      </c>
      <c r="E143" s="163">
        <f>stats!F143/stats!$B143</f>
        <v>2.0885629905991325</v>
      </c>
      <c r="F143" s="163">
        <f>stats!G143/stats!$B143</f>
        <v>10.320175356522096</v>
      </c>
      <c r="G143" s="163">
        <f>stats!H143/stats!$B143</f>
        <v>38.120101018786471</v>
      </c>
      <c r="H143" s="163">
        <f>stats!I143/stats!$B143</f>
        <v>1.7231650791323971</v>
      </c>
      <c r="I143" s="163">
        <f>stats!J143/stats!$B143</f>
        <v>1.5051402416109156E-2</v>
      </c>
      <c r="J143" s="163">
        <f>stats!K143/stats!$B143</f>
        <v>162.39192287337164</v>
      </c>
      <c r="K143" s="163">
        <f>stats!L143/stats!$B143</f>
        <v>48.747824189440884</v>
      </c>
      <c r="L143" s="163">
        <f>stats!M143/stats!$B143</f>
        <v>64.83950938013848</v>
      </c>
      <c r="M143" s="163">
        <f>stats!N143/stats!$B143</f>
        <v>0.11170044520267546</v>
      </c>
    </row>
    <row r="144" spans="1:13" ht="15.6" x14ac:dyDescent="0.3">
      <c r="A144" s="147" t="str">
        <f>stats!A144</f>
        <v>CMP</v>
      </c>
      <c r="B144" s="163">
        <f>stats!C144/stats!$B144</f>
        <v>0.78355436837350345</v>
      </c>
      <c r="C144" s="163">
        <f>stats!D144/stats!$B144</f>
        <v>0.439845414829721</v>
      </c>
      <c r="D144" s="163">
        <f>stats!E144/stats!$B144</f>
        <v>0.29828828650912853</v>
      </c>
      <c r="E144" s="163">
        <f>stats!F144/stats!$B144</f>
        <v>1.0306802534616499</v>
      </c>
      <c r="F144" s="163">
        <f>stats!G144/stats!$B144</f>
        <v>0.29468575721137452</v>
      </c>
      <c r="G144" s="163">
        <f>stats!H144/stats!$B144</f>
        <v>0.14117881368052193</v>
      </c>
      <c r="H144" s="163">
        <f>stats!I144/stats!$B144</f>
        <v>2.008467462965509</v>
      </c>
      <c r="I144" s="163">
        <f>stats!J144/stats!$B144</f>
        <v>0.17874826863680585</v>
      </c>
      <c r="J144" s="163">
        <f>stats!K144/stats!$B144</f>
        <v>0.40439154721994924</v>
      </c>
      <c r="K144" s="163">
        <f>stats!L144/stats!$B144</f>
        <v>0.52179953619160835</v>
      </c>
      <c r="L144" s="163">
        <f>stats!M144/stats!$B144</f>
        <v>1.750632889345402</v>
      </c>
      <c r="M144" s="163">
        <f>stats!N144/stats!$B144</f>
        <v>7.2284555752585649E-4</v>
      </c>
    </row>
    <row r="145" spans="1:13" ht="15.6" x14ac:dyDescent="0.3">
      <c r="A145" s="147" t="str">
        <f>stats!A145</f>
        <v>UMP</v>
      </c>
      <c r="B145" s="163">
        <f>stats!C145/stats!$B145</f>
        <v>1.2290851851296889</v>
      </c>
      <c r="C145" s="163">
        <f>stats!D145/stats!$B145</f>
        <v>0.54289086074719006</v>
      </c>
      <c r="D145" s="163">
        <f>stats!E145/stats!$B145</f>
        <v>0.30701015534209541</v>
      </c>
      <c r="E145" s="163">
        <f>stats!F145/stats!$B145</f>
        <v>1.102190244412351</v>
      </c>
      <c r="F145" s="163">
        <f>stats!G145/stats!$B145</f>
        <v>0.45377648007481725</v>
      </c>
      <c r="G145" s="163">
        <f>stats!H145/stats!$B145</f>
        <v>0.17232726260146683</v>
      </c>
      <c r="H145" s="163">
        <f>stats!I145/stats!$B145</f>
        <v>1.2698199446646339</v>
      </c>
      <c r="I145" s="163">
        <f>stats!J145/stats!$B145</f>
        <v>0.19648449942707119</v>
      </c>
      <c r="J145" s="163">
        <f>stats!K145/stats!$B145</f>
        <v>0.41807720542500537</v>
      </c>
      <c r="K145" s="163">
        <f>stats!L145/stats!$B145</f>
        <v>0.67766265065996845</v>
      </c>
      <c r="L145" s="163">
        <f>stats!M145/stats!$B145</f>
        <v>1.4798012736996327</v>
      </c>
      <c r="M145" s="163">
        <f>stats!N145/stats!$B145</f>
        <v>1.0082972212130137E-2</v>
      </c>
    </row>
    <row r="146" spans="1:13" ht="15.6" x14ac:dyDescent="0.3">
      <c r="A146" s="147" t="str">
        <f>stats!A146</f>
        <v>dAMP</v>
      </c>
      <c r="B146" s="163">
        <f>stats!C146/stats!$B146</f>
        <v>0.58819388269661821</v>
      </c>
      <c r="C146" s="163">
        <f>stats!D146/stats!$B146</f>
        <v>0.42797529100429704</v>
      </c>
      <c r="D146" s="163">
        <f>stats!E146/stats!$B146</f>
        <v>1.1720147630273727</v>
      </c>
      <c r="E146" s="163">
        <f>stats!F146/stats!$B146</f>
        <v>1.3919133681915823</v>
      </c>
      <c r="F146" s="163">
        <f>stats!G146/stats!$B146</f>
        <v>0.25580591680242754</v>
      </c>
      <c r="G146" s="163">
        <f>stats!H146/stats!$B146</f>
        <v>0.64756011482616616</v>
      </c>
      <c r="H146" s="163">
        <f>stats!I146/stats!$B146</f>
        <v>2.3852058860167569</v>
      </c>
      <c r="I146" s="163">
        <f>stats!J146/stats!$B146</f>
        <v>7.7596908718103055E-2</v>
      </c>
      <c r="J146" s="163">
        <f>stats!K146/stats!$B146</f>
        <v>2.7978485977158427</v>
      </c>
      <c r="K146" s="163">
        <f>stats!L146/stats!$B146</f>
        <v>0.54584219972581449</v>
      </c>
      <c r="L146" s="163">
        <f>stats!M146/stats!$B146</f>
        <v>1.9375226596569157</v>
      </c>
      <c r="M146" s="163">
        <f>stats!N146/stats!$B146</f>
        <v>1.0486045118725775E-5</v>
      </c>
    </row>
    <row r="147" spans="1:13" ht="15.6" x14ac:dyDescent="0.3">
      <c r="A147" s="147" t="str">
        <f>stats!A147</f>
        <v>AICAR</v>
      </c>
      <c r="B147" s="163">
        <f>stats!C147/stats!$B147</f>
        <v>0.40022344965104817</v>
      </c>
      <c r="C147" s="163">
        <f>stats!D147/stats!$B147</f>
        <v>3.2816451151142179E-2</v>
      </c>
      <c r="D147" s="163">
        <f>stats!E147/stats!$B147</f>
        <v>2.4662757519830093E-3</v>
      </c>
      <c r="E147" s="163">
        <f>stats!F147/stats!$B147</f>
        <v>0.69601643563623972</v>
      </c>
      <c r="F147" s="163">
        <f>stats!G147/stats!$B147</f>
        <v>1.9654968498334528E-2</v>
      </c>
      <c r="G147" s="163">
        <f>stats!H147/stats!$B147</f>
        <v>9.7459427425529488E-2</v>
      </c>
      <c r="H147" s="163">
        <f>stats!I147/stats!$B147</f>
        <v>0.18631118622425452</v>
      </c>
      <c r="I147" s="163">
        <f>stats!J147/stats!$B147</f>
        <v>0.24767641487094963</v>
      </c>
      <c r="J147" s="163">
        <f>stats!K147/stats!$B147</f>
        <v>8.9408215407905417E-2</v>
      </c>
      <c r="K147" s="163">
        <f>stats!L147/stats!$B147</f>
        <v>0.10099050575508066</v>
      </c>
      <c r="L147" s="163">
        <f>stats!M147/stats!$B147</f>
        <v>0.13553542891844461</v>
      </c>
      <c r="M147" s="163">
        <f>stats!N147/stats!$B147</f>
        <v>2.5209656453330083E-6</v>
      </c>
    </row>
    <row r="148" spans="1:13" ht="15.6" x14ac:dyDescent="0.3">
      <c r="A148" s="147" t="str">
        <f>stats!A148</f>
        <v>Fructose 1_6-bisphosphate</v>
      </c>
      <c r="B148" s="163">
        <f>stats!C148/stats!$B148</f>
        <v>1.0139037548562746</v>
      </c>
      <c r="C148" s="163">
        <f>stats!D148/stats!$B148</f>
        <v>1.0679364674176568</v>
      </c>
      <c r="D148" s="163">
        <f>stats!E148/stats!$B148</f>
        <v>1.3613504504845861</v>
      </c>
      <c r="E148" s="163">
        <f>stats!F148/stats!$B148</f>
        <v>0.97416890232630493</v>
      </c>
      <c r="F148" s="163">
        <f>stats!G148/stats!$B148</f>
        <v>0.48409622749661757</v>
      </c>
      <c r="G148" s="163">
        <f>stats!H148/stats!$B148</f>
        <v>0.76518451211172067</v>
      </c>
      <c r="H148" s="163">
        <f>stats!I148/stats!$B148</f>
        <v>1.5521970418059501</v>
      </c>
      <c r="I148" s="163">
        <f>stats!J148/stats!$B148</f>
        <v>0.29072018824752555</v>
      </c>
      <c r="J148" s="163">
        <f>stats!K148/stats!$B148</f>
        <v>0.27283549225178949</v>
      </c>
      <c r="K148" s="163">
        <f>stats!L148/stats!$B148</f>
        <v>0.7209881410073482</v>
      </c>
      <c r="L148" s="163">
        <f>stats!M148/stats!$B148</f>
        <v>1.4813700787794986</v>
      </c>
      <c r="M148" s="163">
        <f>stats!N148/stats!$B148</f>
        <v>0.23683333390998076</v>
      </c>
    </row>
    <row r="149" spans="1:13" ht="15.6" x14ac:dyDescent="0.3">
      <c r="A149" s="147" t="str">
        <f>stats!A149</f>
        <v>Trehalose/Sucrose</v>
      </c>
      <c r="B149" s="163">
        <f>stats!C149/stats!$B149</f>
        <v>1.1557600247792945</v>
      </c>
      <c r="C149" s="163">
        <f>stats!D149/stats!$B149</f>
        <v>0.52945721825157588</v>
      </c>
      <c r="D149" s="163">
        <f>stats!E149/stats!$B149</f>
        <v>0.41241820810092528</v>
      </c>
      <c r="E149" s="163">
        <f>stats!F149/stats!$B149</f>
        <v>0.90210492305135048</v>
      </c>
      <c r="F149" s="163">
        <f>stats!G149/stats!$B149</f>
        <v>0.85517686315057984</v>
      </c>
      <c r="G149" s="163">
        <f>stats!H149/stats!$B149</f>
        <v>0.6487759176763872</v>
      </c>
      <c r="H149" s="163">
        <f>stats!I149/stats!$B149</f>
        <v>1.1616734129570623</v>
      </c>
      <c r="I149" s="163">
        <f>stats!J149/stats!$B149</f>
        <v>1.1696617050369291</v>
      </c>
      <c r="J149" s="163">
        <f>stats!K149/stats!$B149</f>
        <v>0.35760592482833842</v>
      </c>
      <c r="K149" s="163">
        <f>stats!L149/stats!$B149</f>
        <v>0.58215008633705101</v>
      </c>
      <c r="L149" s="163">
        <f>stats!M149/stats!$B149</f>
        <v>1.0213945232748305</v>
      </c>
      <c r="M149" s="163">
        <f>stats!N149/stats!$B149</f>
        <v>0.68586457923137711</v>
      </c>
    </row>
    <row r="150" spans="1:13" ht="15.6" x14ac:dyDescent="0.3">
      <c r="A150" s="147" t="str">
        <f>stats!A150</f>
        <v>AMP/dGMP</v>
      </c>
      <c r="B150" s="163">
        <f>stats!C150/stats!$B150</f>
        <v>0.86474995510696595</v>
      </c>
      <c r="C150" s="163">
        <f>stats!D150/stats!$B150</f>
        <v>0.28741421366108549</v>
      </c>
      <c r="D150" s="163">
        <f>stats!E150/stats!$B150</f>
        <v>0.20776916206213905</v>
      </c>
      <c r="E150" s="163">
        <f>stats!F150/stats!$B150</f>
        <v>1.0149040025045117</v>
      </c>
      <c r="F150" s="163">
        <f>stats!G150/stats!$B150</f>
        <v>0.28869160240333297</v>
      </c>
      <c r="G150" s="163">
        <f>stats!H150/stats!$B150</f>
        <v>0.12697147551027543</v>
      </c>
      <c r="H150" s="163">
        <f>stats!I150/stats!$B150</f>
        <v>1.3787482631160013</v>
      </c>
      <c r="I150" s="163">
        <f>stats!J150/stats!$B150</f>
        <v>0.50698112331579859</v>
      </c>
      <c r="J150" s="163">
        <f>stats!K150/stats!$B150</f>
        <v>0.2416082185105948</v>
      </c>
      <c r="K150" s="163">
        <f>stats!L150/stats!$B150</f>
        <v>0.17698304662194272</v>
      </c>
      <c r="L150" s="163">
        <f>stats!M150/stats!$B150</f>
        <v>0.71860954178739456</v>
      </c>
      <c r="M150" s="163">
        <f>stats!N150/stats!$B150</f>
        <v>2.959651801925588E-2</v>
      </c>
    </row>
    <row r="151" spans="1:13" ht="15.6" x14ac:dyDescent="0.3">
      <c r="A151" s="147" t="str">
        <f>stats!A151</f>
        <v>IMP</v>
      </c>
      <c r="B151" s="163">
        <f>stats!C151/stats!$B151</f>
        <v>0.65830957027722092</v>
      </c>
      <c r="C151" s="163">
        <f>stats!D151/stats!$B151</f>
        <v>0.1140375009560166</v>
      </c>
      <c r="D151" s="163">
        <f>stats!E151/stats!$B151</f>
        <v>0.10801101001534154</v>
      </c>
      <c r="E151" s="163">
        <f>stats!F151/stats!$B151</f>
        <v>3.3342107364847555</v>
      </c>
      <c r="F151" s="163">
        <f>stats!G151/stats!$B151</f>
        <v>0.33630758472529254</v>
      </c>
      <c r="G151" s="163">
        <f>stats!H151/stats!$B151</f>
        <v>1.4840024542669079</v>
      </c>
      <c r="H151" s="163">
        <f>stats!I151/stats!$B151</f>
        <v>4.1568952537620936</v>
      </c>
      <c r="I151" s="163">
        <f>stats!J151/stats!$B151</f>
        <v>10.099322116001437</v>
      </c>
      <c r="J151" s="163">
        <f>stats!K151/stats!$B151</f>
        <v>0.25489308216366097</v>
      </c>
      <c r="K151" s="163">
        <f>stats!L151/stats!$B151</f>
        <v>0.21721632913366412</v>
      </c>
      <c r="L151" s="163">
        <f>stats!M151/stats!$B151</f>
        <v>0.30485603414719964</v>
      </c>
      <c r="M151" s="163">
        <f>stats!N151/stats!$B151</f>
        <v>1.1508192422862823E-2</v>
      </c>
    </row>
    <row r="152" spans="1:13" ht="15.6" x14ac:dyDescent="0.3">
      <c r="A152" s="147" t="str">
        <f>stats!A152</f>
        <v>GMP</v>
      </c>
      <c r="B152" s="163">
        <f>stats!C152/stats!$B152</f>
        <v>0.82366724447997053</v>
      </c>
      <c r="C152" s="163">
        <f>stats!D152/stats!$B152</f>
        <v>1.8751139796242218</v>
      </c>
      <c r="D152" s="163">
        <f>stats!E152/stats!$B152</f>
        <v>0.92117643052913312</v>
      </c>
      <c r="E152" s="163">
        <f>stats!F152/stats!$B152</f>
        <v>1.1752415218916066</v>
      </c>
      <c r="F152" s="163">
        <f>stats!G152/stats!$B152</f>
        <v>0.7270530326875102</v>
      </c>
      <c r="G152" s="163">
        <f>stats!H152/stats!$B152</f>
        <v>0.63020692593107441</v>
      </c>
      <c r="H152" s="163">
        <f>stats!I152/stats!$B152</f>
        <v>2.2264617587909128</v>
      </c>
      <c r="I152" s="163">
        <f>stats!J152/stats!$B152</f>
        <v>0.95496106496401301</v>
      </c>
      <c r="J152" s="163">
        <f>stats!K152/stats!$B152</f>
        <v>0.97867308274870135</v>
      </c>
      <c r="K152" s="163">
        <f>stats!L152/stats!$B152</f>
        <v>0.9714555500373161</v>
      </c>
      <c r="L152" s="163">
        <f>stats!M152/stats!$B152</f>
        <v>5.5838702686427224</v>
      </c>
      <c r="M152" s="163">
        <f>stats!N152/stats!$B152</f>
        <v>1.5209713959120272E-2</v>
      </c>
    </row>
    <row r="153" spans="1:13" ht="15.6" x14ac:dyDescent="0.3">
      <c r="A153" s="147" t="str">
        <f>stats!A153</f>
        <v>Xanthosine 5--phosphate</v>
      </c>
      <c r="B153" s="163">
        <f>stats!C153/stats!$B153</f>
        <v>0.82846333904458613</v>
      </c>
      <c r="C153" s="163">
        <f>stats!D153/stats!$B153</f>
        <v>1.7775193829652853</v>
      </c>
      <c r="D153" s="163">
        <f>stats!E153/stats!$B153</f>
        <v>1.6167625402120087</v>
      </c>
      <c r="E153" s="163">
        <f>stats!F153/stats!$B153</f>
        <v>2.7027271377172459</v>
      </c>
      <c r="F153" s="163">
        <f>stats!G153/stats!$B153</f>
        <v>0.90407471363948377</v>
      </c>
      <c r="G153" s="163">
        <f>stats!H153/stats!$B153</f>
        <v>5.4035720012413977</v>
      </c>
      <c r="H153" s="163">
        <f>stats!I153/stats!$B153</f>
        <v>3.4619632451911144</v>
      </c>
      <c r="I153" s="163">
        <f>stats!J153/stats!$B153</f>
        <v>23.960662084818345</v>
      </c>
      <c r="J153" s="163">
        <f>stats!K153/stats!$B153</f>
        <v>2.5835077577592549</v>
      </c>
      <c r="K153" s="163">
        <f>stats!L153/stats!$B153</f>
        <v>2.2548941462200132</v>
      </c>
      <c r="L153" s="163">
        <f>stats!M153/stats!$B153</f>
        <v>3.4509562678433392</v>
      </c>
      <c r="M153" s="163">
        <f>stats!N153/stats!$B153</f>
        <v>2.0560734258946195E-2</v>
      </c>
    </row>
    <row r="154" spans="1:13" ht="15.6" x14ac:dyDescent="0.3">
      <c r="A154" s="147" t="str">
        <f>stats!A154</f>
        <v>Xanthosine 5--phosphate</v>
      </c>
      <c r="B154" s="163">
        <f>stats!C154/stats!$B154</f>
        <v>1.2170287977630907</v>
      </c>
      <c r="C154" s="163">
        <f>stats!D154/stats!$B154</f>
        <v>222.75238886779564</v>
      </c>
      <c r="D154" s="163">
        <f>stats!E154/stats!$B154</f>
        <v>111.18136415746241</v>
      </c>
      <c r="E154" s="163">
        <f>stats!F154/stats!$B154</f>
        <v>33.157099883535778</v>
      </c>
      <c r="F154" s="163">
        <f>stats!G154/stats!$B154</f>
        <v>53.93354688780753</v>
      </c>
      <c r="G154" s="163">
        <f>stats!H154/stats!$B154</f>
        <v>37.205712471439654</v>
      </c>
      <c r="H154" s="163">
        <f>stats!I154/stats!$B154</f>
        <v>10.474244720921687</v>
      </c>
      <c r="I154" s="163">
        <f>stats!J154/stats!$B154</f>
        <v>14.585463160951893</v>
      </c>
      <c r="J154" s="163">
        <f>stats!K154/stats!$B154</f>
        <v>59.553151253517143</v>
      </c>
      <c r="K154" s="163">
        <f>stats!L154/stats!$B154</f>
        <v>85.77143854922673</v>
      </c>
      <c r="L154" s="163">
        <f>stats!M154/stats!$B154</f>
        <v>25.297882868042421</v>
      </c>
      <c r="M154" s="163">
        <f>stats!N154/stats!$B154</f>
        <v>3.7753200406966429E-4</v>
      </c>
    </row>
    <row r="155" spans="1:13" ht="15.6" x14ac:dyDescent="0.3">
      <c r="A155" s="147" t="str">
        <f>stats!A155</f>
        <v>Sedoheptoluse bisphosphate</v>
      </c>
      <c r="B155" s="163">
        <f>stats!C155/stats!$B155</f>
        <v>1.3945802603149944</v>
      </c>
      <c r="C155" s="163">
        <f>stats!D155/stats!$B155</f>
        <v>2.9796544225107113</v>
      </c>
      <c r="D155" s="163">
        <f>stats!E155/stats!$B155</f>
        <v>2.8539655833189626</v>
      </c>
      <c r="E155" s="163">
        <f>stats!F155/stats!$B155</f>
        <v>1.7803327784092227</v>
      </c>
      <c r="F155" s="163">
        <f>stats!G155/stats!$B155</f>
        <v>0.90180535205664902</v>
      </c>
      <c r="G155" s="163">
        <f>stats!H155/stats!$B155</f>
        <v>0.74621181055047925</v>
      </c>
      <c r="H155" s="163">
        <f>stats!I155/stats!$B155</f>
        <v>3.6009608387868837</v>
      </c>
      <c r="I155" s="163">
        <f>stats!J155/stats!$B155</f>
        <v>0.65633259631627894</v>
      </c>
      <c r="J155" s="163">
        <f>stats!K155/stats!$B155</f>
        <v>0.82066203826070605</v>
      </c>
      <c r="K155" s="163">
        <f>stats!L155/stats!$B155</f>
        <v>1.7009706107899916</v>
      </c>
      <c r="L155" s="163">
        <f>stats!M155/stats!$B155</f>
        <v>1.5092263320232742</v>
      </c>
      <c r="M155" s="163">
        <f>stats!N155/stats!$B155</f>
        <v>7.572013044274341E-3</v>
      </c>
    </row>
    <row r="156" spans="1:13" ht="15.6" x14ac:dyDescent="0.3">
      <c r="A156" s="147" t="str">
        <f>stats!A156</f>
        <v>Riboflavin</v>
      </c>
      <c r="B156" s="163">
        <f>stats!C156/stats!$B156</f>
        <v>1.2877175296725627</v>
      </c>
      <c r="C156" s="163">
        <f>stats!D156/stats!$B156</f>
        <v>1.362578437977036</v>
      </c>
      <c r="D156" s="163">
        <f>stats!E156/stats!$B156</f>
        <v>2.7448271482459137</v>
      </c>
      <c r="E156" s="163">
        <f>stats!F156/stats!$B156</f>
        <v>1.0057169476073611</v>
      </c>
      <c r="F156" s="163">
        <f>stats!G156/stats!$B156</f>
        <v>2.7303193187933008</v>
      </c>
      <c r="G156" s="163">
        <f>stats!H156/stats!$B156</f>
        <v>0.83485638189985178</v>
      </c>
      <c r="H156" s="163">
        <f>stats!I156/stats!$B156</f>
        <v>1.0756902292891117</v>
      </c>
      <c r="I156" s="163">
        <f>stats!J156/stats!$B156</f>
        <v>1.1188515670461041</v>
      </c>
      <c r="J156" s="163">
        <f>stats!K156/stats!$B156</f>
        <v>1.20188632580907</v>
      </c>
      <c r="K156" s="163">
        <f>stats!L156/stats!$B156</f>
        <v>1.6072764012750733</v>
      </c>
      <c r="L156" s="163">
        <f>stats!M156/stats!$B156</f>
        <v>4.2026323455250862</v>
      </c>
      <c r="M156" s="163">
        <f>stats!N156/stats!$B156</f>
        <v>8.6423434854621561E-2</v>
      </c>
    </row>
    <row r="157" spans="1:13" ht="15.6" x14ac:dyDescent="0.3">
      <c r="A157" s="147" t="str">
        <f>stats!A157</f>
        <v>S-Adenosyl-L-homocysteine</v>
      </c>
      <c r="B157" s="163">
        <f>stats!C157/stats!$B157</f>
        <v>1.2723553832503838</v>
      </c>
      <c r="C157" s="163">
        <f>stats!D157/stats!$B157</f>
        <v>2.1084017196629312</v>
      </c>
      <c r="D157" s="163">
        <f>stats!E157/stats!$B157</f>
        <v>1.1546686804825743</v>
      </c>
      <c r="E157" s="163">
        <f>stats!F157/stats!$B157</f>
        <v>1.0550905550860132</v>
      </c>
      <c r="F157" s="163">
        <f>stats!G157/stats!$B157</f>
        <v>0.6011818482774538</v>
      </c>
      <c r="G157" s="163">
        <f>stats!H157/stats!$B157</f>
        <v>1.2375223034795257</v>
      </c>
      <c r="H157" s="163">
        <f>stats!I157/stats!$B157</f>
        <v>1.6853206720260654</v>
      </c>
      <c r="I157" s="163">
        <f>stats!J157/stats!$B157</f>
        <v>2.6928551402472221</v>
      </c>
      <c r="J157" s="163">
        <f>stats!K157/stats!$B157</f>
        <v>7.0826081182042939</v>
      </c>
      <c r="K157" s="163">
        <f>stats!L157/stats!$B157</f>
        <v>4.0591744877272351</v>
      </c>
      <c r="L157" s="163">
        <f>stats!M157/stats!$B157</f>
        <v>8.7386646740508489</v>
      </c>
      <c r="M157" s="163">
        <f>stats!N157/stats!$B157</f>
        <v>4.3222799682517694E-2</v>
      </c>
    </row>
    <row r="158" spans="1:13" ht="15.6" x14ac:dyDescent="0.3">
      <c r="A158" s="147" t="str">
        <f>stats!A158</f>
        <v>dTDP</v>
      </c>
      <c r="B158" s="163">
        <f>stats!C158/stats!$B158</f>
        <v>0.85052967691682346</v>
      </c>
      <c r="C158" s="163">
        <f>stats!D158/stats!$B158</f>
        <v>3.0149947416863077</v>
      </c>
      <c r="D158" s="163">
        <f>stats!E158/stats!$B158</f>
        <v>1.7206946153850049</v>
      </c>
      <c r="E158" s="163">
        <f>stats!F158/stats!$B158</f>
        <v>1.1047839403622224</v>
      </c>
      <c r="F158" s="163">
        <f>stats!G158/stats!$B158</f>
        <v>0.71183003011777968</v>
      </c>
      <c r="G158" s="163">
        <f>stats!H158/stats!$B158</f>
        <v>2.3011324057398568</v>
      </c>
      <c r="H158" s="163">
        <f>stats!I158/stats!$B158</f>
        <v>0.9973781262423097</v>
      </c>
      <c r="I158" s="163">
        <f>stats!J158/stats!$B158</f>
        <v>9.4839063166600249E-3</v>
      </c>
      <c r="J158" s="163">
        <f>stats!K158/stats!$B158</f>
        <v>5.4462350787949756</v>
      </c>
      <c r="K158" s="163">
        <f>stats!L158/stats!$B158</f>
        <v>3.0271919995811665</v>
      </c>
      <c r="L158" s="163">
        <f>stats!M158/stats!$B158</f>
        <v>3.5076810472493123</v>
      </c>
      <c r="M158" s="163">
        <f>stats!N158/stats!$B158</f>
        <v>2.3718180267321113E-5</v>
      </c>
    </row>
    <row r="159" spans="1:13" ht="15.6" x14ac:dyDescent="0.3">
      <c r="A159" s="147" t="str">
        <f>stats!A159</f>
        <v>CDP</v>
      </c>
      <c r="B159" s="163">
        <f>stats!C159/stats!$B159</f>
        <v>1.3684287925643186</v>
      </c>
      <c r="C159" s="163">
        <f>stats!D159/stats!$B159</f>
        <v>0.76029973708865983</v>
      </c>
      <c r="D159" s="163">
        <f>stats!E159/stats!$B159</f>
        <v>0.31858566946827066</v>
      </c>
      <c r="E159" s="163">
        <f>stats!F159/stats!$B159</f>
        <v>0.38100650334836583</v>
      </c>
      <c r="F159" s="163">
        <f>stats!G159/stats!$B159</f>
        <v>0.58924336867032956</v>
      </c>
      <c r="G159" s="163">
        <f>stats!H159/stats!$B159</f>
        <v>0.50758858511161375</v>
      </c>
      <c r="H159" s="163">
        <f>stats!I159/stats!$B159</f>
        <v>0.62399959501015445</v>
      </c>
      <c r="I159" s="163">
        <f>stats!J159/stats!$B159</f>
        <v>0.11496452321440562</v>
      </c>
      <c r="J159" s="163">
        <f>stats!K159/stats!$B159</f>
        <v>0.59080700331937741</v>
      </c>
      <c r="K159" s="163">
        <f>stats!L159/stats!$B159</f>
        <v>1.0947863767585611</v>
      </c>
      <c r="L159" s="163">
        <f>stats!M159/stats!$B159</f>
        <v>1.9177550122121279</v>
      </c>
      <c r="M159" s="163">
        <f>stats!N159/stats!$B159</f>
        <v>6.6047399688166988E-2</v>
      </c>
    </row>
    <row r="160" spans="1:13" ht="15.6" x14ac:dyDescent="0.3">
      <c r="A160" s="147" t="str">
        <f>stats!A160</f>
        <v>UDP</v>
      </c>
      <c r="B160" s="163">
        <f>stats!C160/stats!$B160</f>
        <v>1.3075334368268841</v>
      </c>
      <c r="C160" s="163">
        <f>stats!D160/stats!$B160</f>
        <v>0.42354483936249376</v>
      </c>
      <c r="D160" s="163">
        <f>stats!E160/stats!$B160</f>
        <v>0.30270400813539711</v>
      </c>
      <c r="E160" s="163">
        <f>stats!F160/stats!$B160</f>
        <v>0.33272702745253852</v>
      </c>
      <c r="F160" s="163">
        <f>stats!G160/stats!$B160</f>
        <v>0.59208819697522796</v>
      </c>
      <c r="G160" s="163">
        <f>stats!H160/stats!$B160</f>
        <v>0.29531009654090162</v>
      </c>
      <c r="H160" s="163">
        <f>stats!I160/stats!$B160</f>
        <v>0.26255776498377981</v>
      </c>
      <c r="I160" s="163">
        <f>stats!J160/stats!$B160</f>
        <v>0.10517669258494561</v>
      </c>
      <c r="J160" s="163">
        <f>stats!K160/stats!$B160</f>
        <v>0.37551054377699911</v>
      </c>
      <c r="K160" s="163">
        <f>stats!L160/stats!$B160</f>
        <v>1.1814604547602341</v>
      </c>
      <c r="L160" s="163">
        <f>stats!M160/stats!$B160</f>
        <v>0.54404332375196729</v>
      </c>
      <c r="M160" s="163">
        <f>stats!N160/stats!$B160</f>
        <v>0.12268113818736574</v>
      </c>
    </row>
    <row r="161" spans="1:13" ht="15.6" x14ac:dyDescent="0.3">
      <c r="A161" s="147" t="str">
        <f>stats!A161</f>
        <v>Trehalose 6-phosphate</v>
      </c>
      <c r="B161" s="163">
        <f>stats!C161/stats!$B161</f>
        <v>0.89020812653361991</v>
      </c>
      <c r="C161" s="163">
        <f>stats!D161/stats!$B161</f>
        <v>0.40939349341261089</v>
      </c>
      <c r="D161" s="163">
        <f>stats!E161/stats!$B161</f>
        <v>0.27279635246555411</v>
      </c>
      <c r="E161" s="163">
        <f>stats!F161/stats!$B161</f>
        <v>1.181495715424917</v>
      </c>
      <c r="F161" s="163">
        <f>stats!G161/stats!$B161</f>
        <v>0.44543210018227514</v>
      </c>
      <c r="G161" s="163">
        <f>stats!H161/stats!$B161</f>
        <v>0.39846667854466794</v>
      </c>
      <c r="H161" s="163">
        <f>stats!I161/stats!$B161</f>
        <v>1.172751924610405</v>
      </c>
      <c r="I161" s="163">
        <f>stats!J161/stats!$B161</f>
        <v>0.58111154777747809</v>
      </c>
      <c r="J161" s="163">
        <f>stats!K161/stats!$B161</f>
        <v>0.48372048112144433</v>
      </c>
      <c r="K161" s="163">
        <f>stats!L161/stats!$B161</f>
        <v>0.45250973368361441</v>
      </c>
      <c r="L161" s="163">
        <f>stats!M161/stats!$B161</f>
        <v>0.77094177697703214</v>
      </c>
      <c r="M161" s="163">
        <f>stats!N161/stats!$B161</f>
        <v>1.1946157267899691E-3</v>
      </c>
    </row>
    <row r="162" spans="1:13" ht="15.6" x14ac:dyDescent="0.3">
      <c r="A162" s="147" t="str">
        <f>stats!A162</f>
        <v>ADP</v>
      </c>
      <c r="B162" s="163">
        <f>stats!C162/stats!$B162</f>
        <v>1.3484495711783857</v>
      </c>
      <c r="C162" s="163">
        <f>stats!D162/stats!$B162</f>
        <v>0.36424732577969565</v>
      </c>
      <c r="D162" s="163">
        <f>stats!E162/stats!$B162</f>
        <v>0.14772597053024814</v>
      </c>
      <c r="E162" s="163">
        <f>stats!F162/stats!$B162</f>
        <v>0.68909003430243765</v>
      </c>
      <c r="F162" s="163">
        <f>stats!G162/stats!$B162</f>
        <v>0.63783031510804011</v>
      </c>
      <c r="G162" s="163">
        <f>stats!H162/stats!$B162</f>
        <v>0.37408919510493355</v>
      </c>
      <c r="H162" s="163">
        <f>stats!I162/stats!$B162</f>
        <v>0.89455618478480203</v>
      </c>
      <c r="I162" s="163">
        <f>stats!J162/stats!$B162</f>
        <v>0.43167304060568107</v>
      </c>
      <c r="J162" s="163">
        <f>stats!K162/stats!$B162</f>
        <v>0.17568590202125589</v>
      </c>
      <c r="K162" s="163">
        <f>stats!L162/stats!$B162</f>
        <v>0.38218748531442626</v>
      </c>
      <c r="L162" s="163">
        <f>stats!M162/stats!$B162</f>
        <v>0.76987384797073743</v>
      </c>
      <c r="M162" s="163">
        <f>stats!N162/stats!$B162</f>
        <v>0.23856981002191746</v>
      </c>
    </row>
    <row r="163" spans="1:13" ht="15.6" x14ac:dyDescent="0.3">
      <c r="A163" s="147" t="str">
        <f>stats!A163</f>
        <v>GDP</v>
      </c>
      <c r="B163" s="163">
        <f>stats!C163/stats!$B163</f>
        <v>1.283478421832809</v>
      </c>
      <c r="C163" s="163">
        <f>stats!D163/stats!$B163</f>
        <v>0.76306485175844774</v>
      </c>
      <c r="D163" s="163">
        <f>stats!E163/stats!$B163</f>
        <v>0.20317693106544579</v>
      </c>
      <c r="E163" s="163">
        <f>stats!F163/stats!$B163</f>
        <v>0.70046315139201654</v>
      </c>
      <c r="F163" s="163">
        <f>stats!G163/stats!$B163</f>
        <v>0.99750534959010795</v>
      </c>
      <c r="G163" s="163">
        <f>stats!H163/stats!$B163</f>
        <v>0.67640049526960599</v>
      </c>
      <c r="H163" s="163">
        <f>stats!I163/stats!$B163</f>
        <v>1.0566479394987571</v>
      </c>
      <c r="I163" s="163">
        <f>stats!J163/stats!$B163</f>
        <v>0.80255442448508263</v>
      </c>
      <c r="J163" s="163">
        <f>stats!K163/stats!$B163</f>
        <v>0.16002604183452371</v>
      </c>
      <c r="K163" s="163">
        <f>stats!L163/stats!$B163</f>
        <v>0.91263957721553512</v>
      </c>
      <c r="L163" s="163">
        <f>stats!M163/stats!$B163</f>
        <v>1.1818713227668578</v>
      </c>
      <c r="M163" s="163">
        <f>stats!N163/stats!$B163</f>
        <v>0.4717963156580825</v>
      </c>
    </row>
    <row r="164" spans="1:13" ht="15.6" x14ac:dyDescent="0.3">
      <c r="A164" s="147" t="str">
        <f>stats!A164</f>
        <v>CDP-ethanolamine</v>
      </c>
      <c r="B164" s="163">
        <f>stats!C164/stats!$B164</f>
        <v>1.0339431044026464</v>
      </c>
      <c r="C164" s="163">
        <f>stats!D164/stats!$B164</f>
        <v>9.8961091081082225E-2</v>
      </c>
      <c r="D164" s="163">
        <f>stats!E164/stats!$B164</f>
        <v>4.3599239683966444E-2</v>
      </c>
      <c r="E164" s="163">
        <f>stats!F164/stats!$B164</f>
        <v>1.0185908812458868</v>
      </c>
      <c r="F164" s="163">
        <f>stats!G164/stats!$B164</f>
        <v>0.26794986267997356</v>
      </c>
      <c r="G164" s="163">
        <f>stats!H164/stats!$B164</f>
        <v>0.25333719496362289</v>
      </c>
      <c r="H164" s="163">
        <f>stats!I164/stats!$B164</f>
        <v>1.7984462270414279</v>
      </c>
      <c r="I164" s="163">
        <f>stats!J164/stats!$B164</f>
        <v>1.0125686550715498</v>
      </c>
      <c r="J164" s="163">
        <f>stats!K164/stats!$B164</f>
        <v>0.18503555276819281</v>
      </c>
      <c r="K164" s="163">
        <f>stats!L164/stats!$B164</f>
        <v>0.3014728047858764</v>
      </c>
      <c r="L164" s="163">
        <f>stats!M164/stats!$B164</f>
        <v>0.4020449690866314</v>
      </c>
      <c r="M164" s="163">
        <f>stats!N164/stats!$B164</f>
        <v>2.3855757117462347E-2</v>
      </c>
    </row>
    <row r="165" spans="1:13" ht="15.6" x14ac:dyDescent="0.3">
      <c r="A165" s="147" t="str">
        <f>stats!A165</f>
        <v>FMN</v>
      </c>
      <c r="B165" s="163">
        <f>stats!C165/stats!$B165</f>
        <v>1.1996352924839051</v>
      </c>
      <c r="C165" s="163">
        <f>stats!D165/stats!$B165</f>
        <v>0.49135090485902283</v>
      </c>
      <c r="D165" s="163">
        <f>stats!E165/stats!$B165</f>
        <v>1.3101165997607207</v>
      </c>
      <c r="E165" s="163">
        <f>stats!F165/stats!$B165</f>
        <v>1.2022651947371066</v>
      </c>
      <c r="F165" s="163">
        <f>stats!G165/stats!$B165</f>
        <v>0.980935537033087</v>
      </c>
      <c r="G165" s="163">
        <f>stats!H165/stats!$B165</f>
        <v>0.95526677203728205</v>
      </c>
      <c r="H165" s="163">
        <f>stats!I165/stats!$B165</f>
        <v>1.8740531329371184</v>
      </c>
      <c r="I165" s="163">
        <f>stats!J165/stats!$B165</f>
        <v>1.4704225372336415</v>
      </c>
      <c r="J165" s="163">
        <f>stats!K165/stats!$B165</f>
        <v>1.730806228958224</v>
      </c>
      <c r="K165" s="163">
        <f>stats!L165/stats!$B165</f>
        <v>0.84256694929219256</v>
      </c>
      <c r="L165" s="163">
        <f>stats!M165/stats!$B165</f>
        <v>2.1523568027622479</v>
      </c>
      <c r="M165" s="163">
        <f>stats!N165/stats!$B165</f>
        <v>0.11455708186774702</v>
      </c>
    </row>
    <row r="166" spans="1:13" ht="15.6" x14ac:dyDescent="0.3">
      <c r="A166" s="147" t="str">
        <f>stats!A166</f>
        <v>UDP-glucose</v>
      </c>
      <c r="B166" s="163">
        <f>stats!C166/stats!$B166</f>
        <v>1.0307013685216511</v>
      </c>
      <c r="C166" s="163">
        <f>stats!D166/stats!$B166</f>
        <v>0.64583988782817259</v>
      </c>
      <c r="D166" s="163">
        <f>stats!E166/stats!$B166</f>
        <v>0.36240785196403802</v>
      </c>
      <c r="E166" s="163">
        <f>stats!F166/stats!$B166</f>
        <v>0.80695804706893393</v>
      </c>
      <c r="F166" s="163">
        <f>stats!G166/stats!$B166</f>
        <v>0.37884724168013639</v>
      </c>
      <c r="G166" s="163">
        <f>stats!H166/stats!$B166</f>
        <v>0.28442183685777167</v>
      </c>
      <c r="H166" s="163">
        <f>stats!I166/stats!$B166</f>
        <v>0.68797850349109779</v>
      </c>
      <c r="I166" s="163">
        <f>stats!J166/stats!$B166</f>
        <v>8.9265129684600861E-2</v>
      </c>
      <c r="J166" s="163">
        <f>stats!K166/stats!$B166</f>
        <v>0.48069982430056246</v>
      </c>
      <c r="K166" s="163">
        <f>stats!L166/stats!$B166</f>
        <v>0.87976780946969724</v>
      </c>
      <c r="L166" s="163">
        <f>stats!M166/stats!$B166</f>
        <v>1.1882457615626294</v>
      </c>
      <c r="M166" s="163">
        <f>stats!N166/stats!$B166</f>
        <v>8.1249621694611973E-2</v>
      </c>
    </row>
    <row r="167" spans="1:13" ht="15.6" x14ac:dyDescent="0.3">
      <c r="A167" s="147" t="str">
        <f>stats!A167</f>
        <v>UDP-glucuronate</v>
      </c>
      <c r="B167" s="163">
        <f>stats!C167/stats!$B167</f>
        <v>0.55105701629139747</v>
      </c>
      <c r="C167" s="163">
        <f>stats!D167/stats!$B167</f>
        <v>4.8942123387031602</v>
      </c>
      <c r="D167" s="163">
        <f>stats!E167/stats!$B167</f>
        <v>4.8310627051901411</v>
      </c>
      <c r="E167" s="163">
        <f>stats!F167/stats!$B167</f>
        <v>1.6277722617176611</v>
      </c>
      <c r="F167" s="163">
        <f>stats!G167/stats!$B167</f>
        <v>1.1978186847702454</v>
      </c>
      <c r="G167" s="163">
        <f>stats!H167/stats!$B167</f>
        <v>3.4098654278891649</v>
      </c>
      <c r="H167" s="163">
        <f>stats!I167/stats!$B167</f>
        <v>3.2068370317062334</v>
      </c>
      <c r="I167" s="163">
        <f>stats!J167/stats!$B167</f>
        <v>0.38566614647198494</v>
      </c>
      <c r="J167" s="163">
        <f>stats!K167/stats!$B167</f>
        <v>1.5826601277997665</v>
      </c>
      <c r="K167" s="163">
        <f>stats!L167/stats!$B167</f>
        <v>6.9539603026441874</v>
      </c>
      <c r="L167" s="163">
        <f>stats!M167/stats!$B167</f>
        <v>8.2138751412127764</v>
      </c>
      <c r="M167" s="163">
        <f>stats!N167/stats!$B167</f>
        <v>8.7301736371151351E-2</v>
      </c>
    </row>
    <row r="168" spans="1:13" ht="15.6" x14ac:dyDescent="0.3">
      <c r="A168" s="147" t="str">
        <f>stats!A168</f>
        <v>ADP-glucose</v>
      </c>
      <c r="B168" s="163">
        <f>stats!C168/stats!$B168</f>
        <v>0.98958464199657792</v>
      </c>
      <c r="C168" s="163">
        <f>stats!D168/stats!$B168</f>
        <v>1.503131651648038</v>
      </c>
      <c r="D168" s="163">
        <f>stats!E168/stats!$B168</f>
        <v>0.74949967772899906</v>
      </c>
      <c r="E168" s="163">
        <f>stats!F168/stats!$B168</f>
        <v>2.1587152865731363</v>
      </c>
      <c r="F168" s="163">
        <f>stats!G168/stats!$B168</f>
        <v>0.79294544638351694</v>
      </c>
      <c r="G168" s="163">
        <f>stats!H168/stats!$B168</f>
        <v>0.75459507043029583</v>
      </c>
      <c r="H168" s="163">
        <f>stats!I168/stats!$B168</f>
        <v>3.2483066411631412</v>
      </c>
      <c r="I168" s="163">
        <f>stats!J168/stats!$B168</f>
        <v>1.4502218572940242</v>
      </c>
      <c r="J168" s="163">
        <f>stats!K168/stats!$B168</f>
        <v>0.39821090507718593</v>
      </c>
      <c r="K168" s="163">
        <f>stats!L168/stats!$B168</f>
        <v>1.3386920090884631</v>
      </c>
      <c r="L168" s="163">
        <f>stats!M168/stats!$B168</f>
        <v>3.3030313757209666</v>
      </c>
      <c r="M168" s="163">
        <f>stats!N168/stats!$B168</f>
        <v>0.10516028583889724</v>
      </c>
    </row>
    <row r="169" spans="1:13" ht="15.6" x14ac:dyDescent="0.3">
      <c r="A169" s="147" t="str">
        <f>stats!A169</f>
        <v>UDP-N-acetylglucosamine</v>
      </c>
      <c r="B169" s="163">
        <f>stats!C169/stats!$B169</f>
        <v>1.0371774175223927</v>
      </c>
      <c r="C169" s="163">
        <f>stats!D169/stats!$B169</f>
        <v>0.41381335316135998</v>
      </c>
      <c r="D169" s="163">
        <f>stats!E169/stats!$B169</f>
        <v>0.30679471130022301</v>
      </c>
      <c r="E169" s="163">
        <f>stats!F169/stats!$B169</f>
        <v>1.0615346701904349</v>
      </c>
      <c r="F169" s="163">
        <f>stats!G169/stats!$B169</f>
        <v>0.30887667859479073</v>
      </c>
      <c r="G169" s="163">
        <f>stats!H169/stats!$B169</f>
        <v>0.42461118166605016</v>
      </c>
      <c r="H169" s="163">
        <f>stats!I169/stats!$B169</f>
        <v>1.5550080230250447</v>
      </c>
      <c r="I169" s="163">
        <f>stats!J169/stats!$B169</f>
        <v>0.49693843699087364</v>
      </c>
      <c r="J169" s="163">
        <f>stats!K169/stats!$B169</f>
        <v>0.30127179832678941</v>
      </c>
      <c r="K169" s="163">
        <f>stats!L169/stats!$B169</f>
        <v>0.67241975459512937</v>
      </c>
      <c r="L169" s="163">
        <f>stats!M169/stats!$B169</f>
        <v>0.94799385618011467</v>
      </c>
      <c r="M169" s="163">
        <f>stats!N169/stats!$B169</f>
        <v>2.835346559463273E-2</v>
      </c>
    </row>
    <row r="170" spans="1:13" ht="15.6" x14ac:dyDescent="0.3">
      <c r="A170" s="147" t="str">
        <f>stats!A170</f>
        <v>Glutathione disulfide</v>
      </c>
      <c r="B170" s="163">
        <f>stats!C170/stats!$B170</f>
        <v>2.8143781760401696</v>
      </c>
      <c r="C170" s="163">
        <f>stats!D170/stats!$B170</f>
        <v>0.64538795814134109</v>
      </c>
      <c r="D170" s="163">
        <f>stats!E170/stats!$B170</f>
        <v>0.50090174186754777</v>
      </c>
      <c r="E170" s="163">
        <f>stats!F170/stats!$B170</f>
        <v>1.1121524414055639</v>
      </c>
      <c r="F170" s="163">
        <f>stats!G170/stats!$B170</f>
        <v>0.61148616791241162</v>
      </c>
      <c r="G170" s="163">
        <f>stats!H170/stats!$B170</f>
        <v>0.35022668287369602</v>
      </c>
      <c r="H170" s="163">
        <f>stats!I170/stats!$B170</f>
        <v>1.0879969253790311</v>
      </c>
      <c r="I170" s="163">
        <f>stats!J170/stats!$B170</f>
        <v>1.7410115062490139</v>
      </c>
      <c r="J170" s="163">
        <f>stats!K170/stats!$B170</f>
        <v>1.0004031396697579</v>
      </c>
      <c r="K170" s="163">
        <f>stats!L170/stats!$B170</f>
        <v>0.45481463548208539</v>
      </c>
      <c r="L170" s="163">
        <f>stats!M170/stats!$B170</f>
        <v>2.3613375420324703</v>
      </c>
      <c r="M170" s="163">
        <f>stats!N170/stats!$B170</f>
        <v>0.13913243319190605</v>
      </c>
    </row>
    <row r="171" spans="1:13" ht="15.6" x14ac:dyDescent="0.3">
      <c r="A171" s="147" t="str">
        <f>stats!A171</f>
        <v>NAD+</v>
      </c>
      <c r="B171" s="163">
        <f>stats!C171/stats!$B171</f>
        <v>1.1571497666523323</v>
      </c>
      <c r="C171" s="163">
        <f>stats!D171/stats!$B171</f>
        <v>0.12607233065812137</v>
      </c>
      <c r="D171" s="163">
        <f>stats!E171/stats!$B171</f>
        <v>5.4564821612894811E-2</v>
      </c>
      <c r="E171" s="163">
        <f>stats!F171/stats!$B171</f>
        <v>0.78244160495915727</v>
      </c>
      <c r="F171" s="163">
        <f>stats!G171/stats!$B171</f>
        <v>0.26014332813111013</v>
      </c>
      <c r="G171" s="163">
        <f>stats!H171/stats!$B171</f>
        <v>0.22337779275872274</v>
      </c>
      <c r="H171" s="163">
        <f>stats!I171/stats!$B171</f>
        <v>0.97523536405456412</v>
      </c>
      <c r="I171" s="163">
        <f>stats!J171/stats!$B171</f>
        <v>0.7973193470163803</v>
      </c>
      <c r="J171" s="163">
        <f>stats!K171/stats!$B171</f>
        <v>0.25455785126423569</v>
      </c>
      <c r="K171" s="163">
        <f>stats!L171/stats!$B171</f>
        <v>0.24996118368352707</v>
      </c>
      <c r="L171" s="163">
        <f>stats!M171/stats!$B171</f>
        <v>0.38121087168843976</v>
      </c>
      <c r="M171" s="163">
        <f>stats!N171/stats!$B171</f>
        <v>4.7096595957430924E-2</v>
      </c>
    </row>
    <row r="172" spans="1:13" ht="15.6" x14ac:dyDescent="0.3">
      <c r="A172" s="147" t="str">
        <f>stats!A172</f>
        <v>NADH</v>
      </c>
      <c r="B172" s="163">
        <f>stats!C172/stats!$B172</f>
        <v>0.83122736957043375</v>
      </c>
      <c r="C172" s="163">
        <f>stats!D172/stats!$B172</f>
        <v>4.5246756839905427E-3</v>
      </c>
      <c r="D172" s="163">
        <f>stats!E172/stats!$B172</f>
        <v>4.7504161705055808E-2</v>
      </c>
      <c r="E172" s="163">
        <f>stats!F172/stats!$B172</f>
        <v>1.0111365690740397</v>
      </c>
      <c r="F172" s="163">
        <f>stats!G172/stats!$B172</f>
        <v>0.14863881215760469</v>
      </c>
      <c r="G172" s="163">
        <f>stats!H172/stats!$B172</f>
        <v>0.12622632440362891</v>
      </c>
      <c r="H172" s="163">
        <f>stats!I172/stats!$B172</f>
        <v>0.7146786319016859</v>
      </c>
      <c r="I172" s="163">
        <f>stats!J172/stats!$B172</f>
        <v>2.6087082494690677</v>
      </c>
      <c r="J172" s="163">
        <f>stats!K172/stats!$B172</f>
        <v>3.4425520911914365E-2</v>
      </c>
      <c r="K172" s="163">
        <f>stats!L172/stats!$B172</f>
        <v>3.3949496374353211E-2</v>
      </c>
      <c r="L172" s="163">
        <f>stats!M172/stats!$B172</f>
        <v>0.2254913205189942</v>
      </c>
      <c r="M172" s="163">
        <f>stats!N172/stats!$B172</f>
        <v>0.15808712058738184</v>
      </c>
    </row>
    <row r="173" spans="1:13" ht="15.6" x14ac:dyDescent="0.3">
      <c r="A173" s="147" t="str">
        <f>stats!A173</f>
        <v>Dephospho-CoA</v>
      </c>
      <c r="B173" s="163">
        <f>stats!C173/stats!$B173</f>
        <v>0.87149281147423407</v>
      </c>
      <c r="C173" s="163">
        <f>stats!D173/stats!$B173</f>
        <v>0.44064888259812113</v>
      </c>
      <c r="D173" s="163">
        <f>stats!E173/stats!$B173</f>
        <v>0.3301380090340395</v>
      </c>
      <c r="E173" s="163">
        <f>stats!F173/stats!$B173</f>
        <v>0.98402759174232601</v>
      </c>
      <c r="F173" s="163">
        <f>stats!G173/stats!$B173</f>
        <v>0.26208908920367058</v>
      </c>
      <c r="G173" s="163">
        <f>stats!H173/stats!$B173</f>
        <v>0.12352564280467754</v>
      </c>
      <c r="H173" s="163">
        <f>stats!I173/stats!$B173</f>
        <v>0.37693953044794132</v>
      </c>
      <c r="I173" s="163">
        <f>stats!J173/stats!$B173</f>
        <v>0.48506630096847703</v>
      </c>
      <c r="J173" s="163">
        <f>stats!K173/stats!$B173</f>
        <v>0.55999697959925743</v>
      </c>
      <c r="K173" s="163">
        <f>stats!L173/stats!$B173</f>
        <v>1.0742740267210165</v>
      </c>
      <c r="L173" s="163">
        <f>stats!M173/stats!$B173</f>
        <v>1.522570311461366</v>
      </c>
      <c r="M173" s="163">
        <f>stats!N173/stats!$B173</f>
        <v>7.9011914263761918E-2</v>
      </c>
    </row>
    <row r="174" spans="1:13" ht="15.6" x14ac:dyDescent="0.3">
      <c r="A174" s="147" t="str">
        <f>stats!A174</f>
        <v>NADP+</v>
      </c>
      <c r="B174" s="163">
        <f>stats!C174/stats!$B174</f>
        <v>1.0696999324247058</v>
      </c>
      <c r="C174" s="163">
        <f>stats!D174/stats!$B174</f>
        <v>1.0569741475323111</v>
      </c>
      <c r="D174" s="163">
        <f>stats!E174/stats!$B174</f>
        <v>0.78549144409946337</v>
      </c>
      <c r="E174" s="163">
        <f>stats!F174/stats!$B174</f>
        <v>1.1345750182700602</v>
      </c>
      <c r="F174" s="163">
        <f>stats!G174/stats!$B174</f>
        <v>0.48490560045400311</v>
      </c>
      <c r="G174" s="163">
        <f>stats!H174/stats!$B174</f>
        <v>2.2137403010904722</v>
      </c>
      <c r="H174" s="163">
        <f>stats!I174/stats!$B174</f>
        <v>3.1169515607053073</v>
      </c>
      <c r="I174" s="163">
        <f>stats!J174/stats!$B174</f>
        <v>1.2077698039083953</v>
      </c>
      <c r="J174" s="163">
        <f>stats!K174/stats!$B174</f>
        <v>2.0994738814213521</v>
      </c>
      <c r="K174" s="163">
        <f>stats!L174/stats!$B174</f>
        <v>1.8955834374488427</v>
      </c>
      <c r="L174" s="163">
        <f>stats!M174/stats!$B174</f>
        <v>2.0725454883693408</v>
      </c>
      <c r="M174" s="163">
        <f>stats!N174/stats!$B174</f>
        <v>2.7999622218356494E-2</v>
      </c>
    </row>
    <row r="175" spans="1:13" ht="15.6" x14ac:dyDescent="0.3">
      <c r="A175" s="147" t="str">
        <f>stats!A175</f>
        <v>FAD</v>
      </c>
      <c r="B175" s="163">
        <f>stats!C175/stats!$B175</f>
        <v>1.0597252994364181</v>
      </c>
      <c r="C175" s="163">
        <f>stats!D175/stats!$B175</f>
        <v>1.0133630945783598</v>
      </c>
      <c r="D175" s="163">
        <f>stats!E175/stats!$B175</f>
        <v>3.4940215802666978</v>
      </c>
      <c r="E175" s="163">
        <f>stats!F175/stats!$B175</f>
        <v>0.77961168664551173</v>
      </c>
      <c r="F175" s="163">
        <f>stats!G175/stats!$B175</f>
        <v>1.7282967120815615</v>
      </c>
      <c r="G175" s="163">
        <f>stats!H175/stats!$B175</f>
        <v>1.0161222299732244</v>
      </c>
      <c r="H175" s="163">
        <f>stats!I175/stats!$B175</f>
        <v>1.1699303447595926</v>
      </c>
      <c r="I175" s="163">
        <f>stats!J175/stats!$B175</f>
        <v>1.074101391147317</v>
      </c>
      <c r="J175" s="163">
        <f>stats!K175/stats!$B175</f>
        <v>1.7958492711462384</v>
      </c>
      <c r="K175" s="163">
        <f>stats!L175/stats!$B175</f>
        <v>1.9176044689289249</v>
      </c>
      <c r="L175" s="163">
        <f>stats!M175/stats!$B175</f>
        <v>2.5479933471503453</v>
      </c>
      <c r="M175" s="163">
        <f>stats!N175/stats!$B175</f>
        <v>0.10507322029082537</v>
      </c>
    </row>
    <row r="176" spans="1:13" ht="15.6" x14ac:dyDescent="0.3">
      <c r="A176" s="147"/>
    </row>
    <row r="177" spans="1:1" ht="15.6" x14ac:dyDescent="0.3">
      <c r="A177" s="147"/>
    </row>
    <row r="178" spans="1:1" ht="15.6" x14ac:dyDescent="0.3">
      <c r="A178" s="147"/>
    </row>
    <row r="179" spans="1:1" ht="15.6" x14ac:dyDescent="0.3">
      <c r="A179" s="147"/>
    </row>
    <row r="180" spans="1:1" ht="15.6" x14ac:dyDescent="0.3">
      <c r="A180" s="147"/>
    </row>
    <row r="181" spans="1:1" ht="15.6" x14ac:dyDescent="0.3">
      <c r="A181" s="147"/>
    </row>
    <row r="182" spans="1:1" ht="15.6" x14ac:dyDescent="0.3">
      <c r="A182" s="147"/>
    </row>
    <row r="183" spans="1:1" ht="15.6" x14ac:dyDescent="0.3">
      <c r="A183" s="147"/>
    </row>
    <row r="184" spans="1:1" ht="15.6" x14ac:dyDescent="0.3">
      <c r="A184" s="147"/>
    </row>
    <row r="185" spans="1:1" ht="15.6" x14ac:dyDescent="0.3">
      <c r="A185" s="147"/>
    </row>
    <row r="186" spans="1:1" ht="15.6" x14ac:dyDescent="0.3">
      <c r="A186" s="147"/>
    </row>
  </sheetData>
  <mergeCells count="1">
    <mergeCell ref="B5:M5"/>
  </mergeCells>
  <conditionalFormatting sqref="B6:M175">
    <cfRule type="cellIs" dxfId="0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2117-1C98-4AFA-B6D9-6018F0BB625F}">
  <dimension ref="A1:N175"/>
  <sheetViews>
    <sheetView workbookViewId="0">
      <selection activeCell="B6" sqref="B6:M175"/>
    </sheetView>
  </sheetViews>
  <sheetFormatPr defaultRowHeight="14.4" x14ac:dyDescent="0.3"/>
  <cols>
    <col min="2" max="2" width="28.109375" bestFit="1" customWidth="1"/>
    <col min="3" max="4" width="22.33203125" bestFit="1" customWidth="1"/>
    <col min="5" max="5" width="22.5546875" bestFit="1" customWidth="1"/>
    <col min="6" max="9" width="16" bestFit="1" customWidth="1"/>
    <col min="10" max="12" width="17" bestFit="1" customWidth="1"/>
    <col min="13" max="13" width="19.6640625" bestFit="1" customWidth="1"/>
  </cols>
  <sheetData>
    <row r="1" spans="1:14" x14ac:dyDescent="0.3">
      <c r="A1" s="114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14"/>
    </row>
    <row r="4" spans="1:14" ht="15.6" x14ac:dyDescent="0.3">
      <c r="A4" s="146"/>
      <c r="B4" s="134" t="s">
        <v>253</v>
      </c>
      <c r="C4" s="135" t="s">
        <v>254</v>
      </c>
      <c r="D4" s="136" t="s">
        <v>255</v>
      </c>
      <c r="E4" s="137" t="s">
        <v>256</v>
      </c>
      <c r="F4" s="138" t="s">
        <v>257</v>
      </c>
      <c r="G4" s="139" t="s">
        <v>258</v>
      </c>
      <c r="H4" s="140" t="s">
        <v>259</v>
      </c>
      <c r="I4" s="134" t="s">
        <v>260</v>
      </c>
      <c r="J4" s="135" t="s">
        <v>261</v>
      </c>
      <c r="K4" s="136" t="s">
        <v>262</v>
      </c>
      <c r="L4" s="137" t="s">
        <v>263</v>
      </c>
      <c r="M4" s="138" t="s">
        <v>264</v>
      </c>
    </row>
    <row r="5" spans="1:14" ht="15.6" x14ac:dyDescent="0.3">
      <c r="A5" s="146" t="s">
        <v>0</v>
      </c>
      <c r="B5" s="173" t="s">
        <v>266</v>
      </c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</row>
    <row r="6" spans="1:14" x14ac:dyDescent="0.3">
      <c r="A6" t="str">
        <f>normalized!A6</f>
        <v>aminoisobutyric acid</v>
      </c>
      <c r="B6">
        <f>TTEST(normalized!G6:K6,normalized!$B6:$F6,2,3)</f>
        <v>0.56907401941467528</v>
      </c>
      <c r="C6">
        <f>TTEST(normalized!L6:P6,normalized!$B6:$F6,2,3)</f>
        <v>0.33341182517999418</v>
      </c>
      <c r="D6">
        <f>TTEST(normalized!Q6:T6,normalized!$B6:$F6,2,3)</f>
        <v>2.2783720382892277E-2</v>
      </c>
      <c r="E6">
        <f>TTEST(normalized!U6:Y6,normalized!$B6:$F6,2,3)</f>
        <v>0.36565503243877334</v>
      </c>
      <c r="F6">
        <f>TTEST(normalized!Z6:AD6,normalized!$B6:$F6,2,3)</f>
        <v>0.53183330606336088</v>
      </c>
      <c r="G6">
        <f>TTEST(normalized!AE6:AI6,normalized!$B6:$F6,2,3)</f>
        <v>0.33957545039310183</v>
      </c>
      <c r="H6">
        <f>TTEST(normalized!AJ6:AN6,normalized!$B6:$F6,2,3)</f>
        <v>0.58138167743660274</v>
      </c>
      <c r="I6">
        <f>TTEST(normalized!AO6:AS6,normalized!$B6:$F6,2,3)</f>
        <v>0.28742534404101838</v>
      </c>
      <c r="J6">
        <f>TTEST(normalized!AT6:AX6,normalized!$B6:$F6,2,3)</f>
        <v>0.37872643743389356</v>
      </c>
      <c r="K6">
        <f>TTEST(normalized!AY6:BC6,normalized!$B6:$F6,2,3)</f>
        <v>0.11763377005608931</v>
      </c>
      <c r="L6">
        <f>TTEST(normalized!BD6:BH6,normalized!$B6:$F6,2,3)</f>
        <v>9.3174327084179817E-2</v>
      </c>
      <c r="M6">
        <f>TTEST(normalized!BI6:BL6,normalized!$B6:$F6,2,3)</f>
        <v>0.45825685086051438</v>
      </c>
    </row>
    <row r="7" spans="1:14" x14ac:dyDescent="0.3">
      <c r="A7" t="str">
        <f>normalized!A7</f>
        <v>Serine</v>
      </c>
      <c r="B7">
        <f>TTEST(normalized!G7:K7,normalized!$B7:$F7,2,3)</f>
        <v>0.69117594913389002</v>
      </c>
      <c r="C7">
        <f>TTEST(normalized!L7:P7,normalized!$B7:$F7,2,3)</f>
        <v>0.68842970124290148</v>
      </c>
      <c r="D7">
        <f>TTEST(normalized!Q7:T7,normalized!$B7:$F7,2,3)</f>
        <v>0.63286252882989857</v>
      </c>
      <c r="E7">
        <f>TTEST(normalized!U7:Y7,normalized!$B7:$F7,2,3)</f>
        <v>0.24221227077746008</v>
      </c>
      <c r="F7">
        <f>TTEST(normalized!Z7:AD7,normalized!$B7:$F7,2,3)</f>
        <v>0.4926847623174716</v>
      </c>
      <c r="G7">
        <f>TTEST(normalized!AE7:AI7,normalized!$B7:$F7,2,3)</f>
        <v>0.86168341108433122</v>
      </c>
      <c r="H7">
        <f>TTEST(normalized!AJ7:AN7,normalized!$B7:$F7,2,3)</f>
        <v>0.5352427883671429</v>
      </c>
      <c r="I7">
        <f>TTEST(normalized!AO7:AS7,normalized!$B7:$F7,2,3)</f>
        <v>0.51299293953914216</v>
      </c>
      <c r="J7">
        <f>TTEST(normalized!AT7:AX7,normalized!$B7:$F7,2,3)</f>
        <v>0.94734278765953506</v>
      </c>
      <c r="K7">
        <f>TTEST(normalized!AY7:BC7,normalized!$B7:$F7,2,3)</f>
        <v>0.63215456903921208</v>
      </c>
      <c r="L7">
        <f>TTEST(normalized!BD7:BH7,normalized!$B7:$F7,2,3)</f>
        <v>0.33192366156085029</v>
      </c>
      <c r="M7">
        <f>TTEST(normalized!BI7:BL7,normalized!$B7:$F7,2,3)</f>
        <v>0.81475873496539253</v>
      </c>
    </row>
    <row r="8" spans="1:14" x14ac:dyDescent="0.3">
      <c r="A8" t="str">
        <f>normalized!A8</f>
        <v>Histamine</v>
      </c>
      <c r="B8">
        <f>TTEST(normalized!G8:K8,normalized!$B8:$F8,2,3)</f>
        <v>0.49771155466032557</v>
      </c>
      <c r="C8">
        <f>TTEST(normalized!L8:P8,normalized!$B8:$F8,2,3)</f>
        <v>6.5520122608544645E-2</v>
      </c>
      <c r="D8">
        <f>TTEST(normalized!Q8:T8,normalized!$B8:$F8,2,3)</f>
        <v>0.20003077131544514</v>
      </c>
      <c r="E8">
        <f>TTEST(normalized!U8:Y8,normalized!$B8:$F8,2,3)</f>
        <v>0.35896239140447928</v>
      </c>
      <c r="F8">
        <f>TTEST(normalized!Z8:AD8,normalized!$B8:$F8,2,3)</f>
        <v>0.26876193803020615</v>
      </c>
      <c r="G8">
        <f>TTEST(normalized!AE8:AI8,normalized!$B8:$F8,2,3)</f>
        <v>0.59809569218161029</v>
      </c>
      <c r="H8">
        <f>TTEST(normalized!AJ8:AN8,normalized!$B8:$F8,2,3)</f>
        <v>6.3063733940328728E-2</v>
      </c>
      <c r="I8">
        <f>TTEST(normalized!AO8:AS8,normalized!$B8:$F8,2,3)</f>
        <v>0.25659212053642388</v>
      </c>
      <c r="J8">
        <f>TTEST(normalized!AT8:AX8,normalized!$B8:$F8,2,3)</f>
        <v>0.31067764167218498</v>
      </c>
      <c r="K8">
        <f>TTEST(normalized!AY8:BC8,normalized!$B8:$F8,2,3)</f>
        <v>6.2822599353669809E-2</v>
      </c>
      <c r="L8">
        <f>TTEST(normalized!BD8:BH8,normalized!$B8:$F8,2,3)</f>
        <v>3.2540208186194082E-2</v>
      </c>
      <c r="M8">
        <f>TTEST(normalized!BI8:BL8,normalized!$B8:$F8,2,3)</f>
        <v>1.1951879568996827E-2</v>
      </c>
    </row>
    <row r="9" spans="1:14" x14ac:dyDescent="0.3">
      <c r="A9" t="str">
        <f>normalized!A9</f>
        <v>Uracil</v>
      </c>
      <c r="B9">
        <f>TTEST(normalized!G9:K9,normalized!$B9:$F9,2,3)</f>
        <v>0.26488563924223429</v>
      </c>
      <c r="C9">
        <f>TTEST(normalized!L9:P9,normalized!$B9:$F9,2,3)</f>
        <v>9.1148946572195046E-3</v>
      </c>
      <c r="D9">
        <f>TTEST(normalized!Q9:T9,normalized!$B9:$F9,2,3)</f>
        <v>0.20983897062033527</v>
      </c>
      <c r="E9">
        <f>TTEST(normalized!U9:Y9,normalized!$B9:$F9,2,3)</f>
        <v>0.36398634112968975</v>
      </c>
      <c r="F9">
        <f>TTEST(normalized!Z9:AD9,normalized!$B9:$F9,2,3)</f>
        <v>0.19583352567862755</v>
      </c>
      <c r="G9">
        <f>TTEST(normalized!AE9:AI9,normalized!$B9:$F9,2,3)</f>
        <v>0.1691046787783923</v>
      </c>
      <c r="H9">
        <f>TTEST(normalized!AJ9:AN9,normalized!$B9:$F9,2,3)</f>
        <v>8.7541619287821046E-2</v>
      </c>
      <c r="I9">
        <f>TTEST(normalized!AO9:AS9,normalized!$B9:$F9,2,3)</f>
        <v>0.21078861733426371</v>
      </c>
      <c r="J9">
        <f>TTEST(normalized!AT9:AX9,normalized!$B9:$F9,2,3)</f>
        <v>5.1530615364770223E-2</v>
      </c>
      <c r="K9">
        <f>TTEST(normalized!AY9:BC9,normalized!$B9:$F9,2,3)</f>
        <v>2.4248667322040202E-2</v>
      </c>
      <c r="L9">
        <f>TTEST(normalized!BD9:BH9,normalized!$B9:$F9,2,3)</f>
        <v>6.1910679399282728E-2</v>
      </c>
      <c r="M9">
        <f>TTEST(normalized!BI9:BL9,normalized!$B9:$F9,2,3)</f>
        <v>0.5805888166736578</v>
      </c>
    </row>
    <row r="10" spans="1:14" x14ac:dyDescent="0.3">
      <c r="A10" t="str">
        <f>normalized!A10</f>
        <v>Proline</v>
      </c>
      <c r="B10">
        <f>TTEST(normalized!G10:K10,normalized!$B10:$F10,2,3)</f>
        <v>0.60598443914339883</v>
      </c>
      <c r="C10">
        <f>TTEST(normalized!L10:P10,normalized!$B10:$F10,2,3)</f>
        <v>0.86561279983171779</v>
      </c>
      <c r="D10">
        <f>TTEST(normalized!Q10:T10,normalized!$B10:$F10,2,3)</f>
        <v>0.12442899398763001</v>
      </c>
      <c r="E10">
        <f>TTEST(normalized!U10:Y10,normalized!$B10:$F10,2,3)</f>
        <v>0.42857586978755247</v>
      </c>
      <c r="F10">
        <f>TTEST(normalized!Z10:AD10,normalized!$B10:$F10,2,3)</f>
        <v>0.13095866980639276</v>
      </c>
      <c r="G10">
        <f>TTEST(normalized!AE10:AI10,normalized!$B10:$F10,2,3)</f>
        <v>0.17960453890986963</v>
      </c>
      <c r="H10">
        <f>TTEST(normalized!AJ10:AN10,normalized!$B10:$F10,2,3)</f>
        <v>0.22296077684018623</v>
      </c>
      <c r="I10">
        <f>TTEST(normalized!AO10:AS10,normalized!$B10:$F10,2,3)</f>
        <v>0.29892215573469499</v>
      </c>
      <c r="J10">
        <f>TTEST(normalized!AT10:AX10,normalized!$B10:$F10,2,3)</f>
        <v>2.0539172952240625E-2</v>
      </c>
      <c r="K10">
        <f>TTEST(normalized!AY10:BC10,normalized!$B10:$F10,2,3)</f>
        <v>0.38627327495062447</v>
      </c>
      <c r="L10">
        <f>TTEST(normalized!BD10:BH10,normalized!$B10:$F10,2,3)</f>
        <v>0.32042919047729468</v>
      </c>
      <c r="M10">
        <f>TTEST(normalized!BI10:BL10,normalized!$B10:$F10,2,3)</f>
        <v>1.6797209919265577E-2</v>
      </c>
    </row>
    <row r="11" spans="1:14" x14ac:dyDescent="0.3">
      <c r="A11" t="str">
        <f>normalized!A11</f>
        <v>Fumarate</v>
      </c>
      <c r="B11">
        <f>TTEST(normalized!G11:K11,normalized!$B11:$F11,2,3)</f>
        <v>0.71517762334079793</v>
      </c>
      <c r="C11">
        <f>TTEST(normalized!L11:P11,normalized!$B11:$F11,2,3)</f>
        <v>1.6016348993094679E-2</v>
      </c>
      <c r="D11">
        <f>TTEST(normalized!Q11:T11,normalized!$B11:$F11,2,3)</f>
        <v>8.0999940125116507E-3</v>
      </c>
      <c r="E11">
        <f>TTEST(normalized!U11:Y11,normalized!$B11:$F11,2,3)</f>
        <v>0.98582278227168119</v>
      </c>
      <c r="F11">
        <f>TTEST(normalized!Z11:AD11,normalized!$B11:$F11,2,3)</f>
        <v>0.22384953314338096</v>
      </c>
      <c r="G11">
        <f>TTEST(normalized!AE11:AI11,normalized!$B11:$F11,2,3)</f>
        <v>0.23529833557637114</v>
      </c>
      <c r="H11">
        <f>TTEST(normalized!AJ11:AN11,normalized!$B11:$F11,2,3)</f>
        <v>0.20573561415575978</v>
      </c>
      <c r="I11">
        <f>TTEST(normalized!AO11:AS11,normalized!$B11:$F11,2,3)</f>
        <v>0.22887007219018701</v>
      </c>
      <c r="J11">
        <f>TTEST(normalized!AT11:AX11,normalized!$B11:$F11,2,3)</f>
        <v>9.6252026190766105E-3</v>
      </c>
      <c r="K11">
        <f>TTEST(normalized!AY11:BC11,normalized!$B11:$F11,2,3)</f>
        <v>3.1561797895221351E-2</v>
      </c>
      <c r="L11">
        <f>TTEST(normalized!BD11:BH11,normalized!$B11:$F11,2,3)</f>
        <v>6.0578447029232103E-2</v>
      </c>
      <c r="M11">
        <f>TTEST(normalized!BI11:BL11,normalized!$B11:$F11,2,3)</f>
        <v>7.9134599291703373E-3</v>
      </c>
    </row>
    <row r="12" spans="1:14" x14ac:dyDescent="0.3">
      <c r="A12" t="str">
        <f>normalized!A12</f>
        <v>2-Oxoisovalerate</v>
      </c>
      <c r="B12">
        <f>TTEST(normalized!G12:K12,normalized!$B12:$F12,2,3)</f>
        <v>0.48774058879342297</v>
      </c>
      <c r="C12">
        <f>TTEST(normalized!L12:P12,normalized!$B12:$F12,2,3)</f>
        <v>9.0793671492214748E-2</v>
      </c>
      <c r="D12">
        <f>TTEST(normalized!Q12:T12,normalized!$B12:$F12,2,3)</f>
        <v>0.25564773750737507</v>
      </c>
      <c r="E12">
        <f>TTEST(normalized!U12:Y12,normalized!$B12:$F12,2,3)</f>
        <v>0.37350145007845836</v>
      </c>
      <c r="F12">
        <f>TTEST(normalized!Z12:AD12,normalized!$B12:$F12,2,3)</f>
        <v>0.16253971398301559</v>
      </c>
      <c r="G12">
        <f>TTEST(normalized!AE12:AI12,normalized!$B12:$F12,2,3)</f>
        <v>8.7207160288037711E-2</v>
      </c>
      <c r="H12">
        <f>TTEST(normalized!AJ12:AN12,normalized!$B12:$F12,2,3)</f>
        <v>2.4637537140947121E-3</v>
      </c>
      <c r="I12">
        <f>TTEST(normalized!AO12:AS12,normalized!$B12:$F12,2,3)</f>
        <v>0.27423586663643329</v>
      </c>
      <c r="J12">
        <f>TTEST(normalized!AT12:AX12,normalized!$B12:$F12,2,3)</f>
        <v>2.86940269359337E-2</v>
      </c>
      <c r="K12">
        <f>TTEST(normalized!AY12:BC12,normalized!$B12:$F12,2,3)</f>
        <v>0.29940903136238778</v>
      </c>
      <c r="L12">
        <f>TTEST(normalized!BD12:BH12,normalized!$B12:$F12,2,3)</f>
        <v>6.661252592445871E-2</v>
      </c>
      <c r="M12">
        <f>TTEST(normalized!BI12:BL12,normalized!$B12:$F12,2,3)</f>
        <v>9.0331880102401951E-3</v>
      </c>
    </row>
    <row r="13" spans="1:14" x14ac:dyDescent="0.3">
      <c r="A13" t="str">
        <f>normalized!A13</f>
        <v>Indole</v>
      </c>
      <c r="B13">
        <f>TTEST(normalized!G13:K13,normalized!$B13:$F13,2,3)</f>
        <v>0.48101255419737576</v>
      </c>
      <c r="C13">
        <f>TTEST(normalized!L13:P13,normalized!$B13:$F13,2,3)</f>
        <v>0.30924272433654654</v>
      </c>
      <c r="D13">
        <f>TTEST(normalized!Q13:T13,normalized!$B13:$F13,2,3)</f>
        <v>0.87420249468683231</v>
      </c>
      <c r="E13">
        <f>TTEST(normalized!U13:Y13,normalized!$B13:$F13,2,3)</f>
        <v>0.99712661577668971</v>
      </c>
      <c r="F13">
        <f>TTEST(normalized!Z13:AD13,normalized!$B13:$F13,2,3)</f>
        <v>9.4736568419876099E-2</v>
      </c>
      <c r="G13">
        <f>TTEST(normalized!AE13:AI13,normalized!$B13:$F13,2,3)</f>
        <v>9.2762060338381469E-2</v>
      </c>
      <c r="H13">
        <f>TTEST(normalized!AJ13:AN13,normalized!$B13:$F13,2,3)</f>
        <v>0.12620610568982579</v>
      </c>
      <c r="I13">
        <f>TTEST(normalized!AO13:AS13,normalized!$B13:$F13,2,3)</f>
        <v>0.50753543632330367</v>
      </c>
      <c r="J13">
        <f>TTEST(normalized!AT13:AX13,normalized!$B13:$F13,2,3)</f>
        <v>0.13478512707744655</v>
      </c>
      <c r="K13">
        <f>TTEST(normalized!AY13:BC13,normalized!$B13:$F13,2,3)</f>
        <v>0.34587789183092577</v>
      </c>
      <c r="L13">
        <f>TTEST(normalized!BD13:BH13,normalized!$B13:$F13,2,3)</f>
        <v>0.44270627809358687</v>
      </c>
      <c r="M13">
        <f>TTEST(normalized!BI13:BL13,normalized!$B13:$F13,2,3)</f>
        <v>2.9268520432059263E-2</v>
      </c>
    </row>
    <row r="14" spans="1:14" x14ac:dyDescent="0.3">
      <c r="A14" t="str">
        <f>normalized!A14</f>
        <v>Valine/betaine</v>
      </c>
      <c r="B14">
        <f>TTEST(normalized!G14:K14,normalized!$B14:$F14,2,3)</f>
        <v>0.88769213736686847</v>
      </c>
      <c r="C14">
        <f>TTEST(normalized!L14:P14,normalized!$B14:$F14,2,3)</f>
        <v>0.58364618048642147</v>
      </c>
      <c r="D14">
        <f>TTEST(normalized!Q14:T14,normalized!$B14:$F14,2,3)</f>
        <v>0.29481648343678807</v>
      </c>
      <c r="E14">
        <f>TTEST(normalized!U14:Y14,normalized!$B14:$F14,2,3)</f>
        <v>0.30183527076892136</v>
      </c>
      <c r="F14">
        <f>TTEST(normalized!Z14:AD14,normalized!$B14:$F14,2,3)</f>
        <v>0.64574757126434557</v>
      </c>
      <c r="G14">
        <f>TTEST(normalized!AE14:AI14,normalized!$B14:$F14,2,3)</f>
        <v>0.82084843383099892</v>
      </c>
      <c r="H14">
        <f>TTEST(normalized!AJ14:AN14,normalized!$B14:$F14,2,3)</f>
        <v>0.36628419078782198</v>
      </c>
      <c r="I14">
        <f>TTEST(normalized!AO14:AS14,normalized!$B14:$F14,2,3)</f>
        <v>6.3110935265031032E-2</v>
      </c>
      <c r="J14">
        <f>TTEST(normalized!AT14:AX14,normalized!$B14:$F14,2,3)</f>
        <v>0.17369510505935118</v>
      </c>
      <c r="K14">
        <f>TTEST(normalized!AY14:BC14,normalized!$B14:$F14,2,3)</f>
        <v>0.22102467125335787</v>
      </c>
      <c r="L14">
        <f>TTEST(normalized!BD14:BH14,normalized!$B14:$F14,2,3)</f>
        <v>0.38286647943727686</v>
      </c>
      <c r="M14">
        <f>TTEST(normalized!BI14:BL14,normalized!$B14:$F14,2,3)</f>
        <v>7.9053303065745959E-3</v>
      </c>
    </row>
    <row r="15" spans="1:14" x14ac:dyDescent="0.3">
      <c r="A15" t="str">
        <f>normalized!A15</f>
        <v>Succinate/Methylmalonate</v>
      </c>
      <c r="B15">
        <f>TTEST(normalized!G15:K15,normalized!$B15:$F15,2,3)</f>
        <v>0.58759907118810029</v>
      </c>
      <c r="C15">
        <f>TTEST(normalized!L15:P15,normalized!$B15:$F15,2,3)</f>
        <v>0.92685975987225366</v>
      </c>
      <c r="D15">
        <f>TTEST(normalized!Q15:T15,normalized!$B15:$F15,2,3)</f>
        <v>0.15344828746281367</v>
      </c>
      <c r="E15">
        <f>TTEST(normalized!U15:Y15,normalized!$B15:$F15,2,3)</f>
        <v>0.50929255854990219</v>
      </c>
      <c r="F15">
        <f>TTEST(normalized!Z15:AD15,normalized!$B15:$F15,2,3)</f>
        <v>0.62106451561101572</v>
      </c>
      <c r="G15">
        <f>TTEST(normalized!AE15:AI15,normalized!$B15:$F15,2,3)</f>
        <v>0.69941002947714093</v>
      </c>
      <c r="H15">
        <f>TTEST(normalized!AJ15:AN15,normalized!$B15:$F15,2,3)</f>
        <v>0.12509607341213747</v>
      </c>
      <c r="I15">
        <f>TTEST(normalized!AO15:AS15,normalized!$B15:$F15,2,3)</f>
        <v>5.3876947907645016E-2</v>
      </c>
      <c r="J15">
        <f>TTEST(normalized!AT15:AX15,normalized!$B15:$F15,2,3)</f>
        <v>0.44049267833491612</v>
      </c>
      <c r="K15">
        <f>TTEST(normalized!AY15:BC15,normalized!$B15:$F15,2,3)</f>
        <v>0.1047380318213085</v>
      </c>
      <c r="L15">
        <f>TTEST(normalized!BD15:BH15,normalized!$B15:$F15,2,3)</f>
        <v>0.35841398510020944</v>
      </c>
      <c r="M15">
        <f>TTEST(normalized!BI15:BL15,normalized!$B15:$F15,2,3)</f>
        <v>4.173765357280021E-2</v>
      </c>
    </row>
    <row r="16" spans="1:14" x14ac:dyDescent="0.3">
      <c r="A16" t="str">
        <f>normalized!A16</f>
        <v>3-Hydroxyisovalerate</v>
      </c>
      <c r="B16">
        <f>TTEST(normalized!G16:K16,normalized!$B16:$F16,2,3)</f>
        <v>0.30477884533521382</v>
      </c>
      <c r="C16">
        <f>TTEST(normalized!L16:P16,normalized!$B16:$F16,2,3)</f>
        <v>6.839026945739006E-2</v>
      </c>
      <c r="D16">
        <f>TTEST(normalized!Q16:T16,normalized!$B16:$F16,2,3)</f>
        <v>0.23163127224149974</v>
      </c>
      <c r="E16">
        <f>TTEST(normalized!U16:Y16,normalized!$B16:$F16,2,3)</f>
        <v>0.38117510976523505</v>
      </c>
      <c r="F16">
        <f>TTEST(normalized!Z16:AD16,normalized!$B16:$F16,2,3)</f>
        <v>0.31599192844664314</v>
      </c>
      <c r="G16">
        <f>TTEST(normalized!AE16:AI16,normalized!$B16:$F16,2,3)</f>
        <v>5.2850642188645297E-2</v>
      </c>
      <c r="H16">
        <f>TTEST(normalized!AJ16:AN16,normalized!$B16:$F16,2,3)</f>
        <v>0.18142243707803013</v>
      </c>
      <c r="I16">
        <f>TTEST(normalized!AO16:AS16,normalized!$B16:$F16,2,3)</f>
        <v>0.34900472988784964</v>
      </c>
      <c r="J16">
        <f>TTEST(normalized!AT16:AX16,normalized!$B16:$F16,2,3)</f>
        <v>1.8123194278169316E-2</v>
      </c>
      <c r="K16">
        <f>TTEST(normalized!AY16:BC16,normalized!$B16:$F16,2,3)</f>
        <v>0.16442501155929859</v>
      </c>
      <c r="L16">
        <f>TTEST(normalized!BD16:BH16,normalized!$B16:$F16,2,3)</f>
        <v>0.14500441862076047</v>
      </c>
      <c r="M16">
        <f>TTEST(normalized!BI16:BL16,normalized!$B16:$F16,2,3)</f>
        <v>7.6749810678915084E-3</v>
      </c>
    </row>
    <row r="17" spans="1:13" x14ac:dyDescent="0.3">
      <c r="A17" t="str">
        <f>normalized!A17</f>
        <v>Homoserine/Threonine</v>
      </c>
      <c r="B17">
        <f>TTEST(normalized!G17:K17,normalized!$B17:$F17,2,3)</f>
        <v>0.80565359490763777</v>
      </c>
      <c r="C17">
        <f>TTEST(normalized!L17:P17,normalized!$B17:$F17,2,3)</f>
        <v>0.56939643904402049</v>
      </c>
      <c r="D17">
        <f>TTEST(normalized!Q17:T17,normalized!$B17:$F17,2,3)</f>
        <v>0.37906461746207132</v>
      </c>
      <c r="E17">
        <f>TTEST(normalized!U17:Y17,normalized!$B17:$F17,2,3)</f>
        <v>0.97255366535927856</v>
      </c>
      <c r="F17">
        <f>TTEST(normalized!Z17:AD17,normalized!$B17:$F17,2,3)</f>
        <v>0.94652327637751998</v>
      </c>
      <c r="G17">
        <f>TTEST(normalized!AE17:AI17,normalized!$B17:$F17,2,3)</f>
        <v>0.48347285920257632</v>
      </c>
      <c r="H17">
        <f>TTEST(normalized!AJ17:AN17,normalized!$B17:$F17,2,3)</f>
        <v>9.8763110221466652E-2</v>
      </c>
      <c r="I17">
        <f>TTEST(normalized!AO17:AS17,normalized!$B17:$F17,2,3)</f>
        <v>0.44774460561308782</v>
      </c>
      <c r="J17">
        <f>TTEST(normalized!AT17:AX17,normalized!$B17:$F17,2,3)</f>
        <v>0.82967284853094236</v>
      </c>
      <c r="K17">
        <f>TTEST(normalized!AY17:BC17,normalized!$B17:$F17,2,3)</f>
        <v>0.21811004687589416</v>
      </c>
      <c r="L17">
        <f>TTEST(normalized!BD17:BH17,normalized!$B17:$F17,2,3)</f>
        <v>0.33191254653957991</v>
      </c>
      <c r="M17">
        <f>TTEST(normalized!BI17:BL17,normalized!$B17:$F17,2,3)</f>
        <v>0.21895798254524051</v>
      </c>
    </row>
    <row r="18" spans="1:13" x14ac:dyDescent="0.3">
      <c r="A18" t="str">
        <f>normalized!A18</f>
        <v>3-Methylthiopropionate</v>
      </c>
      <c r="B18">
        <f>TTEST(normalized!G18:K18,normalized!$B18:$F18,2,3)</f>
        <v>0.49205037415985098</v>
      </c>
      <c r="C18">
        <f>TTEST(normalized!L18:P18,normalized!$B18:$F18,2,3)</f>
        <v>0.3544613368266985</v>
      </c>
      <c r="D18">
        <f>TTEST(normalized!Q18:T18,normalized!$B18:$F18,2,3)</f>
        <v>0.29534296777776198</v>
      </c>
      <c r="E18">
        <f>TTEST(normalized!U18:Y18,normalized!$B18:$F18,2,3)</f>
        <v>0.38243592681847122</v>
      </c>
      <c r="F18">
        <f>TTEST(normalized!Z18:AD18,normalized!$B18:$F18,2,3)</f>
        <v>0.12204963901220928</v>
      </c>
      <c r="G18">
        <f>TTEST(normalized!AE18:AI18,normalized!$B18:$F18,2,3)</f>
        <v>0.13531649764745707</v>
      </c>
      <c r="H18">
        <f>TTEST(normalized!AJ18:AN18,normalized!$B18:$F18,2,3)</f>
        <v>0.65298804551961154</v>
      </c>
      <c r="I18">
        <f>TTEST(normalized!AO18:AS18,normalized!$B18:$F18,2,3)</f>
        <v>0.71602993919388325</v>
      </c>
      <c r="J18">
        <f>TTEST(normalized!AT18:AX18,normalized!$B18:$F18,2,3)</f>
        <v>0.23324745688652962</v>
      </c>
      <c r="K18">
        <f>TTEST(normalized!AY18:BC18,normalized!$B18:$F18,2,3)</f>
        <v>0.25595446342090772</v>
      </c>
      <c r="L18">
        <f>TTEST(normalized!BD18:BH18,normalized!$B18:$F18,2,3)</f>
        <v>0.34955050564687856</v>
      </c>
      <c r="M18">
        <f>TTEST(normalized!BI18:BL18,normalized!$B18:$F18,2,3)</f>
        <v>4.7464599015899694E-2</v>
      </c>
    </row>
    <row r="19" spans="1:13" x14ac:dyDescent="0.3">
      <c r="A19" t="str">
        <f>normalized!A19</f>
        <v>Cysteine</v>
      </c>
      <c r="B19">
        <f>TTEST(normalized!G19:K19,normalized!$B19:$F19,2,3)</f>
        <v>0.77390617206716394</v>
      </c>
      <c r="C19">
        <f>TTEST(normalized!L19:P19,normalized!$B19:$F19,2,3)</f>
        <v>6.4952515938803884E-2</v>
      </c>
      <c r="D19">
        <f>TTEST(normalized!Q19:T19,normalized!$B19:$F19,2,3)</f>
        <v>7.5973333800621934E-2</v>
      </c>
      <c r="E19">
        <f>TTEST(normalized!U19:Y19,normalized!$B19:$F19,2,3)</f>
        <v>0.36888733658662759</v>
      </c>
      <c r="F19">
        <f>TTEST(normalized!Z19:AD19,normalized!$B19:$F19,2,3)</f>
        <v>9.4960748925172977E-2</v>
      </c>
      <c r="G19">
        <f>TTEST(normalized!AE19:AI19,normalized!$B19:$F19,2,3)</f>
        <v>6.8719665206390404E-2</v>
      </c>
      <c r="H19">
        <f>TTEST(normalized!AJ19:AN19,normalized!$B19:$F19,2,3)</f>
        <v>3.0367579071910542E-2</v>
      </c>
      <c r="I19">
        <f>TTEST(normalized!AO19:AS19,normalized!$B19:$F19,2,3)</f>
        <v>0.39557809015302242</v>
      </c>
      <c r="J19">
        <f>TTEST(normalized!AT19:AX19,normalized!$B19:$F19,2,3)</f>
        <v>0.47536620377799188</v>
      </c>
      <c r="K19">
        <f>TTEST(normalized!AY19:BC19,normalized!$B19:$F19,2,3)</f>
        <v>0.11443847038401055</v>
      </c>
      <c r="L19">
        <f>TTEST(normalized!BD19:BH19,normalized!$B19:$F19,2,3)</f>
        <v>0.84050054772899829</v>
      </c>
      <c r="M19">
        <f>TTEST(normalized!BI19:BL19,normalized!$B19:$F19,2,3)</f>
        <v>3.1319643072167343E-2</v>
      </c>
    </row>
    <row r="20" spans="1:13" x14ac:dyDescent="0.3">
      <c r="A20" t="str">
        <f>normalized!A20</f>
        <v>Nicotinate</v>
      </c>
      <c r="B20">
        <f>TTEST(normalized!G20:K20,normalized!$B20:$F20,2,3)</f>
        <v>0.42827987072819795</v>
      </c>
      <c r="C20">
        <f>TTEST(normalized!L20:P20,normalized!$B20:$F20,2,3)</f>
        <v>0.22213904559835781</v>
      </c>
      <c r="D20">
        <f>TTEST(normalized!Q20:T20,normalized!$B20:$F20,2,3)</f>
        <v>0.36842042720471263</v>
      </c>
      <c r="E20">
        <f>TTEST(normalized!U20:Y20,normalized!$B20:$F20,2,3)</f>
        <v>0.18321208815597562</v>
      </c>
      <c r="F20">
        <f>TTEST(normalized!Z20:AD20,normalized!$B20:$F20,2,3)</f>
        <v>0.34760257151339058</v>
      </c>
      <c r="G20">
        <f>TTEST(normalized!AE20:AI20,normalized!$B20:$F20,2,3)</f>
        <v>9.1413155792280428E-3</v>
      </c>
      <c r="H20">
        <f>TTEST(normalized!AJ20:AN20,normalized!$B20:$F20,2,3)</f>
        <v>1.5259230601028996E-2</v>
      </c>
      <c r="I20">
        <f>TTEST(normalized!AO20:AS20,normalized!$B20:$F20,2,3)</f>
        <v>8.3728769210721229E-4</v>
      </c>
      <c r="J20">
        <f>TTEST(normalized!AT20:AX20,normalized!$B20:$F20,2,3)</f>
        <v>7.8672693580027639E-2</v>
      </c>
      <c r="K20">
        <f>TTEST(normalized!AY20:BC20,normalized!$B20:$F20,2,3)</f>
        <v>4.3733526648801714E-3</v>
      </c>
      <c r="L20">
        <f>TTEST(normalized!BD20:BH20,normalized!$B20:$F20,2,3)</f>
        <v>3.5125760127032425E-2</v>
      </c>
      <c r="M20">
        <f>TTEST(normalized!BI20:BL20,normalized!$B20:$F20,2,3)</f>
        <v>2.7533692010580351E-2</v>
      </c>
    </row>
    <row r="21" spans="1:13" x14ac:dyDescent="0.3">
      <c r="A21" t="str">
        <f>normalized!A21</f>
        <v>Taurine</v>
      </c>
      <c r="B21">
        <f>TTEST(normalized!G21:K21,normalized!$B21:$F21,2,3)</f>
        <v>0.23688158112426969</v>
      </c>
      <c r="C21">
        <f>TTEST(normalized!L21:P21,normalized!$B21:$F21,2,3)</f>
        <v>0.35806007051243416</v>
      </c>
      <c r="D21">
        <f>TTEST(normalized!Q21:T21,normalized!$B21:$F21,2,3)</f>
        <v>9.5455866459992114E-2</v>
      </c>
      <c r="E21">
        <f>TTEST(normalized!U21:Y21,normalized!$B21:$F21,2,3)</f>
        <v>0.55224368618954101</v>
      </c>
      <c r="F21">
        <f>TTEST(normalized!Z21:AD21,normalized!$B21:$F21,2,3)</f>
        <v>0.28550909358694743</v>
      </c>
      <c r="G21">
        <f>TTEST(normalized!AE21:AI21,normalized!$B21:$F21,2,3)</f>
        <v>0.97931551709631026</v>
      </c>
      <c r="H21">
        <f>TTEST(normalized!AJ21:AN21,normalized!$B21:$F21,2,3)</f>
        <v>0.31933945811211811</v>
      </c>
      <c r="I21">
        <f>TTEST(normalized!AO21:AS21,normalized!$B21:$F21,2,3)</f>
        <v>0.92601240680955699</v>
      </c>
      <c r="J21">
        <f>TTEST(normalized!AT21:AX21,normalized!$B21:$F21,2,3)</f>
        <v>0.14595758581909918</v>
      </c>
      <c r="K21">
        <f>TTEST(normalized!AY21:BC21,normalized!$B21:$F21,2,3)</f>
        <v>0.26654355878529695</v>
      </c>
      <c r="L21">
        <f>TTEST(normalized!BD21:BH21,normalized!$B21:$F21,2,3)</f>
        <v>0.75853601939907933</v>
      </c>
      <c r="M21">
        <f>TTEST(normalized!BI21:BL21,normalized!$B21:$F21,2,3)</f>
        <v>8.9694604744818413E-2</v>
      </c>
    </row>
    <row r="22" spans="1:13" x14ac:dyDescent="0.3">
      <c r="A22" t="str">
        <f>normalized!A22</f>
        <v>Thymine</v>
      </c>
      <c r="B22">
        <f>TTEST(normalized!G22:K22,normalized!$B22:$F22,2,3)</f>
        <v>0.2291554866593683</v>
      </c>
      <c r="C22">
        <f>TTEST(normalized!L22:P22,normalized!$B22:$F22,2,3)</f>
        <v>1.333637697790245E-3</v>
      </c>
      <c r="D22">
        <f>TTEST(normalized!Q22:T22,normalized!$B22:$F22,2,3)</f>
        <v>0.28603773646188013</v>
      </c>
      <c r="E22">
        <f>TTEST(normalized!U22:Y22,normalized!$B22:$F22,2,3)</f>
        <v>0.38888062366068177</v>
      </c>
      <c r="F22">
        <f>TTEST(normalized!Z22:AD22,normalized!$B22:$F22,2,3)</f>
        <v>0.28185250047808957</v>
      </c>
      <c r="G22">
        <f>TTEST(normalized!AE22:AI22,normalized!$B22:$F22,2,3)</f>
        <v>2.0744161657726509E-2</v>
      </c>
      <c r="H22">
        <f>TTEST(normalized!AJ22:AN22,normalized!$B22:$F22,2,3)</f>
        <v>0.56834558136186786</v>
      </c>
      <c r="I22">
        <f>TTEST(normalized!AO22:AS22,normalized!$B22:$F22,2,3)</f>
        <v>0.88113789933452114</v>
      </c>
      <c r="J22">
        <f>TTEST(normalized!AT22:AX22,normalized!$B22:$F22,2,3)</f>
        <v>2.2205686372976431E-3</v>
      </c>
      <c r="K22">
        <f>TTEST(normalized!AY22:BC22,normalized!$B22:$F22,2,3)</f>
        <v>1.4158090737176329E-2</v>
      </c>
      <c r="L22">
        <f>TTEST(normalized!BD22:BH22,normalized!$B22:$F22,2,3)</f>
        <v>5.6838564315998081E-3</v>
      </c>
      <c r="M22">
        <f>TTEST(normalized!BI22:BL22,normalized!$B22:$F22,2,3)</f>
        <v>7.6833536603694453E-3</v>
      </c>
    </row>
    <row r="23" spans="1:13" x14ac:dyDescent="0.3">
      <c r="A23" t="str">
        <f>normalized!A23</f>
        <v>Pyroglutamic acid</v>
      </c>
      <c r="B23">
        <f>TTEST(normalized!G23:K23,normalized!$B23:$F23,2,3)</f>
        <v>0.64711555363836637</v>
      </c>
      <c r="C23">
        <f>TTEST(normalized!L23:P23,normalized!$B23:$F23,2,3)</f>
        <v>0.66401288724957519</v>
      </c>
      <c r="D23">
        <f>TTEST(normalized!Q23:T23,normalized!$B23:$F23,2,3)</f>
        <v>0.42245065373146901</v>
      </c>
      <c r="E23">
        <f>TTEST(normalized!U23:Y23,normalized!$B23:$F23,2,3)</f>
        <v>0.29688275160646843</v>
      </c>
      <c r="F23">
        <f>TTEST(normalized!Z23:AD23,normalized!$B23:$F23,2,3)</f>
        <v>0.84314810261187567</v>
      </c>
      <c r="G23">
        <f>TTEST(normalized!AE23:AI23,normalized!$B23:$F23,2,3)</f>
        <v>0.61570340096654164</v>
      </c>
      <c r="H23">
        <f>TTEST(normalized!AJ23:AN23,normalized!$B23:$F23,2,3)</f>
        <v>0.11982906443161696</v>
      </c>
      <c r="I23">
        <f>TTEST(normalized!AO23:AS23,normalized!$B23:$F23,2,3)</f>
        <v>0.17803567647985752</v>
      </c>
      <c r="J23">
        <f>TTEST(normalized!AT23:AX23,normalized!$B23:$F23,2,3)</f>
        <v>8.8527943959724173E-2</v>
      </c>
      <c r="K23">
        <f>TTEST(normalized!AY23:BC23,normalized!$B23:$F23,2,3)</f>
        <v>0.4045240251657195</v>
      </c>
      <c r="L23">
        <f>TTEST(normalized!BD23:BH23,normalized!$B23:$F23,2,3)</f>
        <v>0.31684472952683346</v>
      </c>
      <c r="M23">
        <f>TTEST(normalized!BI23:BL23,normalized!$B23:$F23,2,3)</f>
        <v>2.0879887067976027E-2</v>
      </c>
    </row>
    <row r="24" spans="1:13" x14ac:dyDescent="0.3">
      <c r="A24" t="str">
        <f>normalized!A24</f>
        <v>Citraconate</v>
      </c>
      <c r="B24">
        <f>TTEST(normalized!G24:K24,normalized!$B24:$F24,2,3)</f>
        <v>0.70322061837986638</v>
      </c>
      <c r="C24">
        <f>TTEST(normalized!L24:P24,normalized!$B24:$F24,2,3)</f>
        <v>0.37200910592052389</v>
      </c>
      <c r="D24">
        <f>TTEST(normalized!Q24:T24,normalized!$B24:$F24,2,3)</f>
        <v>0.64231486517585723</v>
      </c>
      <c r="E24">
        <f>TTEST(normalized!U24:Y24,normalized!$B24:$F24,2,3)</f>
        <v>0.97836701967154116</v>
      </c>
      <c r="F24">
        <f>TTEST(normalized!Z24:AD24,normalized!$B24:$F24,2,3)</f>
        <v>0.1288927172137056</v>
      </c>
      <c r="G24">
        <f>TTEST(normalized!AE24:AI24,normalized!$B24:$F24,2,3)</f>
        <v>0.16313577570362398</v>
      </c>
      <c r="H24">
        <f>TTEST(normalized!AJ24:AN24,normalized!$B24:$F24,2,3)</f>
        <v>0.44761720534957383</v>
      </c>
      <c r="I24">
        <f>TTEST(normalized!AO24:AS24,normalized!$B24:$F24,2,3)</f>
        <v>0.73618308837372837</v>
      </c>
      <c r="J24">
        <f>TTEST(normalized!AT24:AX24,normalized!$B24:$F24,2,3)</f>
        <v>0.14184768154949107</v>
      </c>
      <c r="K24">
        <f>TTEST(normalized!AY24:BC24,normalized!$B24:$F24,2,3)</f>
        <v>0.7569995551670059</v>
      </c>
      <c r="L24">
        <f>TTEST(normalized!BD24:BH24,normalized!$B24:$F24,2,3)</f>
        <v>0.37852840683015959</v>
      </c>
      <c r="M24">
        <f>TTEST(normalized!BI24:BL24,normalized!$B24:$F24,2,3)</f>
        <v>0.37534489525105275</v>
      </c>
    </row>
    <row r="25" spans="1:13" x14ac:dyDescent="0.3">
      <c r="A25" t="str">
        <f>normalized!A25</f>
        <v>N-Acetylputrescine</v>
      </c>
      <c r="B25">
        <f>TTEST(normalized!G25:K25,normalized!$B25:$F25,2,3)</f>
        <v>0.41358262734295426</v>
      </c>
      <c r="C25">
        <f>TTEST(normalized!L25:P25,normalized!$B25:$F25,2,3)</f>
        <v>8.84752337175915E-2</v>
      </c>
      <c r="D25">
        <f>TTEST(normalized!Q25:T25,normalized!$B25:$F25,2,3)</f>
        <v>6.1016102226403794E-2</v>
      </c>
      <c r="E25">
        <f>TTEST(normalized!U25:Y25,normalized!$B25:$F25,2,3)</f>
        <v>0.37724628347456313</v>
      </c>
      <c r="F25">
        <f>TTEST(normalized!Z25:AD25,normalized!$B25:$F25,2,3)</f>
        <v>0.30802550885961816</v>
      </c>
      <c r="G25">
        <f>TTEST(normalized!AE25:AI25,normalized!$B25:$F25,2,3)</f>
        <v>9.1068705326029106E-2</v>
      </c>
      <c r="H25">
        <f>TTEST(normalized!AJ25:AN25,normalized!$B25:$F25,2,3)</f>
        <v>0.66719257368149176</v>
      </c>
      <c r="I25">
        <f>TTEST(normalized!AO25:AS25,normalized!$B25:$F25,2,3)</f>
        <v>0.36721978449965365</v>
      </c>
      <c r="J25">
        <f>TTEST(normalized!AT25:AX25,normalized!$B25:$F25,2,3)</f>
        <v>3.3539901656470313E-2</v>
      </c>
      <c r="K25">
        <f>TTEST(normalized!AY25:BC25,normalized!$B25:$F25,2,3)</f>
        <v>2.5807015666379014E-2</v>
      </c>
      <c r="L25">
        <f>TTEST(normalized!BD25:BH25,normalized!$B25:$F25,2,3)</f>
        <v>0.31344305811102674</v>
      </c>
      <c r="M25">
        <f>TTEST(normalized!BI25:BL25,normalized!$B25:$F25,2,3)</f>
        <v>0.91368413181819419</v>
      </c>
    </row>
    <row r="26" spans="1:13" x14ac:dyDescent="0.3">
      <c r="A26" t="str">
        <f>normalized!A26</f>
        <v>Agmatine</v>
      </c>
      <c r="B26" t="e">
        <f>TTEST(normalized!G26:K26,normalized!$B26:$F26,2,3)</f>
        <v>#DIV/0!</v>
      </c>
      <c r="C26">
        <f>TTEST(normalized!L26:P26,normalized!$B26:$F26,2,3)</f>
        <v>6.1940892169141788E-2</v>
      </c>
      <c r="D26">
        <f>TTEST(normalized!Q26:T26,normalized!$B26:$F26,2,3)</f>
        <v>0.18264700596333744</v>
      </c>
      <c r="E26">
        <f>TTEST(normalized!U26:Y26,normalized!$B26:$F26,2,3)</f>
        <v>0.37390096630005903</v>
      </c>
      <c r="F26">
        <f>TTEST(normalized!Z26:AD26,normalized!$B26:$F26,2,3)</f>
        <v>0.16912995315388735</v>
      </c>
      <c r="G26">
        <f>TTEST(normalized!AE26:AI26,normalized!$B26:$F26,2,3)</f>
        <v>1.8819766122269144E-2</v>
      </c>
      <c r="H26" t="e">
        <f>TTEST(normalized!AJ26:AN26,normalized!$B26:$F26,2,3)</f>
        <v>#DIV/0!</v>
      </c>
      <c r="I26" t="e">
        <f>TTEST(normalized!AO26:AS26,normalized!$B26:$F26,2,3)</f>
        <v>#DIV/0!</v>
      </c>
      <c r="J26">
        <f>TTEST(normalized!AT26:AX26,normalized!$B26:$F26,2,3)</f>
        <v>0.10711644146077516</v>
      </c>
      <c r="K26">
        <f>TTEST(normalized!AY26:BC26,normalized!$B26:$F26,2,3)</f>
        <v>7.6752341762835588E-2</v>
      </c>
      <c r="L26">
        <f>TTEST(normalized!BD26:BH26,normalized!$B26:$F26,2,3)</f>
        <v>0.25022226878182119</v>
      </c>
      <c r="M26" t="e">
        <f>TTEST(normalized!BI26:BL26,normalized!$B26:$F26,2,3)</f>
        <v>#DIV/0!</v>
      </c>
    </row>
    <row r="27" spans="1:13" x14ac:dyDescent="0.3">
      <c r="A27" t="str">
        <f>normalized!A27</f>
        <v>N-Acetyl-beta-alanine</v>
      </c>
      <c r="B27">
        <f>TTEST(normalized!G27:K27,normalized!$B27:$F27,2,3)</f>
        <v>0.98017196971709175</v>
      </c>
      <c r="C27">
        <f>TTEST(normalized!L27:P27,normalized!$B27:$F27,2,3)</f>
        <v>1.0041108842375997E-3</v>
      </c>
      <c r="D27">
        <f>TTEST(normalized!Q27:T27,normalized!$B27:$F27,2,3)</f>
        <v>9.3755053837199911E-2</v>
      </c>
      <c r="E27">
        <f>TTEST(normalized!U27:Y27,normalized!$B27:$F27,2,3)</f>
        <v>0.3602429515126318</v>
      </c>
      <c r="F27">
        <f>TTEST(normalized!Z27:AD27,normalized!$B27:$F27,2,3)</f>
        <v>0.17516462124390325</v>
      </c>
      <c r="G27">
        <f>TTEST(normalized!AE27:AI27,normalized!$B27:$F27,2,3)</f>
        <v>0.27674290767372556</v>
      </c>
      <c r="H27">
        <f>TTEST(normalized!AJ27:AN27,normalized!$B27:$F27,2,3)</f>
        <v>6.6020744480241672E-2</v>
      </c>
      <c r="I27">
        <f>TTEST(normalized!AO27:AS27,normalized!$B27:$F27,2,3)</f>
        <v>8.4896989085808186E-3</v>
      </c>
      <c r="J27">
        <f>TTEST(normalized!AT27:AX27,normalized!$B27:$F27,2,3)</f>
        <v>1.103941503342422E-2</v>
      </c>
      <c r="K27">
        <f>TTEST(normalized!AY27:BC27,normalized!$B27:$F27,2,3)</f>
        <v>2.937997996658636E-2</v>
      </c>
      <c r="L27">
        <f>TTEST(normalized!BD27:BH27,normalized!$B27:$F27,2,3)</f>
        <v>0.27602959808085459</v>
      </c>
      <c r="M27">
        <f>TTEST(normalized!BI27:BL27,normalized!$B27:$F27,2,3)</f>
        <v>8.3966684440770212E-3</v>
      </c>
    </row>
    <row r="28" spans="1:13" x14ac:dyDescent="0.3">
      <c r="A28" t="str">
        <f>normalized!A28</f>
        <v>Hydroxyproline</v>
      </c>
      <c r="B28">
        <f>TTEST(normalized!G28:K28,normalized!$B28:$F28,2,3)</f>
        <v>0.65971312397375792</v>
      </c>
      <c r="C28">
        <f>TTEST(normalized!L28:P28,normalized!$B28:$F28,2,3)</f>
        <v>3.0768293740617642E-2</v>
      </c>
      <c r="D28">
        <f>TTEST(normalized!Q28:T28,normalized!$B28:$F28,2,3)</f>
        <v>0.11159403930676948</v>
      </c>
      <c r="E28">
        <f>TTEST(normalized!U28:Y28,normalized!$B28:$F28,2,3)</f>
        <v>0.17686881482942687</v>
      </c>
      <c r="F28">
        <f>TTEST(normalized!Z28:AD28,normalized!$B28:$F28,2,3)</f>
        <v>0.18920278855708572</v>
      </c>
      <c r="G28">
        <f>TTEST(normalized!AE28:AI28,normalized!$B28:$F28,2,3)</f>
        <v>0.15875487922845663</v>
      </c>
      <c r="H28">
        <f>TTEST(normalized!AJ28:AN28,normalized!$B28:$F28,2,3)</f>
        <v>0.10263018260361843</v>
      </c>
      <c r="I28">
        <f>TTEST(normalized!AO28:AS28,normalized!$B28:$F28,2,3)</f>
        <v>0.34031338698858393</v>
      </c>
      <c r="J28">
        <f>TTEST(normalized!AT28:AX28,normalized!$B28:$F28,2,3)</f>
        <v>1.4925766378186264E-2</v>
      </c>
      <c r="K28">
        <f>TTEST(normalized!AY28:BC28,normalized!$B28:$F28,2,3)</f>
        <v>9.9619724329443257E-3</v>
      </c>
      <c r="L28">
        <f>TTEST(normalized!BD28:BH28,normalized!$B28:$F28,2,3)</f>
        <v>7.4994008345831038E-3</v>
      </c>
      <c r="M28">
        <f>TTEST(normalized!BI28:BL28,normalized!$B28:$F28,2,3)</f>
        <v>8.5494548279403296E-2</v>
      </c>
    </row>
    <row r="29" spans="1:13" x14ac:dyDescent="0.3">
      <c r="A29" t="str">
        <f>normalized!A29</f>
        <v>Leucine/Isoleucine</v>
      </c>
      <c r="B29">
        <f>TTEST(normalized!G29:K29,normalized!$B29:$F29,2,3)</f>
        <v>0.88160039247829813</v>
      </c>
      <c r="C29">
        <f>TTEST(normalized!L29:P29,normalized!$B29:$F29,2,3)</f>
        <v>0.61771700405448382</v>
      </c>
      <c r="D29">
        <f>TTEST(normalized!Q29:T29,normalized!$B29:$F29,2,3)</f>
        <v>0.36783581217626343</v>
      </c>
      <c r="E29">
        <f>TTEST(normalized!U29:Y29,normalized!$B29:$F29,2,3)</f>
        <v>0.43431444879603709</v>
      </c>
      <c r="F29">
        <f>TTEST(normalized!Z29:AD29,normalized!$B29:$F29,2,3)</f>
        <v>0.85336226261495218</v>
      </c>
      <c r="G29">
        <f>TTEST(normalized!AE29:AI29,normalized!$B29:$F29,2,3)</f>
        <v>0.36011347538346322</v>
      </c>
      <c r="H29">
        <f>TTEST(normalized!AJ29:AN29,normalized!$B29:$F29,2,3)</f>
        <v>4.9987484554342293E-2</v>
      </c>
      <c r="I29">
        <f>TTEST(normalized!AO29:AS29,normalized!$B29:$F29,2,3)</f>
        <v>0.13261308131307023</v>
      </c>
      <c r="J29">
        <f>TTEST(normalized!AT29:AX29,normalized!$B29:$F29,2,3)</f>
        <v>0.27500786961400553</v>
      </c>
      <c r="K29">
        <f>TTEST(normalized!AY29:BC29,normalized!$B29:$F29,2,3)</f>
        <v>0.26762121223983698</v>
      </c>
      <c r="L29">
        <f>TTEST(normalized!BD29:BH29,normalized!$B29:$F29,2,3)</f>
        <v>0.37836302518607329</v>
      </c>
      <c r="M29">
        <f>TTEST(normalized!BI29:BL29,normalized!$B29:$F29,2,3)</f>
        <v>2.0010198673848036E-2</v>
      </c>
    </row>
    <row r="30" spans="1:13" x14ac:dyDescent="0.3">
      <c r="A30" t="str">
        <f>normalized!A30</f>
        <v xml:space="preserve">methyl succinic acid </v>
      </c>
      <c r="B30">
        <f>TTEST(normalized!G30:K30,normalized!$B30:$F30,2,3)</f>
        <v>0.49398804043743183</v>
      </c>
      <c r="C30">
        <f>TTEST(normalized!L30:P30,normalized!$B30:$F30,2,3)</f>
        <v>6.2760593667419179E-2</v>
      </c>
      <c r="D30">
        <f>TTEST(normalized!Q30:T30,normalized!$B30:$F30,2,3)</f>
        <v>0.32217618965446432</v>
      </c>
      <c r="E30">
        <f>TTEST(normalized!U30:Y30,normalized!$B30:$F30,2,3)</f>
        <v>0.48977252681817562</v>
      </c>
      <c r="F30">
        <f>TTEST(normalized!Z30:AD30,normalized!$B30:$F30,2,3)</f>
        <v>0.22863889851601665</v>
      </c>
      <c r="G30">
        <f>TTEST(normalized!AE30:AI30,normalized!$B30:$F30,2,3)</f>
        <v>2.1898479538700919E-2</v>
      </c>
      <c r="H30">
        <f>TTEST(normalized!AJ30:AN30,normalized!$B30:$F30,2,3)</f>
        <v>0.24683270127590315</v>
      </c>
      <c r="I30">
        <f>TTEST(normalized!AO30:AS30,normalized!$B30:$F30,2,3)</f>
        <v>0.45402387469361072</v>
      </c>
      <c r="J30">
        <f>TTEST(normalized!AT30:AX30,normalized!$B30:$F30,2,3)</f>
        <v>1.9751514930433484E-3</v>
      </c>
      <c r="K30">
        <f>TTEST(normalized!AY30:BC30,normalized!$B30:$F30,2,3)</f>
        <v>6.4433136370902006E-2</v>
      </c>
      <c r="L30">
        <f>TTEST(normalized!BD30:BH30,normalized!$B30:$F30,2,3)</f>
        <v>2.411988426548212E-2</v>
      </c>
      <c r="M30">
        <f>TTEST(normalized!BI30:BL30,normalized!$B30:$F30,2,3)</f>
        <v>7.9433976708985776E-2</v>
      </c>
    </row>
    <row r="31" spans="1:13" x14ac:dyDescent="0.3">
      <c r="A31" t="str">
        <f>normalized!A31</f>
        <v>Asparagine</v>
      </c>
      <c r="B31">
        <f>TTEST(normalized!G31:K31,normalized!$B31:$F31,2,3)</f>
        <v>0.60086585747353349</v>
      </c>
      <c r="C31">
        <f>TTEST(normalized!L31:P31,normalized!$B31:$F31,2,3)</f>
        <v>0.54542433527142964</v>
      </c>
      <c r="D31">
        <f>TTEST(normalized!Q31:T31,normalized!$B31:$F31,2,3)</f>
        <v>0.71087011444224513</v>
      </c>
      <c r="E31">
        <f>TTEST(normalized!U31:Y31,normalized!$B31:$F31,2,3)</f>
        <v>0.87967734817467202</v>
      </c>
      <c r="F31">
        <f>TTEST(normalized!Z31:AD31,normalized!$B31:$F31,2,3)</f>
        <v>0.71316558024735632</v>
      </c>
      <c r="G31">
        <f>TTEST(normalized!AE31:AI31,normalized!$B31:$F31,2,3)</f>
        <v>0.15947822893667873</v>
      </c>
      <c r="H31">
        <f>TTEST(normalized!AJ31:AN31,normalized!$B31:$F31,2,3)</f>
        <v>0.64772282510286261</v>
      </c>
      <c r="I31">
        <f>TTEST(normalized!AO31:AS31,normalized!$B31:$F31,2,3)</f>
        <v>0.37860882677064583</v>
      </c>
      <c r="J31">
        <f>TTEST(normalized!AT31:AX31,normalized!$B31:$F31,2,3)</f>
        <v>2.3040672084932056E-2</v>
      </c>
      <c r="K31">
        <f>TTEST(normalized!AY31:BC31,normalized!$B31:$F31,2,3)</f>
        <v>0.3116145685463646</v>
      </c>
      <c r="L31">
        <f>TTEST(normalized!BD31:BH31,normalized!$B31:$F31,2,3)</f>
        <v>0.50411113616972514</v>
      </c>
      <c r="M31">
        <f>TTEST(normalized!BI31:BL31,normalized!$B31:$F31,2,3)</f>
        <v>0.23111542124269949</v>
      </c>
    </row>
    <row r="32" spans="1:13" x14ac:dyDescent="0.3">
      <c r="A32" t="str">
        <f>normalized!A32</f>
        <v>Hydroxyisocaproic acid</v>
      </c>
      <c r="B32">
        <f>TTEST(normalized!G32:K32,normalized!$B32:$F32,2,3)</f>
        <v>0.44499168466393502</v>
      </c>
      <c r="C32">
        <f>TTEST(normalized!L32:P32,normalized!$B32:$F32,2,3)</f>
        <v>9.0959674368717491E-2</v>
      </c>
      <c r="D32">
        <f>TTEST(normalized!Q32:T32,normalized!$B32:$F32,2,3)</f>
        <v>7.3240248266763897E-2</v>
      </c>
      <c r="E32">
        <f>TTEST(normalized!U32:Y32,normalized!$B32:$F32,2,3)</f>
        <v>0.3722024306313827</v>
      </c>
      <c r="F32">
        <f>TTEST(normalized!Z32:AD32,normalized!$B32:$F32,2,3)</f>
        <v>0.34508257155285815</v>
      </c>
      <c r="G32">
        <f>TTEST(normalized!AE32:AI32,normalized!$B32:$F32,2,3)</f>
        <v>9.3399636046501436E-2</v>
      </c>
      <c r="H32">
        <f>TTEST(normalized!AJ32:AN32,normalized!$B32:$F32,2,3)</f>
        <v>0.15301862656355311</v>
      </c>
      <c r="I32">
        <f>TTEST(normalized!AO32:AS32,normalized!$B32:$F32,2,3)</f>
        <v>0.2385374777191667</v>
      </c>
      <c r="J32">
        <f>TTEST(normalized!AT32:AX32,normalized!$B32:$F32,2,3)</f>
        <v>0.12006563180144825</v>
      </c>
      <c r="K32">
        <f>TTEST(normalized!AY32:BC32,normalized!$B32:$F32,2,3)</f>
        <v>0.21972356317169153</v>
      </c>
      <c r="L32">
        <f>TTEST(normalized!BD32:BH32,normalized!$B32:$F32,2,3)</f>
        <v>0.29564224821732926</v>
      </c>
      <c r="M32">
        <f>TTEST(normalized!BI32:BL32,normalized!$B32:$F32,2,3)</f>
        <v>1.5462043246316053E-2</v>
      </c>
    </row>
    <row r="33" spans="1:13" x14ac:dyDescent="0.3">
      <c r="A33" t="str">
        <f>normalized!A33</f>
        <v>Ornithine</v>
      </c>
      <c r="B33">
        <f>TTEST(normalized!G33:K33,normalized!$B33:$F33,2,3)</f>
        <v>0.53237251293655108</v>
      </c>
      <c r="C33">
        <f>TTEST(normalized!L33:P33,normalized!$B33:$F33,2,3)</f>
        <v>0.30553884899599371</v>
      </c>
      <c r="D33">
        <f>TTEST(normalized!Q33:T33,normalized!$B33:$F33,2,3)</f>
        <v>4.8256064705910665E-2</v>
      </c>
      <c r="E33">
        <f>TTEST(normalized!U33:Y33,normalized!$B33:$F33,2,3)</f>
        <v>0.48701068414659932</v>
      </c>
      <c r="F33">
        <f>TTEST(normalized!Z33:AD33,normalized!$B33:$F33,2,3)</f>
        <v>0.16902025482484534</v>
      </c>
      <c r="G33">
        <f>TTEST(normalized!AE33:AI33,normalized!$B33:$F33,2,3)</f>
        <v>3.8420782340679159E-2</v>
      </c>
      <c r="H33">
        <f>TTEST(normalized!AJ33:AN33,normalized!$B33:$F33,2,3)</f>
        <v>0.25494463704881809</v>
      </c>
      <c r="I33">
        <f>TTEST(normalized!AO33:AS33,normalized!$B33:$F33,2,3)</f>
        <v>0.7146924325630486</v>
      </c>
      <c r="J33">
        <f>TTEST(normalized!AT33:AX33,normalized!$B33:$F33,2,3)</f>
        <v>2.2968333414945367E-2</v>
      </c>
      <c r="K33">
        <f>TTEST(normalized!AY33:BC33,normalized!$B33:$F33,2,3)</f>
        <v>0.21012742460512832</v>
      </c>
      <c r="L33">
        <f>TTEST(normalized!BD33:BH33,normalized!$B33:$F33,2,3)</f>
        <v>0.33841761104683643</v>
      </c>
      <c r="M33">
        <f>TTEST(normalized!BI33:BL33,normalized!$B33:$F33,2,3)</f>
        <v>8.6366620083539167E-2</v>
      </c>
    </row>
    <row r="34" spans="1:13" x14ac:dyDescent="0.3">
      <c r="A34" t="str">
        <f>normalized!A34</f>
        <v>Aspartate</v>
      </c>
      <c r="B34">
        <f>TTEST(normalized!G34:K34,normalized!$B34:$F34,2,3)</f>
        <v>0.51975168888256373</v>
      </c>
      <c r="C34">
        <f>TTEST(normalized!L34:P34,normalized!$B34:$F34,2,3)</f>
        <v>0.17744334487702187</v>
      </c>
      <c r="D34">
        <f>TTEST(normalized!Q34:T34,normalized!$B34:$F34,2,3)</f>
        <v>0.23131657040760498</v>
      </c>
      <c r="E34">
        <f>TTEST(normalized!U34:Y34,normalized!$B34:$F34,2,3)</f>
        <v>0.91233909270986513</v>
      </c>
      <c r="F34">
        <f>TTEST(normalized!Z34:AD34,normalized!$B34:$F34,2,3)</f>
        <v>0.25067962538026095</v>
      </c>
      <c r="G34">
        <f>TTEST(normalized!AE34:AI34,normalized!$B34:$F34,2,3)</f>
        <v>0.21015814884363546</v>
      </c>
      <c r="H34">
        <f>TTEST(normalized!AJ34:AN34,normalized!$B34:$F34,2,3)</f>
        <v>0.62787180575639479</v>
      </c>
      <c r="I34">
        <f>TTEST(normalized!AO34:AS34,normalized!$B34:$F34,2,3)</f>
        <v>0.7637970419652752</v>
      </c>
      <c r="J34">
        <f>TTEST(normalized!AT34:AX34,normalized!$B34:$F34,2,3)</f>
        <v>7.3279236605657411E-3</v>
      </c>
      <c r="K34">
        <f>TTEST(normalized!AY34:BC34,normalized!$B34:$F34,2,3)</f>
        <v>2.0433280874050892E-2</v>
      </c>
      <c r="L34">
        <f>TTEST(normalized!BD34:BH34,normalized!$B34:$F34,2,3)</f>
        <v>3.4778026225207564E-2</v>
      </c>
      <c r="M34">
        <f>TTEST(normalized!BI34:BL34,normalized!$B34:$F34,2,3)</f>
        <v>0.62309672974593089</v>
      </c>
    </row>
    <row r="35" spans="1:13" x14ac:dyDescent="0.3">
      <c r="A35" t="str">
        <f>normalized!A35</f>
        <v>Malate</v>
      </c>
      <c r="B35">
        <f>TTEST(normalized!G35:K35,normalized!$B35:$F35,2,3)</f>
        <v>0.65345335566348084</v>
      </c>
      <c r="C35">
        <f>TTEST(normalized!L35:P35,normalized!$B35:$F35,2,3)</f>
        <v>2.3924894315158575E-2</v>
      </c>
      <c r="D35">
        <f>TTEST(normalized!Q35:T35,normalized!$B35:$F35,2,3)</f>
        <v>9.4049031580640471E-3</v>
      </c>
      <c r="E35">
        <f>TTEST(normalized!U35:Y35,normalized!$B35:$F35,2,3)</f>
        <v>0.97154411925062534</v>
      </c>
      <c r="F35">
        <f>TTEST(normalized!Z35:AD35,normalized!$B35:$F35,2,3)</f>
        <v>0.22026943522312925</v>
      </c>
      <c r="G35">
        <f>TTEST(normalized!AE35:AI35,normalized!$B35:$F35,2,3)</f>
        <v>0.12215364902320114</v>
      </c>
      <c r="H35">
        <f>TTEST(normalized!AJ35:AN35,normalized!$B35:$F35,2,3)</f>
        <v>0.17501980670411538</v>
      </c>
      <c r="I35">
        <f>TTEST(normalized!AO35:AS35,normalized!$B35:$F35,2,3)</f>
        <v>0.30268644054629579</v>
      </c>
      <c r="J35">
        <f>TTEST(normalized!AT35:AX35,normalized!$B35:$F35,2,3)</f>
        <v>1.2219036372377085E-2</v>
      </c>
      <c r="K35">
        <f>TTEST(normalized!AY35:BC35,normalized!$B35:$F35,2,3)</f>
        <v>5.5000972092320938E-2</v>
      </c>
      <c r="L35">
        <f>TTEST(normalized!BD35:BH35,normalized!$B35:$F35,2,3)</f>
        <v>0.10113633165844393</v>
      </c>
      <c r="M35">
        <f>TTEST(normalized!BI35:BL35,normalized!$B35:$F35,2,3)</f>
        <v>7.4181765946378098E-3</v>
      </c>
    </row>
    <row r="36" spans="1:13" x14ac:dyDescent="0.3">
      <c r="A36" t="str">
        <f>normalized!A36</f>
        <v>Hypoxanthine</v>
      </c>
      <c r="B36">
        <f>TTEST(normalized!G36:K36,normalized!$B36:$F36,2,3)</f>
        <v>0.94780666195187491</v>
      </c>
      <c r="C36">
        <f>TTEST(normalized!L36:P36,normalized!$B36:$F36,2,3)</f>
        <v>4.498404172846223E-2</v>
      </c>
      <c r="D36">
        <f>TTEST(normalized!Q36:T36,normalized!$B36:$F36,2,3)</f>
        <v>0.1726225501250149</v>
      </c>
      <c r="E36">
        <f>TTEST(normalized!U36:Y36,normalized!$B36:$F36,2,3)</f>
        <v>0.71461160533588819</v>
      </c>
      <c r="F36">
        <f>TTEST(normalized!Z36:AD36,normalized!$B36:$F36,2,3)</f>
        <v>0.66344575749164614</v>
      </c>
      <c r="G36">
        <f>TTEST(normalized!AE36:AI36,normalized!$B36:$F36,2,3)</f>
        <v>0.24743818104627474</v>
      </c>
      <c r="H36">
        <f>TTEST(normalized!AJ36:AN36,normalized!$B36:$F36,2,3)</f>
        <v>0.69751371370193505</v>
      </c>
      <c r="I36">
        <f>TTEST(normalized!AO36:AS36,normalized!$B36:$F36,2,3)</f>
        <v>3.3842349320645802E-2</v>
      </c>
      <c r="J36">
        <f>TTEST(normalized!AT36:AX36,normalized!$B36:$F36,2,3)</f>
        <v>0.1538960759875716</v>
      </c>
      <c r="K36">
        <f>TTEST(normalized!AY36:BC36,normalized!$B36:$F36,2,3)</f>
        <v>1.1755228610708483E-2</v>
      </c>
      <c r="L36">
        <f>TTEST(normalized!BD36:BH36,normalized!$B36:$F36,2,3)</f>
        <v>0.1490536100278852</v>
      </c>
      <c r="M36">
        <f>TTEST(normalized!BI36:BL36,normalized!$B36:$F36,2,3)</f>
        <v>2.7532114209735493E-2</v>
      </c>
    </row>
    <row r="37" spans="1:13" x14ac:dyDescent="0.3">
      <c r="A37" t="str">
        <f>normalized!A37</f>
        <v>Anthranilate</v>
      </c>
      <c r="B37">
        <f>TTEST(normalized!G37:K37,normalized!$B37:$F37,2,3)</f>
        <v>0.62911165199570818</v>
      </c>
      <c r="C37">
        <f>TTEST(normalized!L37:P37,normalized!$B37:$F37,2,3)</f>
        <v>8.9895362305615568E-4</v>
      </c>
      <c r="D37">
        <f>TTEST(normalized!Q37:T37,normalized!$B37:$F37,2,3)</f>
        <v>9.5594421762942527E-2</v>
      </c>
      <c r="E37">
        <f>TTEST(normalized!U37:Y37,normalized!$B37:$F37,2,3)</f>
        <v>0.36816580793125803</v>
      </c>
      <c r="F37">
        <f>TTEST(normalized!Z37:AD37,normalized!$B37:$F37,2,3)</f>
        <v>1.852555332221148E-2</v>
      </c>
      <c r="G37">
        <f>TTEST(normalized!AE37:AI37,normalized!$B37:$F37,2,3)</f>
        <v>2.2610899210510162E-2</v>
      </c>
      <c r="H37">
        <f>TTEST(normalized!AJ37:AN37,normalized!$B37:$F37,2,3)</f>
        <v>0.12821285596855689</v>
      </c>
      <c r="I37">
        <f>TTEST(normalized!AO37:AS37,normalized!$B37:$F37,2,3)</f>
        <v>0.19084316170085211</v>
      </c>
      <c r="J37">
        <f>TTEST(normalized!AT37:AX37,normalized!$B37:$F37,2,3)</f>
        <v>0.2569027908421101</v>
      </c>
      <c r="K37">
        <f>TTEST(normalized!AY37:BC37,normalized!$B37:$F37,2,3)</f>
        <v>3.7125957503938785E-3</v>
      </c>
      <c r="L37">
        <f>TTEST(normalized!BD37:BH37,normalized!$B37:$F37,2,3)</f>
        <v>1.2793064998315779E-2</v>
      </c>
      <c r="M37">
        <f>TTEST(normalized!BI37:BL37,normalized!$B37:$F37,2,3)</f>
        <v>8.1775267754783526E-3</v>
      </c>
    </row>
    <row r="38" spans="1:13" x14ac:dyDescent="0.3">
      <c r="A38" t="str">
        <f>normalized!A38</f>
        <v>4-Aminobenzoate</v>
      </c>
      <c r="B38">
        <f>TTEST(normalized!G38:K38,normalized!$B38:$F38,2,3)</f>
        <v>0.73046065856585596</v>
      </c>
      <c r="C38">
        <f>TTEST(normalized!L38:P38,normalized!$B38:$F38,2,3)</f>
        <v>3.0327359114940739E-2</v>
      </c>
      <c r="D38">
        <f>TTEST(normalized!Q38:T38,normalized!$B38:$F38,2,3)</f>
        <v>0.25211081100520188</v>
      </c>
      <c r="E38">
        <f>TTEST(normalized!U38:Y38,normalized!$B38:$F38,2,3)</f>
        <v>0.93300070807342506</v>
      </c>
      <c r="F38">
        <f>TTEST(normalized!Z38:AD38,normalized!$B38:$F38,2,3)</f>
        <v>0.2283626282622816</v>
      </c>
      <c r="G38">
        <f>TTEST(normalized!AE38:AI38,normalized!$B38:$F38,2,3)</f>
        <v>0.20148498664685324</v>
      </c>
      <c r="H38">
        <f>TTEST(normalized!AJ38:AN38,normalized!$B38:$F38,2,3)</f>
        <v>0.58794397793979103</v>
      </c>
      <c r="I38">
        <f>TTEST(normalized!AO38:AS38,normalized!$B38:$F38,2,3)</f>
        <v>8.7517456105963412E-2</v>
      </c>
      <c r="J38">
        <f>TTEST(normalized!AT38:AX38,normalized!$B38:$F38,2,3)</f>
        <v>6.9066372158300915E-2</v>
      </c>
      <c r="K38">
        <f>TTEST(normalized!AY38:BC38,normalized!$B38:$F38,2,3)</f>
        <v>4.6408834718122627E-2</v>
      </c>
      <c r="L38">
        <f>TTEST(normalized!BD38:BH38,normalized!$B38:$F38,2,3)</f>
        <v>4.9919839656316226E-3</v>
      </c>
      <c r="M38">
        <f>TTEST(normalized!BI38:BL38,normalized!$B38:$F38,2,3)</f>
        <v>1.3049886829668957E-2</v>
      </c>
    </row>
    <row r="39" spans="1:13" x14ac:dyDescent="0.3">
      <c r="A39" t="str">
        <f>normalized!A39</f>
        <v>Salicylate</v>
      </c>
      <c r="B39">
        <f>TTEST(normalized!G39:K39,normalized!$B39:$F39,2,3)</f>
        <v>0.71260119897213392</v>
      </c>
      <c r="C39">
        <f>TTEST(normalized!L39:P39,normalized!$B39:$F39,2,3)</f>
        <v>0.24988972517400199</v>
      </c>
      <c r="D39">
        <f>TTEST(normalized!Q39:T39,normalized!$B39:$F39,2,3)</f>
        <v>0.33587692812499503</v>
      </c>
      <c r="E39">
        <f>TTEST(normalized!U39:Y39,normalized!$B39:$F39,2,3)</f>
        <v>0.66683783114591111</v>
      </c>
      <c r="F39">
        <f>TTEST(normalized!Z39:AD39,normalized!$B39:$F39,2,3)</f>
        <v>0.26792166102610249</v>
      </c>
      <c r="G39">
        <f>TTEST(normalized!AE39:AI39,normalized!$B39:$F39,2,3)</f>
        <v>0.52617596367223229</v>
      </c>
      <c r="H39">
        <f>TTEST(normalized!AJ39:AN39,normalized!$B39:$F39,2,3)</f>
        <v>0.25902982935638341</v>
      </c>
      <c r="I39">
        <f>TTEST(normalized!AO39:AS39,normalized!$B39:$F39,2,3)</f>
        <v>0.34391109661754576</v>
      </c>
      <c r="J39">
        <f>TTEST(normalized!AT39:AX39,normalized!$B39:$F39,2,3)</f>
        <v>0.30889595055688412</v>
      </c>
      <c r="K39">
        <f>TTEST(normalized!AY39:BC39,normalized!$B39:$F39,2,3)</f>
        <v>0.14188172368592569</v>
      </c>
      <c r="L39">
        <f>TTEST(normalized!BD39:BH39,normalized!$B39:$F39,2,3)</f>
        <v>0.28921994572363846</v>
      </c>
      <c r="M39">
        <f>TTEST(normalized!BI39:BL39,normalized!$B39:$F39,2,3)</f>
        <v>0.10693226284443778</v>
      </c>
    </row>
    <row r="40" spans="1:13" x14ac:dyDescent="0.3">
      <c r="A40" t="str">
        <f>normalized!A40</f>
        <v>Hydroxybenzoate</v>
      </c>
      <c r="B40">
        <f>TTEST(normalized!G40:K40,normalized!$B40:$F40,2,3)</f>
        <v>0.43834730486004592</v>
      </c>
      <c r="C40">
        <f>TTEST(normalized!L40:P40,normalized!$B40:$F40,2,3)</f>
        <v>1.8581750026758177E-2</v>
      </c>
      <c r="D40">
        <f>TTEST(normalized!Q40:T40,normalized!$B40:$F40,2,3)</f>
        <v>0.21774137500971957</v>
      </c>
      <c r="E40">
        <f>TTEST(normalized!U40:Y40,normalized!$B40:$F40,2,3)</f>
        <v>0.37596955507956692</v>
      </c>
      <c r="F40">
        <f>TTEST(normalized!Z40:AD40,normalized!$B40:$F40,2,3)</f>
        <v>0.16874464421138535</v>
      </c>
      <c r="G40">
        <f>TTEST(normalized!AE40:AI40,normalized!$B40:$F40,2,3)</f>
        <v>0.16690267303046261</v>
      </c>
      <c r="H40">
        <f>TTEST(normalized!AJ40:AN40,normalized!$B40:$F40,2,3)</f>
        <v>0.20538817266420692</v>
      </c>
      <c r="I40">
        <f>TTEST(normalized!AO40:AS40,normalized!$B40:$F40,2,3)</f>
        <v>0.34263779936314392</v>
      </c>
      <c r="J40">
        <f>TTEST(normalized!AT40:AX40,normalized!$B40:$F40,2,3)</f>
        <v>7.0400701095454432E-2</v>
      </c>
      <c r="K40">
        <f>TTEST(normalized!AY40:BC40,normalized!$B40:$F40,2,3)</f>
        <v>8.6344110905192353E-2</v>
      </c>
      <c r="L40">
        <f>TTEST(normalized!BD40:BH40,normalized!$B40:$F40,2,3)</f>
        <v>0.10816479647216978</v>
      </c>
      <c r="M40">
        <f>TTEST(normalized!BI40:BL40,normalized!$B40:$F40,2,3)</f>
        <v>2.4756066331047762E-2</v>
      </c>
    </row>
    <row r="41" spans="1:13" x14ac:dyDescent="0.3">
      <c r="A41" t="str">
        <f>normalized!A41</f>
        <v>Acetylphosphate</v>
      </c>
      <c r="B41">
        <f>TTEST(normalized!G41:K41,normalized!$B41:$F41,2,3)</f>
        <v>0.69870918009799876</v>
      </c>
      <c r="C41">
        <f>TTEST(normalized!L41:P41,normalized!$B41:$F41,2,3)</f>
        <v>0.20501222593532648</v>
      </c>
      <c r="D41">
        <f>TTEST(normalized!Q41:T41,normalized!$B41:$F41,2,3)</f>
        <v>0.26894945258710712</v>
      </c>
      <c r="E41">
        <f>TTEST(normalized!U41:Y41,normalized!$B41:$F41,2,3)</f>
        <v>0.44100545751954479</v>
      </c>
      <c r="F41">
        <f>TTEST(normalized!Z41:AD41,normalized!$B41:$F41,2,3)</f>
        <v>0.29524683967947823</v>
      </c>
      <c r="G41">
        <f>TTEST(normalized!AE41:AI41,normalized!$B41:$F41,2,3)</f>
        <v>4.5144911499959584E-2</v>
      </c>
      <c r="H41">
        <f>TTEST(normalized!AJ41:AN41,normalized!$B41:$F41,2,3)</f>
        <v>4.6710896779216998E-2</v>
      </c>
      <c r="I41">
        <f>TTEST(normalized!AO41:AS41,normalized!$B41:$F41,2,3)</f>
        <v>6.6570470668260662E-2</v>
      </c>
      <c r="J41">
        <f>TTEST(normalized!AT41:AX41,normalized!$B41:$F41,2,3)</f>
        <v>2.0181438855102856E-2</v>
      </c>
      <c r="K41">
        <f>TTEST(normalized!AY41:BC41,normalized!$B41:$F41,2,3)</f>
        <v>0.21701546263425225</v>
      </c>
      <c r="L41">
        <f>TTEST(normalized!BD41:BH41,normalized!$B41:$F41,2,3)</f>
        <v>9.4712129749093626E-2</v>
      </c>
      <c r="M41">
        <f>TTEST(normalized!BI41:BL41,normalized!$B41:$F41,2,3)</f>
        <v>1.3255825722140922E-2</v>
      </c>
    </row>
    <row r="42" spans="1:13" x14ac:dyDescent="0.3">
      <c r="A42" t="str">
        <f>normalized!A42</f>
        <v>phosphorylethanolamine</v>
      </c>
      <c r="B42">
        <f>TTEST(normalized!G42:K42,normalized!$B42:$F42,2,3)</f>
        <v>0.87727681511068356</v>
      </c>
      <c r="C42">
        <f>TTEST(normalized!L42:P42,normalized!$B42:$F42,2,3)</f>
        <v>3.1481503978126345E-2</v>
      </c>
      <c r="D42">
        <f>TTEST(normalized!Q42:T42,normalized!$B42:$F42,2,3)</f>
        <v>4.0408428951804201E-2</v>
      </c>
      <c r="E42">
        <f>TTEST(normalized!U42:Y42,normalized!$B42:$F42,2,3)</f>
        <v>0.76020904465856109</v>
      </c>
      <c r="F42">
        <f>TTEST(normalized!Z42:AD42,normalized!$B42:$F42,2,3)</f>
        <v>6.9021280057183027E-2</v>
      </c>
      <c r="G42">
        <f>TTEST(normalized!AE42:AI42,normalized!$B42:$F42,2,3)</f>
        <v>0.68486723350092893</v>
      </c>
      <c r="H42">
        <f>TTEST(normalized!AJ42:AN42,normalized!$B42:$F42,2,3)</f>
        <v>0.24421981704010182</v>
      </c>
      <c r="I42">
        <f>TTEST(normalized!AO42:AS42,normalized!$B42:$F42,2,3)</f>
        <v>0.31609427572867888</v>
      </c>
      <c r="J42">
        <f>TTEST(normalized!AT42:AX42,normalized!$B42:$F42,2,3)</f>
        <v>0.12700708638885477</v>
      </c>
      <c r="K42">
        <f>TTEST(normalized!AY42:BC42,normalized!$B42:$F42,2,3)</f>
        <v>4.4319824202572217E-2</v>
      </c>
      <c r="L42">
        <f>TTEST(normalized!BD42:BH42,normalized!$B42:$F42,2,3)</f>
        <v>0.24186677409649376</v>
      </c>
      <c r="M42">
        <f>TTEST(normalized!BI42:BL42,normalized!$B42:$F42,2,3)</f>
        <v>1.7289658459615224E-2</v>
      </c>
    </row>
    <row r="43" spans="1:13" x14ac:dyDescent="0.3">
      <c r="A43" t="str">
        <f>normalized!A43</f>
        <v>Histidinol</v>
      </c>
      <c r="B43">
        <f>TTEST(normalized!G43:K43,normalized!$B43:$F43,2,3)</f>
        <v>0.29686527460628265</v>
      </c>
      <c r="C43">
        <f>TTEST(normalized!L43:P43,normalized!$B43:$F43,2,3)</f>
        <v>0.29387714390207903</v>
      </c>
      <c r="D43">
        <f>TTEST(normalized!Q43:T43,normalized!$B43:$F43,2,3)</f>
        <v>0.1628317876802782</v>
      </c>
      <c r="E43">
        <f>TTEST(normalized!U43:Y43,normalized!$B43:$F43,2,3)</f>
        <v>0.28707770521203646</v>
      </c>
      <c r="F43">
        <f>TTEST(normalized!Z43:AD43,normalized!$B43:$F43,2,3)</f>
        <v>0.12704454892307457</v>
      </c>
      <c r="G43">
        <f>TTEST(normalized!AE43:AI43,normalized!$B43:$F43,2,3)</f>
        <v>5.8785764612023499E-2</v>
      </c>
      <c r="H43">
        <f>TTEST(normalized!AJ43:AN43,normalized!$B43:$F43,2,3)</f>
        <v>0.11266958129500478</v>
      </c>
      <c r="I43">
        <f>TTEST(normalized!AO43:AS43,normalized!$B43:$F43,2,3)</f>
        <v>0.39344744102223667</v>
      </c>
      <c r="J43">
        <f>TTEST(normalized!AT43:AX43,normalized!$B43:$F43,2,3)</f>
        <v>1.6906892860763051E-2</v>
      </c>
      <c r="K43">
        <f>TTEST(normalized!AY43:BC43,normalized!$B43:$F43,2,3)</f>
        <v>0.20024600554144192</v>
      </c>
      <c r="L43">
        <f>TTEST(normalized!BD43:BH43,normalized!$B43:$F43,2,3)</f>
        <v>6.9299588267252132E-2</v>
      </c>
      <c r="M43">
        <f>TTEST(normalized!BI43:BL43,normalized!$B43:$F43,2,3)</f>
        <v>0.25396593006125934</v>
      </c>
    </row>
    <row r="44" spans="1:13" x14ac:dyDescent="0.3">
      <c r="A44" t="str">
        <f>normalized!A44</f>
        <v>alpha-Ketoglutarate</v>
      </c>
      <c r="B44">
        <f>TTEST(normalized!G44:K44,normalized!$B44:$F44,2,3)</f>
        <v>0.24092034031759443</v>
      </c>
      <c r="C44">
        <f>TTEST(normalized!L44:P44,normalized!$B44:$F44,2,3)</f>
        <v>7.0972209123340776E-2</v>
      </c>
      <c r="D44">
        <f>TTEST(normalized!Q44:T44,normalized!$B44:$F44,2,3)</f>
        <v>4.8687716261723329E-2</v>
      </c>
      <c r="E44">
        <f>TTEST(normalized!U44:Y44,normalized!$B44:$F44,2,3)</f>
        <v>0.29338730832319582</v>
      </c>
      <c r="F44">
        <f>TTEST(normalized!Z44:AD44,normalized!$B44:$F44,2,3)</f>
        <v>0.10389518891277329</v>
      </c>
      <c r="G44">
        <f>TTEST(normalized!AE44:AI44,normalized!$B44:$F44,2,3)</f>
        <v>0.56451212216725855</v>
      </c>
      <c r="H44">
        <f>TTEST(normalized!AJ44:AN44,normalized!$B44:$F44,2,3)</f>
        <v>0.28521902598732229</v>
      </c>
      <c r="I44">
        <f>TTEST(normalized!AO44:AS44,normalized!$B44:$F44,2,3)</f>
        <v>0.66210441791168373</v>
      </c>
      <c r="J44">
        <f>TTEST(normalized!AT44:AX44,normalized!$B44:$F44,2,3)</f>
        <v>6.8034673959277883E-2</v>
      </c>
      <c r="K44">
        <f>TTEST(normalized!AY44:BC44,normalized!$B44:$F44,2,3)</f>
        <v>0.60065151658553795</v>
      </c>
      <c r="L44">
        <f>TTEST(normalized!BD44:BH44,normalized!$B44:$F44,2,3)</f>
        <v>0.61776386373162206</v>
      </c>
      <c r="M44">
        <f>TTEST(normalized!BI44:BL44,normalized!$B44:$F44,2,3)</f>
        <v>3.2973051106896974E-2</v>
      </c>
    </row>
    <row r="45" spans="1:13" x14ac:dyDescent="0.3">
      <c r="A45" t="str">
        <f>normalized!A45</f>
        <v>methyl glutaric acid</v>
      </c>
      <c r="B45">
        <f>TTEST(normalized!G45:K45,normalized!$B45:$F45,2,3)</f>
        <v>0.49338783598559838</v>
      </c>
      <c r="C45">
        <f>TTEST(normalized!L45:P45,normalized!$B45:$F45,2,3)</f>
        <v>0.62890859847286229</v>
      </c>
      <c r="D45">
        <f>TTEST(normalized!Q45:T45,normalized!$B45:$F45,2,3)</f>
        <v>0.4236238747703796</v>
      </c>
      <c r="E45">
        <f>TTEST(normalized!U45:Y45,normalized!$B45:$F45,2,3)</f>
        <v>0.11108752609213363</v>
      </c>
      <c r="F45">
        <f>TTEST(normalized!Z45:AD45,normalized!$B45:$F45,2,3)</f>
        <v>0.58836361560188533</v>
      </c>
      <c r="G45">
        <f>TTEST(normalized!AE45:AI45,normalized!$B45:$F45,2,3)</f>
        <v>6.5795497642084741E-2</v>
      </c>
      <c r="H45">
        <f>TTEST(normalized!AJ45:AN45,normalized!$B45:$F45,2,3)</f>
        <v>0.31872780562305203</v>
      </c>
      <c r="I45">
        <f>TTEST(normalized!AO45:AS45,normalized!$B45:$F45,2,3)</f>
        <v>0.26942118217584793</v>
      </c>
      <c r="J45">
        <f>TTEST(normalized!AT45:AX45,normalized!$B45:$F45,2,3)</f>
        <v>5.1212930777188052E-3</v>
      </c>
      <c r="K45">
        <f>TTEST(normalized!AY45:BC45,normalized!$B45:$F45,2,3)</f>
        <v>5.1678162601571563E-2</v>
      </c>
      <c r="L45">
        <f>TTEST(normalized!BD45:BH45,normalized!$B45:$F45,2,3)</f>
        <v>0.31188856508659502</v>
      </c>
      <c r="M45">
        <f>TTEST(normalized!BI45:BL45,normalized!$B45:$F45,2,3)</f>
        <v>6.4678211922418655E-2</v>
      </c>
    </row>
    <row r="46" spans="1:13" x14ac:dyDescent="0.3">
      <c r="A46" t="str">
        <f>normalized!A46</f>
        <v>Glutamine</v>
      </c>
      <c r="B46">
        <f>TTEST(normalized!G46:K46,normalized!$B46:$F46,2,3)</f>
        <v>0.94191783092644266</v>
      </c>
      <c r="C46">
        <f>TTEST(normalized!L46:P46,normalized!$B46:$F46,2,3)</f>
        <v>2.3761704991512141E-2</v>
      </c>
      <c r="D46">
        <f>TTEST(normalized!Q46:T46,normalized!$B46:$F46,2,3)</f>
        <v>7.751334366810636E-2</v>
      </c>
      <c r="E46">
        <f>TTEST(normalized!U46:Y46,normalized!$B46:$F46,2,3)</f>
        <v>0.80232085112276985</v>
      </c>
      <c r="F46">
        <f>TTEST(normalized!Z46:AD46,normalized!$B46:$F46,2,3)</f>
        <v>3.173556113681638E-2</v>
      </c>
      <c r="G46">
        <f>TTEST(normalized!AE46:AI46,normalized!$B46:$F46,2,3)</f>
        <v>6.8693421810407801E-2</v>
      </c>
      <c r="H46">
        <f>TTEST(normalized!AJ46:AN46,normalized!$B46:$F46,2,3)</f>
        <v>4.0444372808344543E-2</v>
      </c>
      <c r="I46">
        <f>TTEST(normalized!AO46:AS46,normalized!$B46:$F46,2,3)</f>
        <v>0.58615069955076771</v>
      </c>
      <c r="J46">
        <f>TTEST(normalized!AT46:AX46,normalized!$B46:$F46,2,3)</f>
        <v>1.5294644841306772E-2</v>
      </c>
      <c r="K46">
        <f>TTEST(normalized!AY46:BC46,normalized!$B46:$F46,2,3)</f>
        <v>2.8237365732680687E-2</v>
      </c>
      <c r="L46">
        <f>TTEST(normalized!BD46:BH46,normalized!$B46:$F46,2,3)</f>
        <v>0.87047586823494949</v>
      </c>
      <c r="M46">
        <f>TTEST(normalized!BI46:BL46,normalized!$B46:$F46,2,3)</f>
        <v>1.3908529361687036E-2</v>
      </c>
    </row>
    <row r="47" spans="1:13" x14ac:dyDescent="0.3">
      <c r="A47" t="str">
        <f>normalized!A47</f>
        <v>Glutamate</v>
      </c>
      <c r="B47">
        <f>TTEST(normalized!G47:K47,normalized!$B47:$F47,2,3)</f>
        <v>0.38563783335865126</v>
      </c>
      <c r="C47">
        <f>TTEST(normalized!L47:P47,normalized!$B47:$F47,2,3)</f>
        <v>0.69205673920264188</v>
      </c>
      <c r="D47">
        <f>TTEST(normalized!Q47:T47,normalized!$B47:$F47,2,3)</f>
        <v>0.43220326540796733</v>
      </c>
      <c r="E47">
        <f>TTEST(normalized!U47:Y47,normalized!$B47:$F47,2,3)</f>
        <v>0.92734343853255352</v>
      </c>
      <c r="F47">
        <f>TTEST(normalized!Z47:AD47,normalized!$B47:$F47,2,3)</f>
        <v>0.38163479628883795</v>
      </c>
      <c r="G47">
        <f>TTEST(normalized!AE47:AI47,normalized!$B47:$F47,2,3)</f>
        <v>8.5725517139593713E-2</v>
      </c>
      <c r="H47">
        <f>TTEST(normalized!AJ47:AN47,normalized!$B47:$F47,2,3)</f>
        <v>0.54049920887384273</v>
      </c>
      <c r="I47">
        <f>TTEST(normalized!AO47:AS47,normalized!$B47:$F47,2,3)</f>
        <v>0.17029776860827064</v>
      </c>
      <c r="J47">
        <f>TTEST(normalized!AT47:AX47,normalized!$B47:$F47,2,3)</f>
        <v>0.68861028594375939</v>
      </c>
      <c r="K47">
        <f>TTEST(normalized!AY47:BC47,normalized!$B47:$F47,2,3)</f>
        <v>0.18113804238224326</v>
      </c>
      <c r="L47">
        <f>TTEST(normalized!BD47:BH47,normalized!$B47:$F47,2,3)</f>
        <v>0.21587340596041577</v>
      </c>
      <c r="M47">
        <f>TTEST(normalized!BI47:BL47,normalized!$B47:$F47,2,3)</f>
        <v>1.7283599590004459E-2</v>
      </c>
    </row>
    <row r="48" spans="1:13" x14ac:dyDescent="0.3">
      <c r="A48" t="str">
        <f>normalized!A48</f>
        <v>2-Oxo-4-methylthiobutanoate</v>
      </c>
      <c r="B48">
        <f>TTEST(normalized!G48:K48,normalized!$B48:$F48,2,3)</f>
        <v>0.37390096630005903</v>
      </c>
      <c r="C48">
        <f>TTEST(normalized!L48:P48,normalized!$B48:$F48,2,3)</f>
        <v>0.29086700785788522</v>
      </c>
      <c r="D48">
        <f>TTEST(normalized!Q48:T48,normalized!$B48:$F48,2,3)</f>
        <v>0.37111935385970085</v>
      </c>
      <c r="E48">
        <f>TTEST(normalized!U48:Y48,normalized!$B48:$F48,2,3)</f>
        <v>0.36972948071560213</v>
      </c>
      <c r="F48">
        <f>TTEST(normalized!Z48:AD48,normalized!$B48:$F48,2,3)</f>
        <v>0.2771227394463337</v>
      </c>
      <c r="G48">
        <f>TTEST(normalized!AE48:AI48,normalized!$B48:$F48,2,3)</f>
        <v>0.1621025112212216</v>
      </c>
      <c r="H48">
        <f>TTEST(normalized!AJ48:AN48,normalized!$B48:$F48,2,3)</f>
        <v>4.9652409889033688E-2</v>
      </c>
      <c r="I48">
        <f>TTEST(normalized!AO48:AS48,normalized!$B48:$F48,2,3)</f>
        <v>0.37390096630005903</v>
      </c>
      <c r="J48">
        <f>TTEST(normalized!AT48:AX48,normalized!$B48:$F48,2,3)</f>
        <v>0.12937457442582082</v>
      </c>
      <c r="K48">
        <f>TTEST(normalized!AY48:BC48,normalized!$B48:$F48,2,3)</f>
        <v>0.36328176958862402</v>
      </c>
      <c r="L48">
        <f>TTEST(normalized!BD48:BH48,normalized!$B48:$F48,2,3)</f>
        <v>2.4781723720703561E-2</v>
      </c>
      <c r="M48">
        <f>TTEST(normalized!BI48:BL48,normalized!$B48:$F48,2,3)</f>
        <v>0.34890159734573961</v>
      </c>
    </row>
    <row r="49" spans="1:13" x14ac:dyDescent="0.3">
      <c r="A49" t="str">
        <f>normalized!A49</f>
        <v>2-hydroxyglutaric acid</v>
      </c>
      <c r="B49">
        <f>TTEST(normalized!G49:K49,normalized!$B49:$F49,2,3)</f>
        <v>0.61968110494513451</v>
      </c>
      <c r="C49">
        <f>TTEST(normalized!L49:P49,normalized!$B49:$F49,2,3)</f>
        <v>4.1010487486422024E-3</v>
      </c>
      <c r="D49">
        <f>TTEST(normalized!Q49:T49,normalized!$B49:$F49,2,3)</f>
        <v>0.30427256939135855</v>
      </c>
      <c r="E49">
        <f>TTEST(normalized!U49:Y49,normalized!$B49:$F49,2,3)</f>
        <v>1.963983817318396E-2</v>
      </c>
      <c r="F49">
        <f>TTEST(normalized!Z49:AD49,normalized!$B49:$F49,2,3)</f>
        <v>7.5960024929322856E-2</v>
      </c>
      <c r="G49">
        <f>TTEST(normalized!AE49:AI49,normalized!$B49:$F49,2,3)</f>
        <v>0.29721672893420598</v>
      </c>
      <c r="H49">
        <f>TTEST(normalized!AJ49:AN49,normalized!$B49:$F49,2,3)</f>
        <v>8.7579661495078995E-2</v>
      </c>
      <c r="I49">
        <f>TTEST(normalized!AO49:AS49,normalized!$B49:$F49,2,3)</f>
        <v>1.7160972037046925E-2</v>
      </c>
      <c r="J49">
        <f>TTEST(normalized!AT49:AX49,normalized!$B49:$F49,2,3)</f>
        <v>7.6788878054834184E-3</v>
      </c>
      <c r="K49">
        <f>TTEST(normalized!AY49:BC49,normalized!$B49:$F49,2,3)</f>
        <v>0.13390030473266279</v>
      </c>
      <c r="L49">
        <f>TTEST(normalized!BD49:BH49,normalized!$B49:$F49,2,3)</f>
        <v>0.3244566758771022</v>
      </c>
      <c r="M49">
        <f>TTEST(normalized!BI49:BL49,normalized!$B49:$F49,2,3)</f>
        <v>1.1106711045101662E-2</v>
      </c>
    </row>
    <row r="50" spans="1:13" x14ac:dyDescent="0.3">
      <c r="A50" t="str">
        <f>normalized!A50</f>
        <v>2-Hydroxy-2-methylsuccinate</v>
      </c>
      <c r="B50">
        <f>TTEST(normalized!G50:K50,normalized!$B50:$F50,2,3)</f>
        <v>0.62247270596383597</v>
      </c>
      <c r="C50">
        <f>TTEST(normalized!L50:P50,normalized!$B50:$F50,2,3)</f>
        <v>4.1714283837517964E-3</v>
      </c>
      <c r="D50">
        <f>TTEST(normalized!Q50:T50,normalized!$B50:$F50,2,3)</f>
        <v>0.30504962001064106</v>
      </c>
      <c r="E50">
        <f>TTEST(normalized!U50:Y50,normalized!$B50:$F50,2,3)</f>
        <v>2.0240803658747093E-2</v>
      </c>
      <c r="F50">
        <f>TTEST(normalized!Z50:AD50,normalized!$B50:$F50,2,3)</f>
        <v>7.7313699186905741E-2</v>
      </c>
      <c r="G50">
        <f>TTEST(normalized!AE50:AI50,normalized!$B50:$F50,2,3)</f>
        <v>0.29839028452664512</v>
      </c>
      <c r="H50">
        <f>TTEST(normalized!AJ50:AN50,normalized!$B50:$F50,2,3)</f>
        <v>8.7365451922142651E-2</v>
      </c>
      <c r="I50">
        <f>TTEST(normalized!AO50:AS50,normalized!$B50:$F50,2,3)</f>
        <v>1.721470925178761E-2</v>
      </c>
      <c r="J50">
        <f>TTEST(normalized!AT50:AX50,normalized!$B50:$F50,2,3)</f>
        <v>8.0170112985009714E-3</v>
      </c>
      <c r="K50">
        <f>TTEST(normalized!AY50:BC50,normalized!$B50:$F50,2,3)</f>
        <v>0.13439475921014604</v>
      </c>
      <c r="L50">
        <f>TTEST(normalized!BD50:BH50,normalized!$B50:$F50,2,3)</f>
        <v>0.32458484054149161</v>
      </c>
      <c r="M50">
        <f>TTEST(normalized!BI50:BL50,normalized!$B50:$F50,2,3)</f>
        <v>1.0671053015286208E-2</v>
      </c>
    </row>
    <row r="51" spans="1:13" x14ac:dyDescent="0.3">
      <c r="A51" t="str">
        <f>normalized!A51</f>
        <v>Methionine</v>
      </c>
      <c r="B51">
        <f>TTEST(normalized!G51:K51,normalized!$B51:$F51,2,3)</f>
        <v>0.87675175519546045</v>
      </c>
      <c r="C51">
        <f>TTEST(normalized!L51:P51,normalized!$B51:$F51,2,3)</f>
        <v>0.52048430832305981</v>
      </c>
      <c r="D51">
        <f>TTEST(normalized!Q51:T51,normalized!$B51:$F51,2,3)</f>
        <v>0.24410132612968857</v>
      </c>
      <c r="E51">
        <f>TTEST(normalized!U51:Y51,normalized!$B51:$F51,2,3)</f>
        <v>0.9040185018747563</v>
      </c>
      <c r="F51">
        <f>TTEST(normalized!Z51:AD51,normalized!$B51:$F51,2,3)</f>
        <v>0.72949305659354735</v>
      </c>
      <c r="G51">
        <f>TTEST(normalized!AE51:AI51,normalized!$B51:$F51,2,3)</f>
        <v>0.97231685245652333</v>
      </c>
      <c r="H51">
        <f>TTEST(normalized!AJ51:AN51,normalized!$B51:$F51,2,3)</f>
        <v>1.8767191301373897E-2</v>
      </c>
      <c r="I51">
        <f>TTEST(normalized!AO51:AS51,normalized!$B51:$F51,2,3)</f>
        <v>0.10643814507355598</v>
      </c>
      <c r="J51">
        <f>TTEST(normalized!AT51:AX51,normalized!$B51:$F51,2,3)</f>
        <v>0.57514832396050042</v>
      </c>
      <c r="K51">
        <f>TTEST(normalized!AY51:BC51,normalized!$B51:$F51,2,3)</f>
        <v>0.42493819845841557</v>
      </c>
      <c r="L51">
        <f>TTEST(normalized!BD51:BH51,normalized!$B51:$F51,2,3)</f>
        <v>0.35857230374555082</v>
      </c>
      <c r="M51">
        <f>TTEST(normalized!BI51:BL51,normalized!$B51:$F51,2,3)</f>
        <v>2.1372283116904929E-2</v>
      </c>
    </row>
    <row r="52" spans="1:13" x14ac:dyDescent="0.3">
      <c r="A52" t="str">
        <f>normalized!A52</f>
        <v>xylose</v>
      </c>
      <c r="B52">
        <f>TTEST(normalized!G52:K52,normalized!$B52:$F52,2,3)</f>
        <v>0.95593778711879063</v>
      </c>
      <c r="C52">
        <f>TTEST(normalized!L52:P52,normalized!$B52:$F52,2,3)</f>
        <v>0.27134136901725253</v>
      </c>
      <c r="D52">
        <f>TTEST(normalized!Q52:T52,normalized!$B52:$F52,2,3)</f>
        <v>0.57248180946175109</v>
      </c>
      <c r="E52">
        <f>TTEST(normalized!U52:Y52,normalized!$B52:$F52,2,3)</f>
        <v>0.59061579847846324</v>
      </c>
      <c r="F52">
        <f>TTEST(normalized!Z52:AD52,normalized!$B52:$F52,2,3)</f>
        <v>0.35342950399680662</v>
      </c>
      <c r="G52">
        <f>TTEST(normalized!AE52:AI52,normalized!$B52:$F52,2,3)</f>
        <v>5.8387446527406614E-2</v>
      </c>
      <c r="H52">
        <f>TTEST(normalized!AJ52:AN52,normalized!$B52:$F52,2,3)</f>
        <v>0.21629485512796892</v>
      </c>
      <c r="I52">
        <f>TTEST(normalized!AO52:AS52,normalized!$B52:$F52,2,3)</f>
        <v>0.261699599511939</v>
      </c>
      <c r="J52">
        <f>TTEST(normalized!AT52:AX52,normalized!$B52:$F52,2,3)</f>
        <v>0.10910762280097969</v>
      </c>
      <c r="K52">
        <f>TTEST(normalized!AY52:BC52,normalized!$B52:$F52,2,3)</f>
        <v>9.4990093860765554E-2</v>
      </c>
      <c r="L52">
        <f>TTEST(normalized!BD52:BH52,normalized!$B52:$F52,2,3)</f>
        <v>4.8598183431825162E-2</v>
      </c>
      <c r="M52">
        <f>TTEST(normalized!BI52:BL52,normalized!$B52:$F52,2,3)</f>
        <v>0.86530594785519255</v>
      </c>
    </row>
    <row r="53" spans="1:13" x14ac:dyDescent="0.3">
      <c r="A53" t="str">
        <f>normalized!A53</f>
        <v>3-Methylphenylacetic acid</v>
      </c>
      <c r="B53">
        <f>TTEST(normalized!G53:K53,normalized!$B53:$F53,2,3)</f>
        <v>0.76502576714748738</v>
      </c>
      <c r="C53">
        <f>TTEST(normalized!L53:P53,normalized!$B53:$F53,2,3)</f>
        <v>0.35816760296274602</v>
      </c>
      <c r="D53">
        <f>TTEST(normalized!Q53:T53,normalized!$B53:$F53,2,3)</f>
        <v>0.39506190367944927</v>
      </c>
      <c r="E53">
        <f>TTEST(normalized!U53:Y53,normalized!$B53:$F53,2,3)</f>
        <v>0.2409928674836076</v>
      </c>
      <c r="F53">
        <f>TTEST(normalized!Z53:AD53,normalized!$B53:$F53,2,3)</f>
        <v>0.48156011024567125</v>
      </c>
      <c r="G53">
        <f>TTEST(normalized!AE53:AI53,normalized!$B53:$F53,2,3)</f>
        <v>0.6468677135228782</v>
      </c>
      <c r="H53">
        <f>TTEST(normalized!AJ53:AN53,normalized!$B53:$F53,2,3)</f>
        <v>0.7742572450394718</v>
      </c>
      <c r="I53">
        <f>TTEST(normalized!AO53:AS53,normalized!$B53:$F53,2,3)</f>
        <v>0.39294184022396134</v>
      </c>
      <c r="J53">
        <f>TTEST(normalized!AT53:AX53,normalized!$B53:$F53,2,3)</f>
        <v>0.63504555000054386</v>
      </c>
      <c r="K53">
        <f>TTEST(normalized!AY53:BC53,normalized!$B53:$F53,2,3)</f>
        <v>0.19657004754893215</v>
      </c>
      <c r="L53">
        <f>TTEST(normalized!BD53:BH53,normalized!$B53:$F53,2,3)</f>
        <v>0.37294548658909787</v>
      </c>
      <c r="M53">
        <f>TTEST(normalized!BI53:BL53,normalized!$B53:$F53,2,3)</f>
        <v>1.1983933837296326E-2</v>
      </c>
    </row>
    <row r="54" spans="1:13" x14ac:dyDescent="0.3">
      <c r="A54" t="str">
        <f>normalized!A54</f>
        <v>Guanine</v>
      </c>
      <c r="B54">
        <f>TTEST(normalized!G54:K54,normalized!$B54:$F54,2,3)</f>
        <v>0.89391549850793905</v>
      </c>
      <c r="C54">
        <f>TTEST(normalized!L54:P54,normalized!$B54:$F54,2,3)</f>
        <v>3.3234988857179818E-4</v>
      </c>
      <c r="D54">
        <f>TTEST(normalized!Q54:T54,normalized!$B54:$F54,2,3)</f>
        <v>6.2288379855737042E-2</v>
      </c>
      <c r="E54">
        <f>TTEST(normalized!U54:Y54,normalized!$B54:$F54,2,3)</f>
        <v>0.38285012317280653</v>
      </c>
      <c r="F54">
        <f>TTEST(normalized!Z54:AD54,normalized!$B54:$F54,2,3)</f>
        <v>0.14950581781773928</v>
      </c>
      <c r="G54">
        <f>TTEST(normalized!AE54:AI54,normalized!$B54:$F54,2,3)</f>
        <v>0.10649057852101199</v>
      </c>
      <c r="H54">
        <f>TTEST(normalized!AJ54:AN54,normalized!$B54:$F54,2,3)</f>
        <v>8.9659677782615521E-2</v>
      </c>
      <c r="I54">
        <f>TTEST(normalized!AO54:AS54,normalized!$B54:$F54,2,3)</f>
        <v>0.44699990169054171</v>
      </c>
      <c r="J54">
        <f>TTEST(normalized!AT54:AX54,normalized!$B54:$F54,2,3)</f>
        <v>0.30383123927511152</v>
      </c>
      <c r="K54">
        <f>TTEST(normalized!AY54:BC54,normalized!$B54:$F54,2,3)</f>
        <v>0.20245274939504929</v>
      </c>
      <c r="L54">
        <f>TTEST(normalized!BD54:BH54,normalized!$B54:$F54,2,3)</f>
        <v>0.33751192669900659</v>
      </c>
      <c r="M54">
        <f>TTEST(normalized!BI54:BL54,normalized!$B54:$F54,2,3)</f>
        <v>0.14083234518466747</v>
      </c>
    </row>
    <row r="55" spans="1:13" x14ac:dyDescent="0.3">
      <c r="A55" t="str">
        <f>normalized!A55</f>
        <v>Xanthine</v>
      </c>
      <c r="B55">
        <f>TTEST(normalized!G55:K55,normalized!$B55:$F55,2,3)</f>
        <v>0.78757985675802877</v>
      </c>
      <c r="C55">
        <f>TTEST(normalized!L55:P55,normalized!$B55:$F55,2,3)</f>
        <v>2.4780750523047151E-2</v>
      </c>
      <c r="D55">
        <f>TTEST(normalized!Q55:T55,normalized!$B55:$F55,2,3)</f>
        <v>3.059369325558039E-3</v>
      </c>
      <c r="E55">
        <f>TTEST(normalized!U55:Y55,normalized!$B55:$F55,2,3)</f>
        <v>0.64416240620104026</v>
      </c>
      <c r="F55">
        <f>TTEST(normalized!Z55:AD55,normalized!$B55:$F55,2,3)</f>
        <v>0.45295566458957082</v>
      </c>
      <c r="G55">
        <f>TTEST(normalized!AE55:AI55,normalized!$B55:$F55,2,3)</f>
        <v>5.3907765270401059E-2</v>
      </c>
      <c r="H55">
        <f>TTEST(normalized!AJ55:AN55,normalized!$B55:$F55,2,3)</f>
        <v>0.96270955546228398</v>
      </c>
      <c r="I55">
        <f>TTEST(normalized!AO55:AS55,normalized!$B55:$F55,2,3)</f>
        <v>4.4148682510708491E-2</v>
      </c>
      <c r="J55">
        <f>TTEST(normalized!AT55:AX55,normalized!$B55:$F55,2,3)</f>
        <v>6.4943372903200736E-2</v>
      </c>
      <c r="K55">
        <f>TTEST(normalized!AY55:BC55,normalized!$B55:$F55,2,3)</f>
        <v>2.7355027132844878E-2</v>
      </c>
      <c r="L55">
        <f>TTEST(normalized!BD55:BH55,normalized!$B55:$F55,2,3)</f>
        <v>0.15135651115999119</v>
      </c>
      <c r="M55">
        <f>TTEST(normalized!BI55:BL55,normalized!$B55:$F55,2,3)</f>
        <v>2.4270691789208199E-2</v>
      </c>
    </row>
    <row r="56" spans="1:13" x14ac:dyDescent="0.3">
      <c r="A56" t="str">
        <f>normalized!A56</f>
        <v>Vanillin</v>
      </c>
      <c r="B56">
        <f>TTEST(normalized!G56:K56,normalized!$B56:$F56,2,3)</f>
        <v>0.72899007619069289</v>
      </c>
      <c r="C56">
        <f>TTEST(normalized!L56:P56,normalized!$B56:$F56,2,3)</f>
        <v>3.6372616240274325E-2</v>
      </c>
      <c r="D56">
        <f>TTEST(normalized!Q56:T56,normalized!$B56:$F56,2,3)</f>
        <v>0.20245009156107421</v>
      </c>
      <c r="E56">
        <f>TTEST(normalized!U56:Y56,normalized!$B56:$F56,2,3)</f>
        <v>0.37912992454753719</v>
      </c>
      <c r="F56">
        <f>TTEST(normalized!Z56:AD56,normalized!$B56:$F56,2,3)</f>
        <v>0.14992937821916705</v>
      </c>
      <c r="G56">
        <f>TTEST(normalized!AE56:AI56,normalized!$B56:$F56,2,3)</f>
        <v>0.14850150976180879</v>
      </c>
      <c r="H56">
        <f>TTEST(normalized!AJ56:AN56,normalized!$B56:$F56,2,3)</f>
        <v>0.1859697912655629</v>
      </c>
      <c r="I56">
        <f>TTEST(normalized!AO56:AS56,normalized!$B56:$F56,2,3)</f>
        <v>0.2085396884922274</v>
      </c>
      <c r="J56">
        <f>TTEST(normalized!AT56:AX56,normalized!$B56:$F56,2,3)</f>
        <v>0.1005310470489913</v>
      </c>
      <c r="K56">
        <f>TTEST(normalized!AY56:BC56,normalized!$B56:$F56,2,3)</f>
        <v>5.6074728214396977E-2</v>
      </c>
      <c r="L56">
        <f>TTEST(normalized!BD56:BH56,normalized!$B56:$F56,2,3)</f>
        <v>4.883971995093362E-2</v>
      </c>
      <c r="M56">
        <f>TTEST(normalized!BI56:BL56,normalized!$B56:$F56,2,3)</f>
        <v>1.2163952947549975E-2</v>
      </c>
    </row>
    <row r="57" spans="1:13" x14ac:dyDescent="0.3">
      <c r="A57" t="str">
        <f>normalized!A57</f>
        <v>Hydroxyphenylacetate</v>
      </c>
      <c r="B57">
        <f>TTEST(normalized!G57:K57,normalized!$B57:$F57,2,3)</f>
        <v>0.58062759956758458</v>
      </c>
      <c r="C57">
        <f>TTEST(normalized!L57:P57,normalized!$B57:$F57,2,3)</f>
        <v>3.809582370217153E-2</v>
      </c>
      <c r="D57">
        <f>TTEST(normalized!Q57:T57,normalized!$B57:$F57,2,3)</f>
        <v>0.18687160067393876</v>
      </c>
      <c r="E57">
        <f>TTEST(normalized!U57:Y57,normalized!$B57:$F57,2,3)</f>
        <v>0.37268751906985814</v>
      </c>
      <c r="F57">
        <f>TTEST(normalized!Z57:AD57,normalized!$B57:$F57,2,3)</f>
        <v>5.5861992887464552E-2</v>
      </c>
      <c r="G57">
        <f>TTEST(normalized!AE57:AI57,normalized!$B57:$F57,2,3)</f>
        <v>0.25662747619130444</v>
      </c>
      <c r="H57">
        <f>TTEST(normalized!AJ57:AN57,normalized!$B57:$F57,2,3)</f>
        <v>0.18778291985128481</v>
      </c>
      <c r="I57">
        <f>TTEST(normalized!AO57:AS57,normalized!$B57:$F57,2,3)</f>
        <v>4.8265166755575378E-2</v>
      </c>
      <c r="J57">
        <f>TTEST(normalized!AT57:AX57,normalized!$B57:$F57,2,3)</f>
        <v>0.19812821579321951</v>
      </c>
      <c r="K57">
        <f>TTEST(normalized!AY57:BC57,normalized!$B57:$F57,2,3)</f>
        <v>5.9344144405811997E-2</v>
      </c>
      <c r="L57">
        <f>TTEST(normalized!BD57:BH57,normalized!$B57:$F57,2,3)</f>
        <v>4.56461898143532E-2</v>
      </c>
      <c r="M57">
        <f>TTEST(normalized!BI57:BL57,normalized!$B57:$F57,2,3)</f>
        <v>8.5392582805341195E-3</v>
      </c>
    </row>
    <row r="58" spans="1:13" x14ac:dyDescent="0.3">
      <c r="A58" t="str">
        <f>normalized!A58</f>
        <v>Xylitol</v>
      </c>
      <c r="B58">
        <f>TTEST(normalized!G58:K58,normalized!$B58:$F58,2,3)</f>
        <v>0.25991508999114238</v>
      </c>
      <c r="C58">
        <f>TTEST(normalized!L58:P58,normalized!$B58:$F58,2,3)</f>
        <v>9.7005198052617057E-3</v>
      </c>
      <c r="D58">
        <f>TTEST(normalized!Q58:T58,normalized!$B58:$F58,2,3)</f>
        <v>0.14016433754351884</v>
      </c>
      <c r="E58">
        <f>TTEST(normalized!U58:Y58,normalized!$B58:$F58,2,3)</f>
        <v>0.16323261223030486</v>
      </c>
      <c r="F58">
        <f>TTEST(normalized!Z58:AD58,normalized!$B58:$F58,2,3)</f>
        <v>9.5984932188310182E-2</v>
      </c>
      <c r="G58">
        <f>TTEST(normalized!AE58:AI58,normalized!$B58:$F58,2,3)</f>
        <v>2.2393036187972181E-2</v>
      </c>
      <c r="H58">
        <f>TTEST(normalized!AJ58:AN58,normalized!$B58:$F58,2,3)</f>
        <v>0.11510282925499474</v>
      </c>
      <c r="I58">
        <f>TTEST(normalized!AO58:AS58,normalized!$B58:$F58,2,3)</f>
        <v>1.9281549424876928E-3</v>
      </c>
      <c r="J58">
        <f>TTEST(normalized!AT58:AX58,normalized!$B58:$F58,2,3)</f>
        <v>4.0022466209803639E-2</v>
      </c>
      <c r="K58">
        <f>TTEST(normalized!AY58:BC58,normalized!$B58:$F58,2,3)</f>
        <v>1.9348244316282997E-2</v>
      </c>
      <c r="L58">
        <f>TTEST(normalized!BD58:BH58,normalized!$B58:$F58,2,3)</f>
        <v>0.22191876177685332</v>
      </c>
      <c r="M58">
        <f>TTEST(normalized!BI58:BL58,normalized!$B58:$F58,2,3)</f>
        <v>2.472468536670987E-3</v>
      </c>
    </row>
    <row r="59" spans="1:13" x14ac:dyDescent="0.3">
      <c r="A59" t="str">
        <f>normalized!A59</f>
        <v>Dopamine</v>
      </c>
      <c r="B59">
        <f>TTEST(normalized!G59:K59,normalized!$B59:$F59,2,3)</f>
        <v>0.51719147290312462</v>
      </c>
      <c r="C59">
        <f>TTEST(normalized!L59:P59,normalized!$B59:$F59,2,3)</f>
        <v>7.6593066438766289E-2</v>
      </c>
      <c r="D59">
        <f>TTEST(normalized!Q59:T59,normalized!$B59:$F59,2,3)</f>
        <v>0.5897976708338053</v>
      </c>
      <c r="E59">
        <f>TTEST(normalized!U59:Y59,normalized!$B59:$F59,2,3)</f>
        <v>0.33741908201083354</v>
      </c>
      <c r="F59">
        <f>TTEST(normalized!Z59:AD59,normalized!$B59:$F59,2,3)</f>
        <v>0.20447475187377193</v>
      </c>
      <c r="G59">
        <f>TTEST(normalized!AE59:AI59,normalized!$B59:$F59,2,3)</f>
        <v>0.27388016896925466</v>
      </c>
      <c r="H59">
        <f>TTEST(normalized!AJ59:AN59,normalized!$B59:$F59,2,3)</f>
        <v>0.76874090315403087</v>
      </c>
      <c r="I59">
        <f>TTEST(normalized!AO59:AS59,normalized!$B59:$F59,2,3)</f>
        <v>0.29593417926490379</v>
      </c>
      <c r="J59">
        <f>TTEST(normalized!AT59:AX59,normalized!$B59:$F59,2,3)</f>
        <v>7.696218717297823E-2</v>
      </c>
      <c r="K59">
        <f>TTEST(normalized!AY59:BC59,normalized!$B59:$F59,2,3)</f>
        <v>0.11237827497168168</v>
      </c>
      <c r="L59">
        <f>TTEST(normalized!BD59:BH59,normalized!$B59:$F59,2,3)</f>
        <v>0.93301632513274946</v>
      </c>
      <c r="M59">
        <f>TTEST(normalized!BI59:BL59,normalized!$B59:$F59,2,3)</f>
        <v>7.6585733014846863E-2</v>
      </c>
    </row>
    <row r="60" spans="1:13" x14ac:dyDescent="0.3">
      <c r="A60" t="str">
        <f>normalized!A60</f>
        <v>2_3-Dihydroxybenzoate</v>
      </c>
      <c r="B60">
        <f>TTEST(normalized!G60:K60,normalized!$B60:$F60,2,3)</f>
        <v>0.28565491565708584</v>
      </c>
      <c r="C60">
        <f>TTEST(normalized!L60:P60,normalized!$B60:$F60,2,3)</f>
        <v>5.7945912065058926E-2</v>
      </c>
      <c r="D60">
        <f>TTEST(normalized!Q60:T60,normalized!$B60:$F60,2,3)</f>
        <v>0.21077864833558846</v>
      </c>
      <c r="E60">
        <f>TTEST(normalized!U60:Y60,normalized!$B60:$F60,2,3)</f>
        <v>0.47030694197563983</v>
      </c>
      <c r="F60">
        <f>TTEST(normalized!Z60:AD60,normalized!$B60:$F60,2,3)</f>
        <v>0.24151364750010113</v>
      </c>
      <c r="G60">
        <f>TTEST(normalized!AE60:AI60,normalized!$B60:$F60,2,3)</f>
        <v>0.13005046134080672</v>
      </c>
      <c r="H60">
        <f>TTEST(normalized!AJ60:AN60,normalized!$B60:$F60,2,3)</f>
        <v>6.9969301945427243E-4</v>
      </c>
      <c r="I60">
        <f>TTEST(normalized!AO60:AS60,normalized!$B60:$F60,2,3)</f>
        <v>0.21900976195939487</v>
      </c>
      <c r="J60">
        <f>TTEST(normalized!AT60:AX60,normalized!$B60:$F60,2,3)</f>
        <v>0.12340704950923079</v>
      </c>
      <c r="K60">
        <f>TTEST(normalized!AY60:BC60,normalized!$B60:$F60,2,3)</f>
        <v>0.24985530946430101</v>
      </c>
      <c r="L60">
        <f>TTEST(normalized!BD60:BH60,normalized!$B60:$F60,2,3)</f>
        <v>0.28107545786850302</v>
      </c>
      <c r="M60">
        <f>TTEST(normalized!BI60:BL60,normalized!$B60:$F60,2,3)</f>
        <v>1.9208870892200029E-2</v>
      </c>
    </row>
    <row r="61" spans="1:13" x14ac:dyDescent="0.3">
      <c r="A61" t="str">
        <f>normalized!A61</f>
        <v>Histidine</v>
      </c>
      <c r="B61">
        <f>TTEST(normalized!G61:K61,normalized!$B61:$F61,2,3)</f>
        <v>0.84858364664539288</v>
      </c>
      <c r="C61">
        <f>TTEST(normalized!L61:P61,normalized!$B61:$F61,2,3)</f>
        <v>3.6362772759649885E-3</v>
      </c>
      <c r="D61">
        <f>TTEST(normalized!Q61:T61,normalized!$B61:$F61,2,3)</f>
        <v>0.28374901300985006</v>
      </c>
      <c r="E61">
        <f>TTEST(normalized!U61:Y61,normalized!$B61:$F61,2,3)</f>
        <v>0.77895672043445074</v>
      </c>
      <c r="F61">
        <f>TTEST(normalized!Z61:AD61,normalized!$B61:$F61,2,3)</f>
        <v>1.114199080102482E-2</v>
      </c>
      <c r="G61">
        <f>TTEST(normalized!AE61:AI61,normalized!$B61:$F61,2,3)</f>
        <v>3.9196259758045998E-2</v>
      </c>
      <c r="H61">
        <f>TTEST(normalized!AJ61:AN61,normalized!$B61:$F61,2,3)</f>
        <v>0.11127801239620122</v>
      </c>
      <c r="I61">
        <f>TTEST(normalized!AO61:AS61,normalized!$B61:$F61,2,3)</f>
        <v>0.20506227972266322</v>
      </c>
      <c r="J61">
        <f>TTEST(normalized!AT61:AX61,normalized!$B61:$F61,2,3)</f>
        <v>1.4951587931497368E-3</v>
      </c>
      <c r="K61">
        <f>TTEST(normalized!AY61:BC61,normalized!$B61:$F61,2,3)</f>
        <v>2.4054918700324008E-3</v>
      </c>
      <c r="L61">
        <f>TTEST(normalized!BD61:BH61,normalized!$B61:$F61,2,3)</f>
        <v>0.51146924139532568</v>
      </c>
      <c r="M61">
        <f>TTEST(normalized!BI61:BL61,normalized!$B61:$F61,2,3)</f>
        <v>0.22558651761061374</v>
      </c>
    </row>
    <row r="62" spans="1:13" x14ac:dyDescent="0.3">
      <c r="A62" t="str">
        <f>normalized!A62</f>
        <v>Orotate</v>
      </c>
      <c r="B62">
        <f>TTEST(normalized!G62:K62,normalized!$B62:$F62,2,3)</f>
        <v>0.46198490650983548</v>
      </c>
      <c r="C62">
        <f>TTEST(normalized!L62:P62,normalized!$B62:$F62,2,3)</f>
        <v>8.151946954692342E-2</v>
      </c>
      <c r="D62">
        <f>TTEST(normalized!Q62:T62,normalized!$B62:$F62,2,3)</f>
        <v>0.38274733059811117</v>
      </c>
      <c r="E62">
        <f>TTEST(normalized!U62:Y62,normalized!$B62:$F62,2,3)</f>
        <v>0.37041466153249364</v>
      </c>
      <c r="F62">
        <f>TTEST(normalized!Z62:AD62,normalized!$B62:$F62,2,3)</f>
        <v>0.33972796992005427</v>
      </c>
      <c r="G62">
        <f>TTEST(normalized!AE62:AI62,normalized!$B62:$F62,2,3)</f>
        <v>0.18313063337421279</v>
      </c>
      <c r="H62">
        <f>TTEST(normalized!AJ62:AN62,normalized!$B62:$F62,2,3)</f>
        <v>2.0573328239287994E-2</v>
      </c>
      <c r="I62">
        <f>TTEST(normalized!AO62:AS62,normalized!$B62:$F62,2,3)</f>
        <v>0.23167926043851142</v>
      </c>
      <c r="J62">
        <f>TTEST(normalized!AT62:AX62,normalized!$B62:$F62,2,3)</f>
        <v>0.1143304764987875</v>
      </c>
      <c r="K62">
        <f>TTEST(normalized!AY62:BC62,normalized!$B62:$F62,2,3)</f>
        <v>0.11091138344540721</v>
      </c>
      <c r="L62">
        <f>TTEST(normalized!BD62:BH62,normalized!$B62:$F62,2,3)</f>
        <v>0.15857044250993479</v>
      </c>
      <c r="M62">
        <f>TTEST(normalized!BI62:BL62,normalized!$B62:$F62,2,3)</f>
        <v>4.5970030530421743E-2</v>
      </c>
    </row>
    <row r="63" spans="1:13" x14ac:dyDescent="0.3">
      <c r="A63" t="str">
        <f>normalized!A63</f>
        <v>Dihydroorotate</v>
      </c>
      <c r="B63">
        <f>TTEST(normalized!G63:K63,normalized!$B63:$F63,2,3)</f>
        <v>0.71279710391593643</v>
      </c>
      <c r="C63">
        <f>TTEST(normalized!L63:P63,normalized!$B63:$F63,2,3)</f>
        <v>7.6408339072219195E-2</v>
      </c>
      <c r="D63">
        <f>TTEST(normalized!Q63:T63,normalized!$B63:$F63,2,3)</f>
        <v>0.37627030727578897</v>
      </c>
      <c r="E63">
        <f>TTEST(normalized!U63:Y63,normalized!$B63:$F63,2,3)</f>
        <v>0.15061999753264621</v>
      </c>
      <c r="F63">
        <f>TTEST(normalized!Z63:AD63,normalized!$B63:$F63,2,3)</f>
        <v>0.12981424894627713</v>
      </c>
      <c r="G63">
        <f>TTEST(normalized!AE63:AI63,normalized!$B63:$F63,2,3)</f>
        <v>0.10658791283213925</v>
      </c>
      <c r="H63">
        <f>TTEST(normalized!AJ63:AN63,normalized!$B63:$F63,2,3)</f>
        <v>3.1160345422900724E-2</v>
      </c>
      <c r="I63">
        <f>TTEST(normalized!AO63:AS63,normalized!$B63:$F63,2,3)</f>
        <v>0.34557721664025143</v>
      </c>
      <c r="J63">
        <f>TTEST(normalized!AT63:AX63,normalized!$B63:$F63,2,3)</f>
        <v>0.15226940147221971</v>
      </c>
      <c r="K63">
        <f>TTEST(normalized!AY63:BC63,normalized!$B63:$F63,2,3)</f>
        <v>9.1289864847406893E-2</v>
      </c>
      <c r="L63">
        <f>TTEST(normalized!BD63:BH63,normalized!$B63:$F63,2,3)</f>
        <v>6.6786607066079778E-2</v>
      </c>
      <c r="M63">
        <f>TTEST(normalized!BI63:BL63,normalized!$B63:$F63,2,3)</f>
        <v>0.24008610170593553</v>
      </c>
    </row>
    <row r="64" spans="1:13" x14ac:dyDescent="0.3">
      <c r="A64" t="str">
        <f>normalized!A64</f>
        <v>Allantoin</v>
      </c>
      <c r="B64">
        <f>TTEST(normalized!G64:K64,normalized!$B64:$F64,2,3)</f>
        <v>0.99763215561782359</v>
      </c>
      <c r="C64">
        <f>TTEST(normalized!L64:P64,normalized!$B64:$F64,2,3)</f>
        <v>4.3660511546140437E-2</v>
      </c>
      <c r="D64">
        <f>TTEST(normalized!Q64:T64,normalized!$B64:$F64,2,3)</f>
        <v>0.32217978653445223</v>
      </c>
      <c r="E64">
        <f>TTEST(normalized!U64:Y64,normalized!$B64:$F64,2,3)</f>
        <v>0.35733180591923086</v>
      </c>
      <c r="F64">
        <f>TTEST(normalized!Z64:AD64,normalized!$B64:$F64,2,3)</f>
        <v>0.25764371865371011</v>
      </c>
      <c r="G64">
        <f>TTEST(normalized!AE64:AI64,normalized!$B64:$F64,2,3)</f>
        <v>0.29144303785221354</v>
      </c>
      <c r="H64">
        <f>TTEST(normalized!AJ64:AN64,normalized!$B64:$F64,2,3)</f>
        <v>0.39068896271557313</v>
      </c>
      <c r="I64">
        <f>TTEST(normalized!AO64:AS64,normalized!$B64:$F64,2,3)</f>
        <v>0.17421854339890386</v>
      </c>
      <c r="J64">
        <f>TTEST(normalized!AT64:AX64,normalized!$B64:$F64,2,3)</f>
        <v>0.1713317829695703</v>
      </c>
      <c r="K64">
        <f>TTEST(normalized!AY64:BC64,normalized!$B64:$F64,2,3)</f>
        <v>4.5433167025882966E-2</v>
      </c>
      <c r="L64">
        <f>TTEST(normalized!BD64:BH64,normalized!$B64:$F64,2,3)</f>
        <v>0.12530164774267513</v>
      </c>
      <c r="M64">
        <f>TTEST(normalized!BI64:BL64,normalized!$B64:$F64,2,3)</f>
        <v>5.0513326491781557E-2</v>
      </c>
    </row>
    <row r="65" spans="1:13" x14ac:dyDescent="0.3">
      <c r="A65" t="str">
        <f>normalized!A65</f>
        <v>pimelic acid</v>
      </c>
      <c r="B65">
        <f>TTEST(normalized!G65:K65,normalized!$B65:$F65,2,3)</f>
        <v>0.81760640299098142</v>
      </c>
      <c r="C65">
        <f>TTEST(normalized!L65:P65,normalized!$B65:$F65,2,3)</f>
        <v>2.6855713628206386E-2</v>
      </c>
      <c r="D65">
        <f>TTEST(normalized!Q65:T65,normalized!$B65:$F65,2,3)</f>
        <v>0.44140014468419397</v>
      </c>
      <c r="E65">
        <f>TTEST(normalized!U65:Y65,normalized!$B65:$F65,2,3)</f>
        <v>0.37834035529668486</v>
      </c>
      <c r="F65">
        <f>TTEST(normalized!Z65:AD65,normalized!$B65:$F65,2,3)</f>
        <v>6.2897646438716037E-2</v>
      </c>
      <c r="G65">
        <f>TTEST(normalized!AE65:AI65,normalized!$B65:$F65,2,3)</f>
        <v>0.30258484681192988</v>
      </c>
      <c r="H65">
        <f>TTEST(normalized!AJ65:AN65,normalized!$B65:$F65,2,3)</f>
        <v>0.36108910264012545</v>
      </c>
      <c r="I65">
        <f>TTEST(normalized!AO65:AS65,normalized!$B65:$F65,2,3)</f>
        <v>0.65091740290167333</v>
      </c>
      <c r="J65">
        <f>TTEST(normalized!AT65:AX65,normalized!$B65:$F65,2,3)</f>
        <v>6.2199911068644724E-3</v>
      </c>
      <c r="K65">
        <f>TTEST(normalized!AY65:BC65,normalized!$B65:$F65,2,3)</f>
        <v>3.2318133460072242E-3</v>
      </c>
      <c r="L65">
        <f>TTEST(normalized!BD65:BH65,normalized!$B65:$F65,2,3)</f>
        <v>3.2595749274468899E-2</v>
      </c>
      <c r="M65">
        <f>TTEST(normalized!BI65:BL65,normalized!$B65:$F65,2,3)</f>
        <v>9.8252773638243373E-3</v>
      </c>
    </row>
    <row r="66" spans="1:13" x14ac:dyDescent="0.3">
      <c r="A66" t="str">
        <f>normalized!A66</f>
        <v>Indole-3-carboxylate</v>
      </c>
      <c r="B66">
        <f>TTEST(normalized!G66:K66,normalized!$B66:$F66,2,3)</f>
        <v>0.31259702571359793</v>
      </c>
      <c r="C66">
        <f>TTEST(normalized!L66:P66,normalized!$B66:$F66,2,3)</f>
        <v>1.191655001418115E-3</v>
      </c>
      <c r="D66">
        <f>TTEST(normalized!Q66:T66,normalized!$B66:$F66,2,3)</f>
        <v>0.19745007211564819</v>
      </c>
      <c r="E66">
        <f>TTEST(normalized!U66:Y66,normalized!$B66:$F66,2,3)</f>
        <v>0.4061013812844968</v>
      </c>
      <c r="F66">
        <f>TTEST(normalized!Z66:AD66,normalized!$B66:$F66,2,3)</f>
        <v>7.7644189352460313E-2</v>
      </c>
      <c r="G66">
        <f>TTEST(normalized!AE66:AI66,normalized!$B66:$F66,2,3)</f>
        <v>0.24189664174540351</v>
      </c>
      <c r="H66">
        <f>TTEST(normalized!AJ66:AN66,normalized!$B66:$F66,2,3)</f>
        <v>0.29133976425139402</v>
      </c>
      <c r="I66">
        <f>TTEST(normalized!AO66:AS66,normalized!$B66:$F66,2,3)</f>
        <v>0.62685265398794188</v>
      </c>
      <c r="J66">
        <f>TTEST(normalized!AT66:AX66,normalized!$B66:$F66,2,3)</f>
        <v>3.2286857760336754E-2</v>
      </c>
      <c r="K66">
        <f>TTEST(normalized!AY66:BC66,normalized!$B66:$F66,2,3)</f>
        <v>2.3907019509219476E-4</v>
      </c>
      <c r="L66">
        <f>TTEST(normalized!BD66:BH66,normalized!$B66:$F66,2,3)</f>
        <v>3.181888415362092E-2</v>
      </c>
      <c r="M66">
        <f>TTEST(normalized!BI66:BL66,normalized!$B66:$F66,2,3)</f>
        <v>7.9771300328456418E-2</v>
      </c>
    </row>
    <row r="67" spans="1:13" x14ac:dyDescent="0.3">
      <c r="A67" t="str">
        <f>normalized!A67</f>
        <v>2-Aminoadipate</v>
      </c>
      <c r="B67">
        <f>TTEST(normalized!G67:K67,normalized!$B67:$F67,2,3)</f>
        <v>0.35954134206386262</v>
      </c>
      <c r="C67">
        <f>TTEST(normalized!L67:P67,normalized!$B67:$F67,2,3)</f>
        <v>1.3105669778514963E-2</v>
      </c>
      <c r="D67">
        <f>TTEST(normalized!Q67:T67,normalized!$B67:$F67,2,3)</f>
        <v>0.55254055147024672</v>
      </c>
      <c r="E67">
        <f>TTEST(normalized!U67:Y67,normalized!$B67:$F67,2,3)</f>
        <v>0.16404471656973862</v>
      </c>
      <c r="F67">
        <f>TTEST(normalized!Z67:AD67,normalized!$B67:$F67,2,3)</f>
        <v>0.38873919726030731</v>
      </c>
      <c r="G67">
        <f>TTEST(normalized!AE67:AI67,normalized!$B67:$F67,2,3)</f>
        <v>0.17739925425712336</v>
      </c>
      <c r="H67">
        <f>TTEST(normalized!AJ67:AN67,normalized!$B67:$F67,2,3)</f>
        <v>0.13781417858351414</v>
      </c>
      <c r="I67">
        <f>TTEST(normalized!AO67:AS67,normalized!$B67:$F67,2,3)</f>
        <v>0.2051099230237125</v>
      </c>
      <c r="J67">
        <f>TTEST(normalized!AT67:AX67,normalized!$B67:$F67,2,3)</f>
        <v>1.179824232394449E-2</v>
      </c>
      <c r="K67">
        <f>TTEST(normalized!AY67:BC67,normalized!$B67:$F67,2,3)</f>
        <v>1.0567203645716406E-2</v>
      </c>
      <c r="L67">
        <f>TTEST(normalized!BD67:BH67,normalized!$B67:$F67,2,3)</f>
        <v>3.0799949772089188E-2</v>
      </c>
      <c r="M67">
        <f>TTEST(normalized!BI67:BL67,normalized!$B67:$F67,2,3)</f>
        <v>0.48802996871786863</v>
      </c>
    </row>
    <row r="68" spans="1:13" x14ac:dyDescent="0.3">
      <c r="A68" t="str">
        <f>normalized!A68</f>
        <v>Carnitine</v>
      </c>
      <c r="B68">
        <f>TTEST(normalized!G68:K68,normalized!$B68:$F68,2,3)</f>
        <v>0.91512356004571893</v>
      </c>
      <c r="C68">
        <f>TTEST(normalized!L68:P68,normalized!$B68:$F68,2,3)</f>
        <v>0.55834312246528284</v>
      </c>
      <c r="D68">
        <f>TTEST(normalized!Q68:T68,normalized!$B68:$F68,2,3)</f>
        <v>0.30566587050655586</v>
      </c>
      <c r="E68">
        <f>TTEST(normalized!U68:Y68,normalized!$B68:$F68,2,3)</f>
        <v>0.44337843135047827</v>
      </c>
      <c r="F68">
        <f>TTEST(normalized!Z68:AD68,normalized!$B68:$F68,2,3)</f>
        <v>0.97765128313726035</v>
      </c>
      <c r="G68">
        <f>TTEST(normalized!AE68:AI68,normalized!$B68:$F68,2,3)</f>
        <v>0.35916890908152538</v>
      </c>
      <c r="H68">
        <f>TTEST(normalized!AJ68:AN68,normalized!$B68:$F68,2,3)</f>
        <v>5.5046531847042536E-2</v>
      </c>
      <c r="I68">
        <f>TTEST(normalized!AO68:AS68,normalized!$B68:$F68,2,3)</f>
        <v>0.12238080114399157</v>
      </c>
      <c r="J68">
        <f>TTEST(normalized!AT68:AX68,normalized!$B68:$F68,2,3)</f>
        <v>0.3413732281508623</v>
      </c>
      <c r="K68">
        <f>TTEST(normalized!AY68:BC68,normalized!$B68:$F68,2,3)</f>
        <v>0.34037776751587956</v>
      </c>
      <c r="L68">
        <f>TTEST(normalized!BD68:BH68,normalized!$B68:$F68,2,3)</f>
        <v>0.374515900574172</v>
      </c>
      <c r="M68">
        <f>TTEST(normalized!BI68:BL68,normalized!$B68:$F68,2,3)</f>
        <v>0.12361363089788113</v>
      </c>
    </row>
    <row r="69" spans="1:13" x14ac:dyDescent="0.3">
      <c r="A69" t="str">
        <f>normalized!A69</f>
        <v>hydroxylysine</v>
      </c>
      <c r="B69">
        <f>TTEST(normalized!G69:K69,normalized!$B69:$F69,2,3)</f>
        <v>0.74925708456289997</v>
      </c>
      <c r="C69">
        <f>TTEST(normalized!L69:P69,normalized!$B69:$F69,2,3)</f>
        <v>1.4187824677220344E-2</v>
      </c>
      <c r="D69">
        <f>TTEST(normalized!Q69:T69,normalized!$B69:$F69,2,3)</f>
        <v>0.20648803921260692</v>
      </c>
      <c r="E69">
        <f>TTEST(normalized!U69:Y69,normalized!$B69:$F69,2,3)</f>
        <v>0.35904290345487261</v>
      </c>
      <c r="F69">
        <f>TTEST(normalized!Z69:AD69,normalized!$B69:$F69,2,3)</f>
        <v>9.8046276583762429E-2</v>
      </c>
      <c r="G69">
        <f>TTEST(normalized!AE69:AI69,normalized!$B69:$F69,2,3)</f>
        <v>0.15380436954040957</v>
      </c>
      <c r="H69">
        <f>TTEST(normalized!AJ69:AN69,normalized!$B69:$F69,2,3)</f>
        <v>0.21101060269634231</v>
      </c>
      <c r="I69">
        <f>TTEST(normalized!AO69:AS69,normalized!$B69:$F69,2,3)</f>
        <v>0.33912294431740414</v>
      </c>
      <c r="J69">
        <f>TTEST(normalized!AT69:AX69,normalized!$B69:$F69,2,3)</f>
        <v>1.0426050143736473E-2</v>
      </c>
      <c r="K69">
        <f>TTEST(normalized!AY69:BC69,normalized!$B69:$F69,2,3)</f>
        <v>1.6783146232552081E-2</v>
      </c>
      <c r="L69">
        <f>TTEST(normalized!BD69:BH69,normalized!$B69:$F69,2,3)</f>
        <v>1.184572607327054E-2</v>
      </c>
      <c r="M69">
        <f>TTEST(normalized!BI69:BL69,normalized!$B69:$F69,2,3)</f>
        <v>0.94463091151512102</v>
      </c>
    </row>
    <row r="70" spans="1:13" x14ac:dyDescent="0.3">
      <c r="A70" t="str">
        <f>normalized!A70</f>
        <v>Phenylpyruvate</v>
      </c>
      <c r="B70">
        <f>TTEST(normalized!G70:K70,normalized!$B70:$F70,2,3)</f>
        <v>0.74475320475485574</v>
      </c>
      <c r="C70">
        <f>TTEST(normalized!L70:P70,normalized!$B70:$F70,2,3)</f>
        <v>7.8265400590951953E-2</v>
      </c>
      <c r="D70">
        <f>TTEST(normalized!Q70:T70,normalized!$B70:$F70,2,3)</f>
        <v>0.12730004590594365</v>
      </c>
      <c r="E70">
        <f>TTEST(normalized!U70:Y70,normalized!$B70:$F70,2,3)</f>
        <v>0.36881611111077828</v>
      </c>
      <c r="F70">
        <f>TTEST(normalized!Z70:AD70,normalized!$B70:$F70,2,3)</f>
        <v>9.971788037623279E-2</v>
      </c>
      <c r="G70">
        <f>TTEST(normalized!AE70:AI70,normalized!$B70:$F70,2,3)</f>
        <v>7.9256685218242348E-2</v>
      </c>
      <c r="H70">
        <f>TTEST(normalized!AJ70:AN70,normalized!$B70:$F70,2,3)</f>
        <v>8.8797077018845177E-2</v>
      </c>
      <c r="I70">
        <f>TTEST(normalized!AO70:AS70,normalized!$B70:$F70,2,3)</f>
        <v>0.40049424935536748</v>
      </c>
      <c r="J70">
        <f>TTEST(normalized!AT70:AX70,normalized!$B70:$F70,2,3)</f>
        <v>9.595145647381767E-2</v>
      </c>
      <c r="K70">
        <f>TTEST(normalized!AY70:BC70,normalized!$B70:$F70,2,3)</f>
        <v>0.30746504240026667</v>
      </c>
      <c r="L70">
        <f>TTEST(normalized!BD70:BH70,normalized!$B70:$F70,2,3)</f>
        <v>0.12554587737631392</v>
      </c>
      <c r="M70">
        <f>TTEST(normalized!BI70:BL70,normalized!$B70:$F70,2,3)</f>
        <v>2.8801779013844227E-2</v>
      </c>
    </row>
    <row r="71" spans="1:13" x14ac:dyDescent="0.3">
      <c r="A71" t="str">
        <f>normalized!A71</f>
        <v>Methionine sulfoxide</v>
      </c>
      <c r="B71">
        <f>TTEST(normalized!G71:K71,normalized!$B71:$F71,2,3)</f>
        <v>0.62740650804744569</v>
      </c>
      <c r="C71">
        <f>TTEST(normalized!L71:P71,normalized!$B71:$F71,2,3)</f>
        <v>0.12768878743104198</v>
      </c>
      <c r="D71">
        <f>TTEST(normalized!Q71:T71,normalized!$B71:$F71,2,3)</f>
        <v>7.7790824723706986E-3</v>
      </c>
      <c r="E71">
        <f>TTEST(normalized!U71:Y71,normalized!$B71:$F71,2,3)</f>
        <v>0.78450679015135771</v>
      </c>
      <c r="F71">
        <f>TTEST(normalized!Z71:AD71,normalized!$B71:$F71,2,3)</f>
        <v>1.0141591047048001E-2</v>
      </c>
      <c r="G71">
        <f>TTEST(normalized!AE71:AI71,normalized!$B71:$F71,2,3)</f>
        <v>0.19682683499664486</v>
      </c>
      <c r="H71">
        <f>TTEST(normalized!AJ71:AN71,normalized!$B71:$F71,2,3)</f>
        <v>0.31159352604303792</v>
      </c>
      <c r="I71">
        <f>TTEST(normalized!AO71:AS71,normalized!$B71:$F71,2,3)</f>
        <v>0.21274555895321817</v>
      </c>
      <c r="J71">
        <f>TTEST(normalized!AT71:AX71,normalized!$B71:$F71,2,3)</f>
        <v>2.9351675755786389E-4</v>
      </c>
      <c r="K71">
        <f>TTEST(normalized!AY71:BC71,normalized!$B71:$F71,2,3)</f>
        <v>4.9732318147941107E-4</v>
      </c>
      <c r="L71">
        <f>TTEST(normalized!BD71:BH71,normalized!$B71:$F71,2,3)</f>
        <v>3.84368405723797E-3</v>
      </c>
      <c r="M71">
        <f>TTEST(normalized!BI71:BL71,normalized!$B71:$F71,2,3)</f>
        <v>5.412496160165063E-4</v>
      </c>
    </row>
    <row r="72" spans="1:13" x14ac:dyDescent="0.3">
      <c r="A72" t="str">
        <f>normalized!A72</f>
        <v>Phenylalanine</v>
      </c>
      <c r="B72">
        <f>TTEST(normalized!G72:K72,normalized!$B72:$F72,2,3)</f>
        <v>0.7097309934109397</v>
      </c>
      <c r="C72">
        <f>TTEST(normalized!L72:P72,normalized!$B72:$F72,2,3)</f>
        <v>0.86269041206200625</v>
      </c>
      <c r="D72">
        <f>TTEST(normalized!Q72:T72,normalized!$B72:$F72,2,3)</f>
        <v>0.36336145043979767</v>
      </c>
      <c r="E72">
        <f>TTEST(normalized!U72:Y72,normalized!$B72:$F72,2,3)</f>
        <v>0.97823983093132827</v>
      </c>
      <c r="F72">
        <f>TTEST(normalized!Z72:AD72,normalized!$B72:$F72,2,3)</f>
        <v>0.49467300098143918</v>
      </c>
      <c r="G72">
        <f>TTEST(normalized!AE72:AI72,normalized!$B72:$F72,2,3)</f>
        <v>0.25532176899898679</v>
      </c>
      <c r="H72">
        <f>TTEST(normalized!AJ72:AN72,normalized!$B72:$F72,2,3)</f>
        <v>8.1491106721766793E-2</v>
      </c>
      <c r="I72">
        <f>TTEST(normalized!AO72:AS72,normalized!$B72:$F72,2,3)</f>
        <v>0.99368271865453317</v>
      </c>
      <c r="J72">
        <f>TTEST(normalized!AT72:AX72,normalized!$B72:$F72,2,3)</f>
        <v>0.14500245226810279</v>
      </c>
      <c r="K72">
        <f>TTEST(normalized!AY72:BC72,normalized!$B72:$F72,2,3)</f>
        <v>0.41375074483257951</v>
      </c>
      <c r="L72">
        <f>TTEST(normalized!BD72:BH72,normalized!$B72:$F72,2,3)</f>
        <v>0.38907777586691045</v>
      </c>
      <c r="M72">
        <f>TTEST(normalized!BI72:BL72,normalized!$B72:$F72,2,3)</f>
        <v>0.1104725947932351</v>
      </c>
    </row>
    <row r="73" spans="1:13" x14ac:dyDescent="0.3">
      <c r="A73" t="str">
        <f>normalized!A73</f>
        <v>Phenyllactic acid</v>
      </c>
      <c r="B73">
        <f>TTEST(normalized!G73:K73,normalized!$B73:$F73,2,3)</f>
        <v>0.50050355777749578</v>
      </c>
      <c r="C73">
        <f>TTEST(normalized!L73:P73,normalized!$B73:$F73,2,3)</f>
        <v>5.1748782274187194E-2</v>
      </c>
      <c r="D73">
        <f>TTEST(normalized!Q73:T73,normalized!$B73:$F73,2,3)</f>
        <v>0.17680931181606799</v>
      </c>
      <c r="E73">
        <f>TTEST(normalized!U73:Y73,normalized!$B73:$F73,2,3)</f>
        <v>0.37790258514644737</v>
      </c>
      <c r="F73">
        <f>TTEST(normalized!Z73:AD73,normalized!$B73:$F73,2,3)</f>
        <v>0.25096193972936004</v>
      </c>
      <c r="G73">
        <f>TTEST(normalized!AE73:AI73,normalized!$B73:$F73,2,3)</f>
        <v>5.294044337382707E-2</v>
      </c>
      <c r="H73">
        <f>TTEST(normalized!AJ73:AN73,normalized!$B73:$F73,2,3)</f>
        <v>0.24425442583694507</v>
      </c>
      <c r="I73">
        <f>TTEST(normalized!AO73:AS73,normalized!$B73:$F73,2,3)</f>
        <v>0.11619983042193979</v>
      </c>
      <c r="J73">
        <f>TTEST(normalized!AT73:AX73,normalized!$B73:$F73,2,3)</f>
        <v>1.3707720880491124E-2</v>
      </c>
      <c r="K73">
        <f>TTEST(normalized!AY73:BC73,normalized!$B73:$F73,2,3)</f>
        <v>1.5424897864596424E-2</v>
      </c>
      <c r="L73">
        <f>TTEST(normalized!BD73:BH73,normalized!$B73:$F73,2,3)</f>
        <v>2.5443623279038638E-2</v>
      </c>
      <c r="M73">
        <f>TTEST(normalized!BI73:BL73,normalized!$B73:$F73,2,3)</f>
        <v>0.18461609209182522</v>
      </c>
    </row>
    <row r="74" spans="1:13" x14ac:dyDescent="0.3">
      <c r="A74" t="str">
        <f>normalized!A74</f>
        <v>Dipicolinate</v>
      </c>
      <c r="B74">
        <f>TTEST(normalized!G74:K74,normalized!$B74:$F74,2,3)</f>
        <v>0.49245237938932368</v>
      </c>
      <c r="C74">
        <f>TTEST(normalized!L74:P74,normalized!$B74:$F74,2,3)</f>
        <v>3.6761430235821853E-2</v>
      </c>
      <c r="D74">
        <f>TTEST(normalized!Q74:T74,normalized!$B74:$F74,2,3)</f>
        <v>0.3083613994286028</v>
      </c>
      <c r="E74">
        <f>TTEST(normalized!U74:Y74,normalized!$B74:$F74,2,3)</f>
        <v>0.37128683426230169</v>
      </c>
      <c r="F74">
        <f>TTEST(normalized!Z74:AD74,normalized!$B74:$F74,2,3)</f>
        <v>0.13568553177806333</v>
      </c>
      <c r="G74">
        <f>TTEST(normalized!AE74:AI74,normalized!$B74:$F74,2,3)</f>
        <v>0.37187286843109946</v>
      </c>
      <c r="H74">
        <f>TTEST(normalized!AJ74:AN74,normalized!$B74:$F74,2,3)</f>
        <v>0.58092941504266027</v>
      </c>
      <c r="I74">
        <f>TTEST(normalized!AO74:AS74,normalized!$B74:$F74,2,3)</f>
        <v>0.10377846958464745</v>
      </c>
      <c r="J74">
        <f>TTEST(normalized!AT74:AX74,normalized!$B74:$F74,2,3)</f>
        <v>5.7608775320938922E-2</v>
      </c>
      <c r="K74">
        <f>TTEST(normalized!AY74:BC74,normalized!$B74:$F74,2,3)</f>
        <v>7.0939403148596966E-2</v>
      </c>
      <c r="L74">
        <f>TTEST(normalized!BD74:BH74,normalized!$B74:$F74,2,3)</f>
        <v>0.11629759962727219</v>
      </c>
      <c r="M74">
        <f>TTEST(normalized!BI74:BL74,normalized!$B74:$F74,2,3)</f>
        <v>1.4800309728345727E-2</v>
      </c>
    </row>
    <row r="75" spans="1:13" x14ac:dyDescent="0.3">
      <c r="A75" t="str">
        <f>normalized!A75</f>
        <v>Phosphoenolpyruvate</v>
      </c>
      <c r="B75">
        <f>TTEST(normalized!G75:K75,normalized!$B75:$F75,2,3)</f>
        <v>0.4751571653707457</v>
      </c>
      <c r="C75">
        <f>TTEST(normalized!L75:P75,normalized!$B75:$F75,2,3)</f>
        <v>0.17864200868992708</v>
      </c>
      <c r="D75">
        <f>TTEST(normalized!Q75:T75,normalized!$B75:$F75,2,3)</f>
        <v>0.14775217710811683</v>
      </c>
      <c r="E75">
        <f>TTEST(normalized!U75:Y75,normalized!$B75:$F75,2,3)</f>
        <v>0.37105311132509994</v>
      </c>
      <c r="F75">
        <f>TTEST(normalized!Z75:AD75,normalized!$B75:$F75,2,3)</f>
        <v>5.3867711008906811E-2</v>
      </c>
      <c r="G75">
        <f>TTEST(normalized!AE75:AI75,normalized!$B75:$F75,2,3)</f>
        <v>8.101221617435022E-4</v>
      </c>
      <c r="H75">
        <f>TTEST(normalized!AJ75:AN75,normalized!$B75:$F75,2,3)</f>
        <v>7.1426737604284876E-2</v>
      </c>
      <c r="I75">
        <f>TTEST(normalized!AO75:AS75,normalized!$B75:$F75,2,3)</f>
        <v>2.7414976454881657E-2</v>
      </c>
      <c r="J75">
        <f>TTEST(normalized!AT75:AX75,normalized!$B75:$F75,2,3)</f>
        <v>8.7861558765506678E-2</v>
      </c>
      <c r="K75">
        <f>TTEST(normalized!AY75:BC75,normalized!$B75:$F75,2,3)</f>
        <v>1.1535529061221798E-2</v>
      </c>
      <c r="L75">
        <f>TTEST(normalized!BD75:BH75,normalized!$B75:$F75,2,3)</f>
        <v>4.3518769186173319E-2</v>
      </c>
      <c r="M75">
        <f>TTEST(normalized!BI75:BL75,normalized!$B75:$F75,2,3)</f>
        <v>3.5071650996450834E-2</v>
      </c>
    </row>
    <row r="76" spans="1:13" x14ac:dyDescent="0.3">
      <c r="A76" t="str">
        <f>normalized!A76</f>
        <v>Uric acid</v>
      </c>
      <c r="B76">
        <f>TTEST(normalized!G76:K76,normalized!$B76:$F76,2,3)</f>
        <v>0.58099452082341929</v>
      </c>
      <c r="C76">
        <f>TTEST(normalized!L76:P76,normalized!$B76:$F76,2,3)</f>
        <v>1.906093734394728E-2</v>
      </c>
      <c r="D76">
        <f>TTEST(normalized!Q76:T76,normalized!$B76:$F76,2,3)</f>
        <v>1.741394674172159E-2</v>
      </c>
      <c r="E76">
        <f>TTEST(normalized!U76:Y76,normalized!$B76:$F76,2,3)</f>
        <v>2.5305227894733773E-2</v>
      </c>
      <c r="F76">
        <f>TTEST(normalized!Z76:AD76,normalized!$B76:$F76,2,3)</f>
        <v>1.2526451163177774E-2</v>
      </c>
      <c r="G76">
        <f>TTEST(normalized!AE76:AI76,normalized!$B76:$F76,2,3)</f>
        <v>0.103428441351991</v>
      </c>
      <c r="H76">
        <f>TTEST(normalized!AJ76:AN76,normalized!$B76:$F76,2,3)</f>
        <v>0.75231029959217322</v>
      </c>
      <c r="I76">
        <f>TTEST(normalized!AO76:AS76,normalized!$B76:$F76,2,3)</f>
        <v>0.33115192379809821</v>
      </c>
      <c r="J76">
        <f>TTEST(normalized!AT76:AX76,normalized!$B76:$F76,2,3)</f>
        <v>5.4871683288811347E-2</v>
      </c>
      <c r="K76">
        <f>TTEST(normalized!AY76:BC76,normalized!$B76:$F76,2,3)</f>
        <v>4.7779676989562127E-2</v>
      </c>
      <c r="L76">
        <f>TTEST(normalized!BD76:BH76,normalized!$B76:$F76,2,3)</f>
        <v>0.32141662274201638</v>
      </c>
      <c r="M76">
        <f>TTEST(normalized!BI76:BL76,normalized!$B76:$F76,2,3)</f>
        <v>7.1810872688054589E-3</v>
      </c>
    </row>
    <row r="77" spans="1:13" x14ac:dyDescent="0.3">
      <c r="A77" t="str">
        <f>normalized!A77</f>
        <v>3_4-Dihydroxyphenylacetate (DOPAC)</v>
      </c>
      <c r="B77">
        <f>TTEST(normalized!G77:K77,normalized!$B77:$F77,2,3)</f>
        <v>0.7159869817938187</v>
      </c>
      <c r="C77">
        <f>TTEST(normalized!L77:P77,normalized!$B77:$F77,2,3)</f>
        <v>2.3916697431129823E-2</v>
      </c>
      <c r="D77">
        <f>TTEST(normalized!Q77:T77,normalized!$B77:$F77,2,3)</f>
        <v>0.10210502609802496</v>
      </c>
      <c r="E77">
        <f>TTEST(normalized!U77:Y77,normalized!$B77:$F77,2,3)</f>
        <v>0.37521605183726775</v>
      </c>
      <c r="F77">
        <f>TTEST(normalized!Z77:AD77,normalized!$B77:$F77,2,3)</f>
        <v>6.6277240625302852E-2</v>
      </c>
      <c r="G77">
        <f>TTEST(normalized!AE77:AI77,normalized!$B77:$F77,2,3)</f>
        <v>0.16435611949212292</v>
      </c>
      <c r="H77">
        <f>TTEST(normalized!AJ77:AN77,normalized!$B77:$F77,2,3)</f>
        <v>8.0723811136205123E-2</v>
      </c>
      <c r="I77">
        <f>TTEST(normalized!AO77:AS77,normalized!$B77:$F77,2,3)</f>
        <v>0.46132389524760009</v>
      </c>
      <c r="J77">
        <f>TTEST(normalized!AT77:AX77,normalized!$B77:$F77,2,3)</f>
        <v>5.3401970412490663E-3</v>
      </c>
      <c r="K77">
        <f>TTEST(normalized!AY77:BC77,normalized!$B77:$F77,2,3)</f>
        <v>6.315465583055231E-3</v>
      </c>
      <c r="L77">
        <f>TTEST(normalized!BD77:BH77,normalized!$B77:$F77,2,3)</f>
        <v>6.173811596158206E-2</v>
      </c>
      <c r="M77">
        <f>TTEST(normalized!BI77:BL77,normalized!$B77:$F77,2,3)</f>
        <v>3.1672002964658079E-3</v>
      </c>
    </row>
    <row r="78" spans="1:13" x14ac:dyDescent="0.3">
      <c r="A78" t="str">
        <f>normalized!A78</f>
        <v>Cysteate</v>
      </c>
      <c r="B78">
        <f>TTEST(normalized!G78:K78,normalized!$B78:$F78,2,3)</f>
        <v>0.78792057099489143</v>
      </c>
      <c r="C78">
        <f>TTEST(normalized!L78:P78,normalized!$B78:$F78,2,3)</f>
        <v>8.6649443025180822E-2</v>
      </c>
      <c r="D78">
        <f>TTEST(normalized!Q78:T78,normalized!$B78:$F78,2,3)</f>
        <v>0.11450337279887542</v>
      </c>
      <c r="E78">
        <f>TTEST(normalized!U78:Y78,normalized!$B78:$F78,2,3)</f>
        <v>0.40888475754187803</v>
      </c>
      <c r="F78">
        <f>TTEST(normalized!Z78:AD78,normalized!$B78:$F78,2,3)</f>
        <v>0.15468600877161046</v>
      </c>
      <c r="G78">
        <f>TTEST(normalized!AE78:AI78,normalized!$B78:$F78,2,3)</f>
        <v>0.31154581416961497</v>
      </c>
      <c r="H78">
        <f>TTEST(normalized!AJ78:AN78,normalized!$B78:$F78,2,3)</f>
        <v>0.84841527265868444</v>
      </c>
      <c r="I78">
        <f>TTEST(normalized!AO78:AS78,normalized!$B78:$F78,2,3)</f>
        <v>0.80015976330635674</v>
      </c>
      <c r="J78">
        <f>TTEST(normalized!AT78:AX78,normalized!$B78:$F78,2,3)</f>
        <v>0.31692059603588707</v>
      </c>
      <c r="K78">
        <f>TTEST(normalized!AY78:BC78,normalized!$B78:$F78,2,3)</f>
        <v>0.10149346037745482</v>
      </c>
      <c r="L78">
        <f>TTEST(normalized!BD78:BH78,normalized!$B78:$F78,2,3)</f>
        <v>0.10953646836612024</v>
      </c>
      <c r="M78">
        <f>TTEST(normalized!BI78:BL78,normalized!$B78:$F78,2,3)</f>
        <v>0.12720185521700064</v>
      </c>
    </row>
    <row r="79" spans="1:13" x14ac:dyDescent="0.3">
      <c r="A79" t="str">
        <f>normalized!A79</f>
        <v>1-Methylhistidine</v>
      </c>
      <c r="B79">
        <f>TTEST(normalized!G79:K79,normalized!$B79:$F79,2,3)</f>
        <v>0.83445321564040698</v>
      </c>
      <c r="C79">
        <f>TTEST(normalized!L79:P79,normalized!$B79:$F79,2,3)</f>
        <v>6.5381000471006465E-2</v>
      </c>
      <c r="D79">
        <f>TTEST(normalized!Q79:T79,normalized!$B79:$F79,2,3)</f>
        <v>0.31430980227227273</v>
      </c>
      <c r="E79">
        <f>TTEST(normalized!U79:Y79,normalized!$B79:$F79,2,3)</f>
        <v>0.18978238420293927</v>
      </c>
      <c r="F79">
        <f>TTEST(normalized!Z79:AD79,normalized!$B79:$F79,2,3)</f>
        <v>0.20779653692663952</v>
      </c>
      <c r="G79">
        <f>TTEST(normalized!AE79:AI79,normalized!$B79:$F79,2,3)</f>
        <v>0.56439501783436308</v>
      </c>
      <c r="H79">
        <f>TTEST(normalized!AJ79:AN79,normalized!$B79:$F79,2,3)</f>
        <v>0.32495273969424632</v>
      </c>
      <c r="I79">
        <f>TTEST(normalized!AO79:AS79,normalized!$B79:$F79,2,3)</f>
        <v>0.77419947940183609</v>
      </c>
      <c r="J79">
        <f>TTEST(normalized!AT79:AX79,normalized!$B79:$F79,2,3)</f>
        <v>4.2297664808055677E-2</v>
      </c>
      <c r="K79">
        <f>TTEST(normalized!AY79:BC79,normalized!$B79:$F79,2,3)</f>
        <v>0.37524274435820582</v>
      </c>
      <c r="L79">
        <f>TTEST(normalized!BD79:BH79,normalized!$B79:$F79,2,3)</f>
        <v>7.1993176022401878E-2</v>
      </c>
      <c r="M79">
        <f>TTEST(normalized!BI79:BL79,normalized!$B79:$F79,2,3)</f>
        <v>0.73226647120282107</v>
      </c>
    </row>
    <row r="80" spans="1:13" x14ac:dyDescent="0.3">
      <c r="A80" t="str">
        <f>normalized!A80</f>
        <v>Sulfolactate</v>
      </c>
      <c r="B80">
        <f>TTEST(normalized!G80:K80,normalized!$B80:$F80,2,3)</f>
        <v>0.61819488399917444</v>
      </c>
      <c r="C80">
        <f>TTEST(normalized!L80:P80,normalized!$B80:$F80,2,3)</f>
        <v>4.8373536818690867E-2</v>
      </c>
      <c r="D80">
        <f>TTEST(normalized!Q80:T80,normalized!$B80:$F80,2,3)</f>
        <v>0.10638348540742354</v>
      </c>
      <c r="E80">
        <f>TTEST(normalized!U80:Y80,normalized!$B80:$F80,2,3)</f>
        <v>0.38145774885521255</v>
      </c>
      <c r="F80">
        <f>TTEST(normalized!Z80:AD80,normalized!$B80:$F80,2,3)</f>
        <v>3.9194689320455764E-2</v>
      </c>
      <c r="G80">
        <f>TTEST(normalized!AE80:AI80,normalized!$B80:$F80,2,3)</f>
        <v>0.3268814502544925</v>
      </c>
      <c r="H80">
        <f>TTEST(normalized!AJ80:AN80,normalized!$B80:$F80,2,3)</f>
        <v>0.10536780425004559</v>
      </c>
      <c r="I80">
        <f>TTEST(normalized!AO80:AS80,normalized!$B80:$F80,2,3)</f>
        <v>0.78640227797840412</v>
      </c>
      <c r="J80">
        <f>TTEST(normalized!AT80:AX80,normalized!$B80:$F80,2,3)</f>
        <v>0.54710178674162191</v>
      </c>
      <c r="K80">
        <f>TTEST(normalized!AY80:BC80,normalized!$B80:$F80,2,3)</f>
        <v>0.13319548470174308</v>
      </c>
      <c r="L80">
        <f>TTEST(normalized!BD80:BH80,normalized!$B80:$F80,2,3)</f>
        <v>9.7886842386461503E-2</v>
      </c>
      <c r="M80">
        <f>TTEST(normalized!BI80:BL80,normalized!$B80:$F80,2,3)</f>
        <v>5.6293435505906805E-2</v>
      </c>
    </row>
    <row r="81" spans="1:13" x14ac:dyDescent="0.3">
      <c r="A81" t="str">
        <f>normalized!A81</f>
        <v>Glycerone phosphate</v>
      </c>
      <c r="B81">
        <f>TTEST(normalized!G81:K81,normalized!$B81:$F81,2,3)</f>
        <v>0.20692359092126436</v>
      </c>
      <c r="C81">
        <f>TTEST(normalized!L81:P81,normalized!$B81:$F81,2,3)</f>
        <v>0.12745447680382652</v>
      </c>
      <c r="D81">
        <f>TTEST(normalized!Q81:T81,normalized!$B81:$F81,2,3)</f>
        <v>9.8581922935132876E-2</v>
      </c>
      <c r="E81">
        <f>TTEST(normalized!U81:Y81,normalized!$B81:$F81,2,3)</f>
        <v>0.80349987388311783</v>
      </c>
      <c r="F81">
        <f>TTEST(normalized!Z81:AD81,normalized!$B81:$F81,2,3)</f>
        <v>0.29847627107775365</v>
      </c>
      <c r="G81">
        <f>TTEST(normalized!AE81:AI81,normalized!$B81:$F81,2,3)</f>
        <v>0.94174595288787888</v>
      </c>
      <c r="H81">
        <f>TTEST(normalized!AJ81:AN81,normalized!$B81:$F81,2,3)</f>
        <v>0.23930601267376747</v>
      </c>
      <c r="I81">
        <f>TTEST(normalized!AO81:AS81,normalized!$B81:$F81,2,3)</f>
        <v>9.2427345891430673E-2</v>
      </c>
      <c r="J81">
        <f>TTEST(normalized!AT81:AX81,normalized!$B81:$F81,2,3)</f>
        <v>0.11369776861679798</v>
      </c>
      <c r="K81">
        <f>TTEST(normalized!AY81:BC81,normalized!$B81:$F81,2,3)</f>
        <v>0.14306612221102455</v>
      </c>
      <c r="L81">
        <f>TTEST(normalized!BD81:BH81,normalized!$B81:$F81,2,3)</f>
        <v>0.41695101816954139</v>
      </c>
      <c r="M81">
        <f>TTEST(normalized!BI81:BL81,normalized!$B81:$F81,2,3)</f>
        <v>6.3305780563136932E-2</v>
      </c>
    </row>
    <row r="82" spans="1:13" x14ac:dyDescent="0.3">
      <c r="A82" t="str">
        <f>normalized!A82</f>
        <v>sn-Glycerol 3-phosphate</v>
      </c>
      <c r="B82">
        <f>TTEST(normalized!G82:K82,normalized!$B82:$F82,2,3)</f>
        <v>0.63475735293870372</v>
      </c>
      <c r="C82">
        <f>TTEST(normalized!L82:P82,normalized!$B82:$F82,2,3)</f>
        <v>6.3486538388476772E-3</v>
      </c>
      <c r="D82">
        <f>TTEST(normalized!Q82:T82,normalized!$B82:$F82,2,3)</f>
        <v>6.3023927378071769E-3</v>
      </c>
      <c r="E82">
        <f>TTEST(normalized!U82:Y82,normalized!$B82:$F82,2,3)</f>
        <v>0.74306443036018399</v>
      </c>
      <c r="F82">
        <f>TTEST(normalized!Z82:AD82,normalized!$B82:$F82,2,3)</f>
        <v>3.07394408569612E-2</v>
      </c>
      <c r="G82">
        <f>TTEST(normalized!AE82:AI82,normalized!$B82:$F82,2,3)</f>
        <v>7.4332831753687852E-3</v>
      </c>
      <c r="H82">
        <f>TTEST(normalized!AJ82:AN82,normalized!$B82:$F82,2,3)</f>
        <v>0.34079530382756035</v>
      </c>
      <c r="I82">
        <f>TTEST(normalized!AO82:AS82,normalized!$B82:$F82,2,3)</f>
        <v>0.17390477551693517</v>
      </c>
      <c r="J82">
        <f>TTEST(normalized!AT82:AX82,normalized!$B82:$F82,2,3)</f>
        <v>7.2712504838207239E-3</v>
      </c>
      <c r="K82">
        <f>TTEST(normalized!AY82:BC82,normalized!$B82:$F82,2,3)</f>
        <v>7.0689116328709941E-3</v>
      </c>
      <c r="L82">
        <f>TTEST(normalized!BD82:BH82,normalized!$B82:$F82,2,3)</f>
        <v>7.7851700791262994E-3</v>
      </c>
      <c r="M82">
        <f>TTEST(normalized!BI82:BL82,normalized!$B82:$F82,2,3)</f>
        <v>6.1042385870773005E-3</v>
      </c>
    </row>
    <row r="83" spans="1:13" x14ac:dyDescent="0.3">
      <c r="A83" t="str">
        <f>normalized!A83</f>
        <v>Aconitate</v>
      </c>
      <c r="B83">
        <f>TTEST(normalized!G83:K83,normalized!$B83:$F83,2,3)</f>
        <v>0.71090877304119848</v>
      </c>
      <c r="C83">
        <f>TTEST(normalized!L83:P83,normalized!$B83:$F83,2,3)</f>
        <v>0.10514525762023613</v>
      </c>
      <c r="D83">
        <f>TTEST(normalized!Q83:T83,normalized!$B83:$F83,2,3)</f>
        <v>3.4685159957141061E-2</v>
      </c>
      <c r="E83">
        <f>TTEST(normalized!U83:Y83,normalized!$B83:$F83,2,3)</f>
        <v>0.89973653144573151</v>
      </c>
      <c r="F83">
        <f>TTEST(normalized!Z83:AD83,normalized!$B83:$F83,2,3)</f>
        <v>7.0657249865930541E-2</v>
      </c>
      <c r="G83">
        <f>TTEST(normalized!AE83:AI83,normalized!$B83:$F83,2,3)</f>
        <v>8.4087670127897668E-2</v>
      </c>
      <c r="H83">
        <f>TTEST(normalized!AJ83:AN83,normalized!$B83:$F83,2,3)</f>
        <v>0.70676665939144701</v>
      </c>
      <c r="I83">
        <f>TTEST(normalized!AO83:AS83,normalized!$B83:$F83,2,3)</f>
        <v>0.13519618171850598</v>
      </c>
      <c r="J83">
        <f>TTEST(normalized!AT83:AX83,normalized!$B83:$F83,2,3)</f>
        <v>7.9547776609902407E-2</v>
      </c>
      <c r="K83">
        <f>TTEST(normalized!AY83:BC83,normalized!$B83:$F83,2,3)</f>
        <v>0.92291880100025714</v>
      </c>
      <c r="L83">
        <f>TTEST(normalized!BD83:BH83,normalized!$B83:$F83,2,3)</f>
        <v>0.30615923243801896</v>
      </c>
      <c r="M83">
        <f>TTEST(normalized!BI83:BL83,normalized!$B83:$F83,2,3)</f>
        <v>2.5446248169622404E-2</v>
      </c>
    </row>
    <row r="84" spans="1:13" x14ac:dyDescent="0.3">
      <c r="A84" t="str">
        <f>normalized!A84</f>
        <v>Shikimate</v>
      </c>
      <c r="B84">
        <f>TTEST(normalized!G84:K84,normalized!$B84:$F84,2,3)</f>
        <v>0.53972513388818122</v>
      </c>
      <c r="C84">
        <f>TTEST(normalized!L84:P84,normalized!$B84:$F84,2,3)</f>
        <v>0.14941891527564427</v>
      </c>
      <c r="D84">
        <f>TTEST(normalized!Q84:T84,normalized!$B84:$F84,2,3)</f>
        <v>0.14452259997792921</v>
      </c>
      <c r="E84">
        <f>TTEST(normalized!U84:Y84,normalized!$B84:$F84,2,3)</f>
        <v>0.53550692336925554</v>
      </c>
      <c r="F84">
        <f>TTEST(normalized!Z84:AD84,normalized!$B84:$F84,2,3)</f>
        <v>8.0381712924204402E-2</v>
      </c>
      <c r="G84">
        <f>TTEST(normalized!AE84:AI84,normalized!$B84:$F84,2,3)</f>
        <v>0.28250541119462941</v>
      </c>
      <c r="H84">
        <f>TTEST(normalized!AJ84:AN84,normalized!$B84:$F84,2,3)</f>
        <v>0.43290648228568096</v>
      </c>
      <c r="I84">
        <f>TTEST(normalized!AO84:AS84,normalized!$B84:$F84,2,3)</f>
        <v>0.70607628650928334</v>
      </c>
      <c r="J84">
        <f>TTEST(normalized!AT84:AX84,normalized!$B84:$F84,2,3)</f>
        <v>6.2845275105031934E-2</v>
      </c>
      <c r="K84">
        <f>TTEST(normalized!AY84:BC84,normalized!$B84:$F84,2,3)</f>
        <v>0.14543730472458094</v>
      </c>
      <c r="L84">
        <f>TTEST(normalized!BD84:BH84,normalized!$B84:$F84,2,3)</f>
        <v>0.10610656864619332</v>
      </c>
      <c r="M84">
        <f>TTEST(normalized!BI84:BL84,normalized!$B84:$F84,2,3)</f>
        <v>1.652419679037246E-2</v>
      </c>
    </row>
    <row r="85" spans="1:13" x14ac:dyDescent="0.3">
      <c r="A85" t="str">
        <f>normalized!A85</f>
        <v>N-Acetylornithine</v>
      </c>
      <c r="B85">
        <f>TTEST(normalized!G85:K85,normalized!$B85:$F85,2,3)</f>
        <v>0.69389335147063824</v>
      </c>
      <c r="C85">
        <f>TTEST(normalized!L85:P85,normalized!$B85:$F85,2,3)</f>
        <v>0.12623626354793402</v>
      </c>
      <c r="D85">
        <f>TTEST(normalized!Q85:T85,normalized!$B85:$F85,2,3)</f>
        <v>0.20143224277167024</v>
      </c>
      <c r="E85">
        <f>TTEST(normalized!U85:Y85,normalized!$B85:$F85,2,3)</f>
        <v>0.14053225771877714</v>
      </c>
      <c r="F85">
        <f>TTEST(normalized!Z85:AD85,normalized!$B85:$F85,2,3)</f>
        <v>7.1791324326880318E-2</v>
      </c>
      <c r="G85">
        <f>TTEST(normalized!AE85:AI85,normalized!$B85:$F85,2,3)</f>
        <v>6.0658587347690307E-2</v>
      </c>
      <c r="H85">
        <f>TTEST(normalized!AJ85:AN85,normalized!$B85:$F85,2,3)</f>
        <v>7.4889182562749415E-2</v>
      </c>
      <c r="I85">
        <f>TTEST(normalized!AO85:AS85,normalized!$B85:$F85,2,3)</f>
        <v>0.88493516991470744</v>
      </c>
      <c r="J85">
        <f>TTEST(normalized!AT85:AX85,normalized!$B85:$F85,2,3)</f>
        <v>1.2561663563323253E-2</v>
      </c>
      <c r="K85">
        <f>TTEST(normalized!AY85:BC85,normalized!$B85:$F85,2,3)</f>
        <v>1.6658041136309299E-2</v>
      </c>
      <c r="L85">
        <f>TTEST(normalized!BD85:BH85,normalized!$B85:$F85,2,3)</f>
        <v>0.3205773836835073</v>
      </c>
      <c r="M85">
        <f>TTEST(normalized!BI85:BL85,normalized!$B85:$F85,2,3)</f>
        <v>0.16727013184856737</v>
      </c>
    </row>
    <row r="86" spans="1:13" x14ac:dyDescent="0.3">
      <c r="A86" t="str">
        <f>normalized!A86</f>
        <v>Arginine</v>
      </c>
      <c r="B86">
        <f>TTEST(normalized!G86:K86,normalized!$B86:$F86,2,3)</f>
        <v>0.97993832058888097</v>
      </c>
      <c r="C86">
        <f>TTEST(normalized!L86:P86,normalized!$B86:$F86,2,3)</f>
        <v>2.3976698392817511E-3</v>
      </c>
      <c r="D86">
        <f>TTEST(normalized!Q86:T86,normalized!$B86:$F86,2,3)</f>
        <v>1.7438020151628307E-3</v>
      </c>
      <c r="E86">
        <f>TTEST(normalized!U86:Y86,normalized!$B86:$F86,2,3)</f>
        <v>0.9792068366689084</v>
      </c>
      <c r="F86">
        <f>TTEST(normalized!Z86:AD86,normalized!$B86:$F86,2,3)</f>
        <v>5.4437572900697388E-2</v>
      </c>
      <c r="G86">
        <f>TTEST(normalized!AE86:AI86,normalized!$B86:$F86,2,3)</f>
        <v>5.9023716419770812E-2</v>
      </c>
      <c r="H86">
        <f>TTEST(normalized!AJ86:AN86,normalized!$B86:$F86,2,3)</f>
        <v>5.9309273721488281E-2</v>
      </c>
      <c r="I86">
        <f>TTEST(normalized!AO86:AS86,normalized!$B86:$F86,2,3)</f>
        <v>5.1551294776863897E-2</v>
      </c>
      <c r="J86">
        <f>TTEST(normalized!AT86:AX86,normalized!$B86:$F86,2,3)</f>
        <v>5.7401338200281701E-3</v>
      </c>
      <c r="K86">
        <f>TTEST(normalized!AY86:BC86,normalized!$B86:$F86,2,3)</f>
        <v>1.4308046765279456E-2</v>
      </c>
      <c r="L86">
        <f>TTEST(normalized!BD86:BH86,normalized!$B86:$F86,2,3)</f>
        <v>0.54238606635967157</v>
      </c>
      <c r="M86">
        <f>TTEST(normalized!BI86:BL86,normalized!$B86:$F86,2,3)</f>
        <v>0.74626388370640617</v>
      </c>
    </row>
    <row r="87" spans="1:13" x14ac:dyDescent="0.3">
      <c r="A87" t="str">
        <f>normalized!A87</f>
        <v>Citrulline</v>
      </c>
      <c r="B87">
        <f>TTEST(normalized!G87:K87,normalized!$B87:$F87,2,3)</f>
        <v>0.5579673528434701</v>
      </c>
      <c r="C87">
        <f>TTEST(normalized!L87:P87,normalized!$B87:$F87,2,3)</f>
        <v>0.3098356510728314</v>
      </c>
      <c r="D87">
        <f>TTEST(normalized!Q87:T87,normalized!$B87:$F87,2,3)</f>
        <v>0.2668012236502339</v>
      </c>
      <c r="E87">
        <f>TTEST(normalized!U87:Y87,normalized!$B87:$F87,2,3)</f>
        <v>0.27167822212354481</v>
      </c>
      <c r="F87">
        <f>TTEST(normalized!Z87:AD87,normalized!$B87:$F87,2,3)</f>
        <v>0.23139836079639814</v>
      </c>
      <c r="G87">
        <f>TTEST(normalized!AE87:AI87,normalized!$B87:$F87,2,3)</f>
        <v>2.2723502640641394E-2</v>
      </c>
      <c r="H87">
        <f>TTEST(normalized!AJ87:AN87,normalized!$B87:$F87,2,3)</f>
        <v>5.6213799081022586E-2</v>
      </c>
      <c r="I87">
        <f>TTEST(normalized!AO87:AS87,normalized!$B87:$F87,2,3)</f>
        <v>0.28862267380741802</v>
      </c>
      <c r="J87">
        <f>TTEST(normalized!AT87:AX87,normalized!$B87:$F87,2,3)</f>
        <v>5.8026738042478536E-3</v>
      </c>
      <c r="K87">
        <f>TTEST(normalized!AY87:BC87,normalized!$B87:$F87,2,3)</f>
        <v>0.17269183431059235</v>
      </c>
      <c r="L87">
        <f>TTEST(normalized!BD87:BH87,normalized!$B87:$F87,2,3)</f>
        <v>0.29771652708603058</v>
      </c>
      <c r="M87">
        <f>TTEST(normalized!BI87:BL87,normalized!$B87:$F87,2,3)</f>
        <v>0.73316693972514568</v>
      </c>
    </row>
    <row r="88" spans="1:13" x14ac:dyDescent="0.3">
      <c r="A88" t="str">
        <f>normalized!A88</f>
        <v>tricarballylic acid</v>
      </c>
      <c r="B88">
        <f>TTEST(normalized!G88:K88,normalized!$B88:$F88,2,3)</f>
        <v>0.70263444848532641</v>
      </c>
      <c r="C88">
        <f>TTEST(normalized!L88:P88,normalized!$B88:$F88,2,3)</f>
        <v>0.14780699726093027</v>
      </c>
      <c r="D88">
        <f>TTEST(normalized!Q88:T88,normalized!$B88:$F88,2,3)</f>
        <v>9.8266677801017902E-2</v>
      </c>
      <c r="E88">
        <f>TTEST(normalized!U88:Y88,normalized!$B88:$F88,2,3)</f>
        <v>0.34805029684586331</v>
      </c>
      <c r="F88">
        <f>TTEST(normalized!Z88:AD88,normalized!$B88:$F88,2,3)</f>
        <v>0.11746483778013729</v>
      </c>
      <c r="G88">
        <f>TTEST(normalized!AE88:AI88,normalized!$B88:$F88,2,3)</f>
        <v>0.33647183124618218</v>
      </c>
      <c r="H88">
        <f>TTEST(normalized!AJ88:AN88,normalized!$B88:$F88,2,3)</f>
        <v>3.7865507690317185E-2</v>
      </c>
      <c r="I88">
        <f>TTEST(normalized!AO88:AS88,normalized!$B88:$F88,2,3)</f>
        <v>0.14907206849370636</v>
      </c>
      <c r="J88">
        <f>TTEST(normalized!AT88:AX88,normalized!$B88:$F88,2,3)</f>
        <v>0.17231622417035022</v>
      </c>
      <c r="K88">
        <f>TTEST(normalized!AY88:BC88,normalized!$B88:$F88,2,3)</f>
        <v>0.10692783696125038</v>
      </c>
      <c r="L88">
        <f>TTEST(normalized!BD88:BH88,normalized!$B88:$F88,2,3)</f>
        <v>3.9663927914019015E-2</v>
      </c>
      <c r="M88">
        <f>TTEST(normalized!BI88:BL88,normalized!$B88:$F88,2,3)</f>
        <v>5.4385673588515974E-2</v>
      </c>
    </row>
    <row r="89" spans="1:13" x14ac:dyDescent="0.3">
      <c r="A89" t="str">
        <f>normalized!A89</f>
        <v>Ascorbate</v>
      </c>
      <c r="B89">
        <f>TTEST(normalized!G89:K89,normalized!$B89:$F89,2,3)</f>
        <v>0.5407892235950742</v>
      </c>
      <c r="C89">
        <f>TTEST(normalized!L89:P89,normalized!$B89:$F89,2,3)</f>
        <v>2.201636704416916E-2</v>
      </c>
      <c r="D89">
        <f>TTEST(normalized!Q89:T89,normalized!$B89:$F89,2,3)</f>
        <v>2.2092143962940815E-2</v>
      </c>
      <c r="E89">
        <f>TTEST(normalized!U89:Y89,normalized!$B89:$F89,2,3)</f>
        <v>0.45032055387276559</v>
      </c>
      <c r="F89">
        <f>TTEST(normalized!Z89:AD89,normalized!$B89:$F89,2,3)</f>
        <v>0.32839060893828592</v>
      </c>
      <c r="G89">
        <f>TTEST(normalized!AE89:AI89,normalized!$B89:$F89,2,3)</f>
        <v>2.1924557639289407E-2</v>
      </c>
      <c r="H89">
        <f>TTEST(normalized!AJ89:AN89,normalized!$B89:$F89,2,3)</f>
        <v>2.2361390078776473E-2</v>
      </c>
      <c r="I89">
        <f>TTEST(normalized!AO89:AS89,normalized!$B89:$F89,2,3)</f>
        <v>0.93815521984061379</v>
      </c>
      <c r="J89">
        <f>TTEST(normalized!AT89:AX89,normalized!$B89:$F89,2,3)</f>
        <v>2.200613100647078E-2</v>
      </c>
      <c r="K89">
        <f>TTEST(normalized!AY89:BC89,normalized!$B89:$F89,2,3)</f>
        <v>2.2076699533837139E-2</v>
      </c>
      <c r="L89">
        <f>TTEST(normalized!BD89:BH89,normalized!$B89:$F89,2,3)</f>
        <v>2.2132432351060168E-2</v>
      </c>
      <c r="M89">
        <f>TTEST(normalized!BI89:BL89,normalized!$B89:$F89,2,3)</f>
        <v>2.2713454264825225E-2</v>
      </c>
    </row>
    <row r="90" spans="1:13" x14ac:dyDescent="0.3">
      <c r="A90" t="str">
        <f>normalized!A90</f>
        <v>N-Carbamoyl-L-aspartate</v>
      </c>
      <c r="B90">
        <f>TTEST(normalized!G90:K90,normalized!$B90:$F90,2,3)</f>
        <v>0.47751848759513804</v>
      </c>
      <c r="C90">
        <f>TTEST(normalized!L90:P90,normalized!$B90:$F90,2,3)</f>
        <v>0.25082445105939305</v>
      </c>
      <c r="D90">
        <f>TTEST(normalized!Q90:T90,normalized!$B90:$F90,2,3)</f>
        <v>0.38061680148523019</v>
      </c>
      <c r="E90">
        <f>TTEST(normalized!U90:Y90,normalized!$B90:$F90,2,3)</f>
        <v>0.38335284305834777</v>
      </c>
      <c r="F90">
        <f>TTEST(normalized!Z90:AD90,normalized!$B90:$F90,2,3)</f>
        <v>0.28892931044926484</v>
      </c>
      <c r="G90">
        <f>TTEST(normalized!AE90:AI90,normalized!$B90:$F90,2,3)</f>
        <v>2.0042582192344839E-3</v>
      </c>
      <c r="H90">
        <f>TTEST(normalized!AJ90:AN90,normalized!$B90:$F90,2,3)</f>
        <v>2.6073573017073193E-2</v>
      </c>
      <c r="I90">
        <f>TTEST(normalized!AO90:AS90,normalized!$B90:$F90,2,3)</f>
        <v>0.54018817709743039</v>
      </c>
      <c r="J90">
        <f>TTEST(normalized!AT90:AX90,normalized!$B90:$F90,2,3)</f>
        <v>0.19355383103459201</v>
      </c>
      <c r="K90">
        <f>TTEST(normalized!AY90:BC90,normalized!$B90:$F90,2,3)</f>
        <v>9.4635266662351919E-2</v>
      </c>
      <c r="L90">
        <f>TTEST(normalized!BD90:BH90,normalized!$B90:$F90,2,3)</f>
        <v>0.11753359718600116</v>
      </c>
      <c r="M90">
        <f>TTEST(normalized!BI90:BL90,normalized!$B90:$F90,2,3)</f>
        <v>9.3026210768216447E-2</v>
      </c>
    </row>
    <row r="91" spans="1:13" x14ac:dyDescent="0.3">
      <c r="A91" t="str">
        <f>normalized!A91</f>
        <v>Allantoate</v>
      </c>
      <c r="B91">
        <f>TTEST(normalized!G91:K91,normalized!$B91:$F91,2,3)</f>
        <v>0.94968748796945046</v>
      </c>
      <c r="C91">
        <f>TTEST(normalized!L91:P91,normalized!$B91:$F91,2,3)</f>
        <v>0.80817832613592377</v>
      </c>
      <c r="D91">
        <f>TTEST(normalized!Q91:T91,normalized!$B91:$F91,2,3)</f>
        <v>0.41956460787353794</v>
      </c>
      <c r="E91">
        <f>TTEST(normalized!U91:Y91,normalized!$B91:$F91,2,3)</f>
        <v>0.39547965047557171</v>
      </c>
      <c r="F91">
        <f>TTEST(normalized!Z91:AD91,normalized!$B91:$F91,2,3)</f>
        <v>0.79642398616410215</v>
      </c>
      <c r="G91">
        <f>TTEST(normalized!AE91:AI91,normalized!$B91:$F91,2,3)</f>
        <v>4.8984786674684366E-2</v>
      </c>
      <c r="H91">
        <f>TTEST(normalized!AJ91:AN91,normalized!$B91:$F91,2,3)</f>
        <v>0.50890691142129063</v>
      </c>
      <c r="I91">
        <f>TTEST(normalized!AO91:AS91,normalized!$B91:$F91,2,3)</f>
        <v>0.62904312984392319</v>
      </c>
      <c r="J91">
        <f>TTEST(normalized!AT91:AX91,normalized!$B91:$F91,2,3)</f>
        <v>0.21408930746639648</v>
      </c>
      <c r="K91">
        <f>TTEST(normalized!AY91:BC91,normalized!$B91:$F91,2,3)</f>
        <v>0.64729784249178612</v>
      </c>
      <c r="L91">
        <f>TTEST(normalized!BD91:BH91,normalized!$B91:$F91,2,3)</f>
        <v>0.63270695503809904</v>
      </c>
      <c r="M91">
        <f>TTEST(normalized!BI91:BL91,normalized!$B91:$F91,2,3)</f>
        <v>5.091305128002971E-3</v>
      </c>
    </row>
    <row r="92" spans="1:13" x14ac:dyDescent="0.3">
      <c r="A92" t="str">
        <f>normalized!A92</f>
        <v>2-Isopropylmalate</v>
      </c>
      <c r="B92">
        <f>TTEST(normalized!G92:K92,normalized!$B92:$F92,2,3)</f>
        <v>0.86761263811858624</v>
      </c>
      <c r="C92">
        <f>TTEST(normalized!L92:P92,normalized!$B92:$F92,2,3)</f>
        <v>2.4475680767099467E-2</v>
      </c>
      <c r="D92">
        <f>TTEST(normalized!Q92:T92,normalized!$B92:$F92,2,3)</f>
        <v>0.18329363743717281</v>
      </c>
      <c r="E92">
        <f>TTEST(normalized!U92:Y92,normalized!$B92:$F92,2,3)</f>
        <v>0.37601606312695529</v>
      </c>
      <c r="F92">
        <f>TTEST(normalized!Z92:AD92,normalized!$B92:$F92,2,3)</f>
        <v>0.17845277174276769</v>
      </c>
      <c r="G92">
        <f>TTEST(normalized!AE92:AI92,normalized!$B92:$F92,2,3)</f>
        <v>8.3399308619210938E-2</v>
      </c>
      <c r="H92">
        <f>TTEST(normalized!AJ92:AN92,normalized!$B92:$F92,2,3)</f>
        <v>0.53423295546526517</v>
      </c>
      <c r="I92">
        <f>TTEST(normalized!AO92:AS92,normalized!$B92:$F92,2,3)</f>
        <v>0.40626442312537359</v>
      </c>
      <c r="J92">
        <f>TTEST(normalized!AT92:AX92,normalized!$B92:$F92,2,3)</f>
        <v>1.976263599506493E-2</v>
      </c>
      <c r="K92">
        <f>TTEST(normalized!AY92:BC92,normalized!$B92:$F92,2,3)</f>
        <v>1.0815251059072479E-2</v>
      </c>
      <c r="L92">
        <f>TTEST(normalized!BD92:BH92,normalized!$B92:$F92,2,3)</f>
        <v>5.5798720818739336E-2</v>
      </c>
      <c r="M92">
        <f>TTEST(normalized!BI92:BL92,normalized!$B92:$F92,2,3)</f>
        <v>1.3663164334900869E-2</v>
      </c>
    </row>
    <row r="93" spans="1:13" x14ac:dyDescent="0.3">
      <c r="A93" t="str">
        <f>normalized!A93</f>
        <v>Serotonin</v>
      </c>
      <c r="B93">
        <f>TTEST(normalized!G93:K93,normalized!$B93:$F93,2,3)</f>
        <v>5.4319527430751732E-2</v>
      </c>
      <c r="C93">
        <f>TTEST(normalized!L93:P93,normalized!$B93:$F93,2,3)</f>
        <v>8.1351087445704545E-2</v>
      </c>
      <c r="D93">
        <f>TTEST(normalized!Q93:T93,normalized!$B93:$F93,2,3)</f>
        <v>0.2400441778393507</v>
      </c>
      <c r="E93">
        <f>TTEST(normalized!U93:Y93,normalized!$B93:$F93,2,3)</f>
        <v>0.38192957761499752</v>
      </c>
      <c r="F93">
        <f>TTEST(normalized!Z93:AD93,normalized!$B93:$F93,2,3)</f>
        <v>0.23938827480790939</v>
      </c>
      <c r="G93">
        <f>TTEST(normalized!AE93:AI93,normalized!$B93:$F93,2,3)</f>
        <v>0.37562599115753786</v>
      </c>
      <c r="H93">
        <f>TTEST(normalized!AJ93:AN93,normalized!$B93:$F93,2,3)</f>
        <v>0.21513765451322384</v>
      </c>
      <c r="I93">
        <f>TTEST(normalized!AO93:AS93,normalized!$B93:$F93,2,3)</f>
        <v>0.12292022552529054</v>
      </c>
      <c r="J93">
        <f>TTEST(normalized!AT93:AX93,normalized!$B93:$F93,2,3)</f>
        <v>1.1089872428284353E-2</v>
      </c>
      <c r="K93">
        <f>TTEST(normalized!AY93:BC93,normalized!$B93:$F93,2,3)</f>
        <v>0.24337480056903535</v>
      </c>
      <c r="L93">
        <f>TTEST(normalized!BD93:BH93,normalized!$B93:$F93,2,3)</f>
        <v>0.11820351044480366</v>
      </c>
      <c r="M93">
        <f>TTEST(normalized!BI93:BL93,normalized!$B93:$F93,2,3)</f>
        <v>0.51545650786853403</v>
      </c>
    </row>
    <row r="94" spans="1:13" x14ac:dyDescent="0.3">
      <c r="A94" t="str">
        <f>normalized!A94</f>
        <v>Gluconolactone</v>
      </c>
      <c r="B94">
        <f>TTEST(normalized!G94:K94,normalized!$B94:$F94,2,3)</f>
        <v>0.99162893591925072</v>
      </c>
      <c r="C94">
        <f>TTEST(normalized!L94:P94,normalized!$B94:$F94,2,3)</f>
        <v>0.20946942660831502</v>
      </c>
      <c r="D94">
        <f>TTEST(normalized!Q94:T94,normalized!$B94:$F94,2,3)</f>
        <v>0.16014794516600972</v>
      </c>
      <c r="E94">
        <f>TTEST(normalized!U94:Y94,normalized!$B94:$F94,2,3)</f>
        <v>0.37903528164878836</v>
      </c>
      <c r="F94">
        <f>TTEST(normalized!Z94:AD94,normalized!$B94:$F94,2,3)</f>
        <v>4.6779372852550502E-2</v>
      </c>
      <c r="G94">
        <f>TTEST(normalized!AE94:AI94,normalized!$B94:$F94,2,3)</f>
        <v>1.1112417922154972E-2</v>
      </c>
      <c r="H94">
        <f>TTEST(normalized!AJ94:AN94,normalized!$B94:$F94,2,3)</f>
        <v>5.5516513429761508E-2</v>
      </c>
      <c r="I94">
        <f>TTEST(normalized!AO94:AS94,normalized!$B94:$F94,2,3)</f>
        <v>2.2010809059939216E-2</v>
      </c>
      <c r="J94">
        <f>TTEST(normalized!AT94:AX94,normalized!$B94:$F94,2,3)</f>
        <v>1.1151598566456222E-3</v>
      </c>
      <c r="K94">
        <f>TTEST(normalized!AY94:BC94,normalized!$B94:$F94,2,3)</f>
        <v>6.7069813631489603E-2</v>
      </c>
      <c r="L94">
        <f>TTEST(normalized!BD94:BH94,normalized!$B94:$F94,2,3)</f>
        <v>2.4210504618067903E-2</v>
      </c>
      <c r="M94">
        <f>TTEST(normalized!BI94:BL94,normalized!$B94:$F94,2,3)</f>
        <v>2.8561157502944634E-2</v>
      </c>
    </row>
    <row r="95" spans="1:13" x14ac:dyDescent="0.3">
      <c r="A95" t="str">
        <f>normalized!A95</f>
        <v>Glucosamine</v>
      </c>
      <c r="B95">
        <f>TTEST(normalized!G95:K95,normalized!$B95:$F95,2,3)</f>
        <v>0.12890075756529323</v>
      </c>
      <c r="C95">
        <f>TTEST(normalized!L95:P95,normalized!$B95:$F95,2,3)</f>
        <v>1.7939736041891693E-2</v>
      </c>
      <c r="D95">
        <f>TTEST(normalized!Q95:T95,normalized!$B95:$F95,2,3)</f>
        <v>8.0404330776708485E-2</v>
      </c>
      <c r="E95">
        <f>TTEST(normalized!U95:Y95,normalized!$B95:$F95,2,3)</f>
        <v>0.36763929257938105</v>
      </c>
      <c r="F95">
        <f>TTEST(normalized!Z95:AD95,normalized!$B95:$F95,2,3)</f>
        <v>0.10022357006944785</v>
      </c>
      <c r="G95">
        <f>TTEST(normalized!AE95:AI95,normalized!$B95:$F95,2,3)</f>
        <v>0.12642632654730804</v>
      </c>
      <c r="H95">
        <f>TTEST(normalized!AJ95:AN95,normalized!$B95:$F95,2,3)</f>
        <v>0.47947957188054413</v>
      </c>
      <c r="I95">
        <f>TTEST(normalized!AO95:AS95,normalized!$B95:$F95,2,3)</f>
        <v>0.36206926266623296</v>
      </c>
      <c r="J95">
        <f>TTEST(normalized!AT95:AX95,normalized!$B95:$F95,2,3)</f>
        <v>1.5899593233923186E-2</v>
      </c>
      <c r="K95">
        <f>TTEST(normalized!AY95:BC95,normalized!$B95:$F95,2,3)</f>
        <v>3.59055845000757E-2</v>
      </c>
      <c r="L95">
        <f>TTEST(normalized!BD95:BH95,normalized!$B95:$F95,2,3)</f>
        <v>8.8776659814855923E-3</v>
      </c>
      <c r="M95">
        <f>TTEST(normalized!BI95:BL95,normalized!$B95:$F95,2,3)</f>
        <v>3.852156721480015E-2</v>
      </c>
    </row>
    <row r="96" spans="1:13" x14ac:dyDescent="0.3">
      <c r="A96" t="str">
        <f>normalized!A96</f>
        <v>Hydroxyphenylpyruvate</v>
      </c>
      <c r="B96">
        <f>TTEST(normalized!G96:K96,normalized!$B96:$F96,2,3)</f>
        <v>0.60972314605120992</v>
      </c>
      <c r="C96">
        <f>TTEST(normalized!L96:P96,normalized!$B96:$F96,2,3)</f>
        <v>3.2934702427201236E-2</v>
      </c>
      <c r="D96">
        <f>TTEST(normalized!Q96:T96,normalized!$B96:$F96,2,3)</f>
        <v>0.11654437803906841</v>
      </c>
      <c r="E96">
        <f>TTEST(normalized!U96:Y96,normalized!$B96:$F96,2,3)</f>
        <v>0.28832851206142102</v>
      </c>
      <c r="F96">
        <f>TTEST(normalized!Z96:AD96,normalized!$B96:$F96,2,3)</f>
        <v>3.0744902548310988E-2</v>
      </c>
      <c r="G96">
        <f>TTEST(normalized!AE96:AI96,normalized!$B96:$F96,2,3)</f>
        <v>1.9335839794497975E-2</v>
      </c>
      <c r="H96">
        <f>TTEST(normalized!AJ96:AN96,normalized!$B96:$F96,2,3)</f>
        <v>5.4285351686442967E-2</v>
      </c>
      <c r="I96">
        <f>TTEST(normalized!AO96:AS96,normalized!$B96:$F96,2,3)</f>
        <v>0.79306979262582278</v>
      </c>
      <c r="J96">
        <f>TTEST(normalized!AT96:AX96,normalized!$B96:$F96,2,3)</f>
        <v>3.9894795422299768E-2</v>
      </c>
      <c r="K96">
        <f>TTEST(normalized!AY96:BC96,normalized!$B96:$F96,2,3)</f>
        <v>7.5813729744277775E-2</v>
      </c>
      <c r="L96">
        <f>TTEST(normalized!BD96:BH96,normalized!$B96:$F96,2,3)</f>
        <v>0.13315281574297647</v>
      </c>
      <c r="M96">
        <f>TTEST(normalized!BI96:BL96,normalized!$B96:$F96,2,3)</f>
        <v>2.8500341832978806E-2</v>
      </c>
    </row>
    <row r="97" spans="1:13" x14ac:dyDescent="0.3">
      <c r="A97" t="str">
        <f>normalized!A97</f>
        <v>myo-Inositol</v>
      </c>
      <c r="B97">
        <f>TTEST(normalized!G97:K97,normalized!$B97:$F97,2,3)</f>
        <v>0.92767786333301849</v>
      </c>
      <c r="C97">
        <f>TTEST(normalized!L97:P97,normalized!$B97:$F97,2,3)</f>
        <v>0.35165760524687312</v>
      </c>
      <c r="D97">
        <f>TTEST(normalized!Q97:T97,normalized!$B97:$F97,2,3)</f>
        <v>0.38188789358860176</v>
      </c>
      <c r="E97">
        <f>TTEST(normalized!U97:Y97,normalized!$B97:$F97,2,3)</f>
        <v>5.8890203666594761E-2</v>
      </c>
      <c r="F97">
        <f>TTEST(normalized!Z97:AD97,normalized!$B97:$F97,2,3)</f>
        <v>9.5590083163943879E-2</v>
      </c>
      <c r="G97">
        <f>TTEST(normalized!AE97:AI97,normalized!$B97:$F97,2,3)</f>
        <v>0.69220591703527168</v>
      </c>
      <c r="H97">
        <f>TTEST(normalized!AJ97:AN97,normalized!$B97:$F97,2,3)</f>
        <v>0.30304182231751953</v>
      </c>
      <c r="I97">
        <f>TTEST(normalized!AO97:AS97,normalized!$B97:$F97,2,3)</f>
        <v>4.7025034473472203E-3</v>
      </c>
      <c r="J97">
        <f>TTEST(normalized!AT97:AX97,normalized!$B97:$F97,2,3)</f>
        <v>1.9507928501817352E-2</v>
      </c>
      <c r="K97">
        <f>TTEST(normalized!AY97:BC97,normalized!$B97:$F97,2,3)</f>
        <v>7.6714066254189223E-2</v>
      </c>
      <c r="L97">
        <f>TTEST(normalized!BD97:BH97,normalized!$B97:$F97,2,3)</f>
        <v>0.86847359152630532</v>
      </c>
      <c r="M97">
        <f>TTEST(normalized!BI97:BL97,normalized!$B97:$F97,2,3)</f>
        <v>2.984928162144055E-2</v>
      </c>
    </row>
    <row r="98" spans="1:13" x14ac:dyDescent="0.3">
      <c r="A98" t="str">
        <f>normalized!A98</f>
        <v>Tyrosine</v>
      </c>
      <c r="B98">
        <f>TTEST(normalized!G98:K98,normalized!$B98:$F98,2,3)</f>
        <v>0.98977327953166494</v>
      </c>
      <c r="C98">
        <f>TTEST(normalized!L98:P98,normalized!$B98:$F98,2,3)</f>
        <v>1.6608684677640349E-2</v>
      </c>
      <c r="D98">
        <f>TTEST(normalized!Q98:T98,normalized!$B98:$F98,2,3)</f>
        <v>6.1594697381797542E-2</v>
      </c>
      <c r="E98">
        <f>TTEST(normalized!U98:Y98,normalized!$B98:$F98,2,3)</f>
        <v>0.96122172424899721</v>
      </c>
      <c r="F98">
        <f>TTEST(normalized!Z98:AD98,normalized!$B98:$F98,2,3)</f>
        <v>8.254906264425077E-2</v>
      </c>
      <c r="G98">
        <f>TTEST(normalized!AE98:AI98,normalized!$B98:$F98,2,3)</f>
        <v>2.3780759307835238E-2</v>
      </c>
      <c r="H98">
        <f>TTEST(normalized!AJ98:AN98,normalized!$B98:$F98,2,3)</f>
        <v>0.46126006128641961</v>
      </c>
      <c r="I98">
        <f>TTEST(normalized!AO98:AS98,normalized!$B98:$F98,2,3)</f>
        <v>0.51908127077555544</v>
      </c>
      <c r="J98">
        <f>TTEST(normalized!AT98:AX98,normalized!$B98:$F98,2,3)</f>
        <v>2.5396160024790799E-2</v>
      </c>
      <c r="K98">
        <f>TTEST(normalized!AY98:BC98,normalized!$B98:$F98,2,3)</f>
        <v>3.2153794904779369E-2</v>
      </c>
      <c r="L98">
        <f>TTEST(normalized!BD98:BH98,normalized!$B98:$F98,2,3)</f>
        <v>4.1535760827091074E-2</v>
      </c>
      <c r="M98">
        <f>TTEST(normalized!BI98:BL98,normalized!$B98:$F98,2,3)</f>
        <v>1.2332088105174175E-2</v>
      </c>
    </row>
    <row r="99" spans="1:13" x14ac:dyDescent="0.3">
      <c r="A99" t="str">
        <f>normalized!A99</f>
        <v>Homovanillic acid (HVA)</v>
      </c>
      <c r="B99">
        <f>TTEST(normalized!G99:K99,normalized!$B99:$F99,2,3)</f>
        <v>0.82371698136576799</v>
      </c>
      <c r="C99">
        <f>TTEST(normalized!L99:P99,normalized!$B99:$F99,2,3)</f>
        <v>0.21873728927040606</v>
      </c>
      <c r="D99">
        <f>TTEST(normalized!Q99:T99,normalized!$B99:$F99,2,3)</f>
        <v>0.31865867877848797</v>
      </c>
      <c r="E99">
        <f>TTEST(normalized!U99:Y99,normalized!$B99:$F99,2,3)</f>
        <v>0.74065347954281535</v>
      </c>
      <c r="F99">
        <f>TTEST(normalized!Z99:AD99,normalized!$B99:$F99,2,3)</f>
        <v>0.64265607904070987</v>
      </c>
      <c r="G99">
        <f>TTEST(normalized!AE99:AI99,normalized!$B99:$F99,2,3)</f>
        <v>0.18623370356614111</v>
      </c>
      <c r="H99">
        <f>TTEST(normalized!AJ99:AN99,normalized!$B99:$F99,2,3)</f>
        <v>0.62600021985367449</v>
      </c>
      <c r="I99">
        <f>TTEST(normalized!AO99:AS99,normalized!$B99:$F99,2,3)</f>
        <v>0.64317983409770429</v>
      </c>
      <c r="J99">
        <f>TTEST(normalized!AT99:AX99,normalized!$B99:$F99,2,3)</f>
        <v>3.8746729215373692E-2</v>
      </c>
      <c r="K99">
        <f>TTEST(normalized!AY99:BC99,normalized!$B99:$F99,2,3)</f>
        <v>0.18086475426196619</v>
      </c>
      <c r="L99">
        <f>TTEST(normalized!BD99:BH99,normalized!$B99:$F99,2,3)</f>
        <v>0.11804743100509781</v>
      </c>
      <c r="M99">
        <f>TTEST(normalized!BI99:BL99,normalized!$B99:$F99,2,3)</f>
        <v>3.0612260767360535E-2</v>
      </c>
    </row>
    <row r="100" spans="1:13" x14ac:dyDescent="0.3">
      <c r="A100" t="str">
        <f>normalized!A100</f>
        <v>Homocysteic acid</v>
      </c>
      <c r="B100">
        <f>TTEST(normalized!G100:K100,normalized!$B100:$F100,2,3)</f>
        <v>0.63347106461654001</v>
      </c>
      <c r="C100">
        <f>TTEST(normalized!L100:P100,normalized!$B100:$F100,2,3)</f>
        <v>0.13575891273174784</v>
      </c>
      <c r="D100">
        <f>TTEST(normalized!Q100:T100,normalized!$B100:$F100,2,3)</f>
        <v>0.36140789091160469</v>
      </c>
      <c r="E100">
        <f>TTEST(normalized!U100:Y100,normalized!$B100:$F100,2,3)</f>
        <v>0.37785140178526394</v>
      </c>
      <c r="F100">
        <f>TTEST(normalized!Z100:AD100,normalized!$B100:$F100,2,3)</f>
        <v>0.24309966232041988</v>
      </c>
      <c r="G100">
        <f>TTEST(normalized!AE100:AI100,normalized!$B100:$F100,2,3)</f>
        <v>0.28902617477203463</v>
      </c>
      <c r="H100">
        <f>TTEST(normalized!AJ100:AN100,normalized!$B100:$F100,2,3)</f>
        <v>0.65243468225527468</v>
      </c>
      <c r="I100">
        <f>TTEST(normalized!AO100:AS100,normalized!$B100:$F100,2,3)</f>
        <v>0.24665835085837293</v>
      </c>
      <c r="J100">
        <f>TTEST(normalized!AT100:AX100,normalized!$B100:$F100,2,3)</f>
        <v>8.442472869389929E-2</v>
      </c>
      <c r="K100">
        <f>TTEST(normalized!AY100:BC100,normalized!$B100:$F100,2,3)</f>
        <v>0.2995815962380044</v>
      </c>
      <c r="L100">
        <f>TTEST(normalized!BD100:BH100,normalized!$B100:$F100,2,3)</f>
        <v>0.25070527373074791</v>
      </c>
      <c r="M100">
        <f>TTEST(normalized!BI100:BL100,normalized!$B100:$F100,2,3)</f>
        <v>0.37344932736695902</v>
      </c>
    </row>
    <row r="101" spans="1:13" x14ac:dyDescent="0.3">
      <c r="A101" t="str">
        <f>normalized!A101</f>
        <v>4-Pyridoxate</v>
      </c>
      <c r="B101">
        <f>TTEST(normalized!G101:K101,normalized!$B101:$F101,2,3)</f>
        <v>0.49571529024198457</v>
      </c>
      <c r="C101">
        <f>TTEST(normalized!L101:P101,normalized!$B101:$F101,2,3)</f>
        <v>3.7297636200506398E-2</v>
      </c>
      <c r="D101">
        <f>TTEST(normalized!Q101:T101,normalized!$B101:$F101,2,3)</f>
        <v>0.16151702980085453</v>
      </c>
      <c r="E101">
        <f>TTEST(normalized!U101:Y101,normalized!$B101:$F101,2,3)</f>
        <v>0.38525821910568131</v>
      </c>
      <c r="F101">
        <f>TTEST(normalized!Z101:AD101,normalized!$B101:$F101,2,3)</f>
        <v>7.0571841481701453E-2</v>
      </c>
      <c r="G101">
        <f>TTEST(normalized!AE101:AI101,normalized!$B101:$F101,2,3)</f>
        <v>0.26863206799731876</v>
      </c>
      <c r="H101">
        <f>TTEST(normalized!AJ101:AN101,normalized!$B101:$F101,2,3)</f>
        <v>8.1868932509267814E-2</v>
      </c>
      <c r="I101">
        <f>TTEST(normalized!AO101:AS101,normalized!$B101:$F101,2,3)</f>
        <v>2.3123163632184789E-2</v>
      </c>
      <c r="J101">
        <f>TTEST(normalized!AT101:AX101,normalized!$B101:$F101,2,3)</f>
        <v>8.2781564431611918E-3</v>
      </c>
      <c r="K101">
        <f>TTEST(normalized!AY101:BC101,normalized!$B101:$F101,2,3)</f>
        <v>4.2774476862178001E-2</v>
      </c>
      <c r="L101">
        <f>TTEST(normalized!BD101:BH101,normalized!$B101:$F101,2,3)</f>
        <v>3.500339374853155E-2</v>
      </c>
      <c r="M101">
        <f>TTEST(normalized!BI101:BL101,normalized!$B101:$F101,2,3)</f>
        <v>1.2685539301036497E-2</v>
      </c>
    </row>
    <row r="102" spans="1:13" x14ac:dyDescent="0.3">
      <c r="A102" t="str">
        <f>normalized!A102</f>
        <v>3-Phosphoserine</v>
      </c>
      <c r="B102">
        <f>TTEST(normalized!G102:K102,normalized!$B102:$F102,2,3)</f>
        <v>0.16093959482157241</v>
      </c>
      <c r="C102">
        <f>TTEST(normalized!L102:P102,normalized!$B102:$F102,2,3)</f>
        <v>4.0138416673915676E-2</v>
      </c>
      <c r="D102">
        <f>TTEST(normalized!Q102:T102,normalized!$B102:$F102,2,3)</f>
        <v>0.35305811585759306</v>
      </c>
      <c r="E102">
        <f>TTEST(normalized!U102:Y102,normalized!$B102:$F102,2,3)</f>
        <v>0.55510006876035412</v>
      </c>
      <c r="F102">
        <f>TTEST(normalized!Z102:AD102,normalized!$B102:$F102,2,3)</f>
        <v>0.12841524867226453</v>
      </c>
      <c r="G102">
        <f>TTEST(normalized!AE102:AI102,normalized!$B102:$F102,2,3)</f>
        <v>3.983996343099469E-2</v>
      </c>
      <c r="H102">
        <f>TTEST(normalized!AJ102:AN102,normalized!$B102:$F102,2,3)</f>
        <v>0.26081745756330005</v>
      </c>
      <c r="I102">
        <f>TTEST(normalized!AO102:AS102,normalized!$B102:$F102,2,3)</f>
        <v>0.30131562434802345</v>
      </c>
      <c r="J102">
        <f>TTEST(normalized!AT102:AX102,normalized!$B102:$F102,2,3)</f>
        <v>0.32065390682651629</v>
      </c>
      <c r="K102">
        <f>TTEST(normalized!AY102:BC102,normalized!$B102:$F102,2,3)</f>
        <v>4.9059542927060697E-2</v>
      </c>
      <c r="L102">
        <f>TTEST(normalized!BD102:BH102,normalized!$B102:$F102,2,3)</f>
        <v>6.6088612426365254E-2</v>
      </c>
      <c r="M102">
        <f>TTEST(normalized!BI102:BL102,normalized!$B102:$F102,2,3)</f>
        <v>0.17875507220371784</v>
      </c>
    </row>
    <row r="103" spans="1:13" x14ac:dyDescent="0.3">
      <c r="A103" t="str">
        <f>normalized!A103</f>
        <v>3-Phosphoglycerate</v>
      </c>
      <c r="B103">
        <f>TTEST(normalized!G103:K103,normalized!$B103:$F103,2,3)</f>
        <v>0.31099775910989641</v>
      </c>
      <c r="C103">
        <f>TTEST(normalized!L103:P103,normalized!$B103:$F103,2,3)</f>
        <v>0.10951246337681186</v>
      </c>
      <c r="D103">
        <f>TTEST(normalized!Q103:T103,normalized!$B103:$F103,2,3)</f>
        <v>0.20684735876209981</v>
      </c>
      <c r="E103">
        <f>TTEST(normalized!U103:Y103,normalized!$B103:$F103,2,3)</f>
        <v>0.35823174497985222</v>
      </c>
      <c r="F103">
        <f>TTEST(normalized!Z103:AD103,normalized!$B103:$F103,2,3)</f>
        <v>6.6436112397173314E-2</v>
      </c>
      <c r="G103">
        <f>TTEST(normalized!AE103:AI103,normalized!$B103:$F103,2,3)</f>
        <v>1.1551035195774684E-2</v>
      </c>
      <c r="H103">
        <f>TTEST(normalized!AJ103:AN103,normalized!$B103:$F103,2,3)</f>
        <v>4.6820173045963039E-2</v>
      </c>
      <c r="I103">
        <f>TTEST(normalized!AO103:AS103,normalized!$B103:$F103,2,3)</f>
        <v>2.7108020639276399E-2</v>
      </c>
      <c r="J103">
        <f>TTEST(normalized!AT103:AX103,normalized!$B103:$F103,2,3)</f>
        <v>8.5517343805745535E-2</v>
      </c>
      <c r="K103">
        <f>TTEST(normalized!AY103:BC103,normalized!$B103:$F103,2,3)</f>
        <v>2.4975671389268216E-2</v>
      </c>
      <c r="L103">
        <f>TTEST(normalized!BD103:BH103,normalized!$B103:$F103,2,3)</f>
        <v>3.5627586318960923E-2</v>
      </c>
      <c r="M103">
        <f>TTEST(normalized!BI103:BL103,normalized!$B103:$F103,2,3)</f>
        <v>3.7619402674998359E-2</v>
      </c>
    </row>
    <row r="104" spans="1:13" x14ac:dyDescent="0.3">
      <c r="A104" t="str">
        <f>normalized!A104</f>
        <v>N-Acetylglutamine</v>
      </c>
      <c r="B104">
        <f>TTEST(normalized!G104:K104,normalized!$B104:$F104,2,3)</f>
        <v>0.49182973721241152</v>
      </c>
      <c r="C104">
        <f>TTEST(normalized!L104:P104,normalized!$B104:$F104,2,3)</f>
        <v>8.7299788356357536E-5</v>
      </c>
      <c r="D104">
        <f>TTEST(normalized!Q104:T104,normalized!$B104:$F104,2,3)</f>
        <v>0.3644797158574149</v>
      </c>
      <c r="E104">
        <f>TTEST(normalized!U104:Y104,normalized!$B104:$F104,2,3)</f>
        <v>0.1041621760284146</v>
      </c>
      <c r="F104">
        <f>TTEST(normalized!Z104:AD104,normalized!$B104:$F104,2,3)</f>
        <v>0.23369468750719263</v>
      </c>
      <c r="G104">
        <f>TTEST(normalized!AE104:AI104,normalized!$B104:$F104,2,3)</f>
        <v>0.34444105944996628</v>
      </c>
      <c r="H104">
        <f>TTEST(normalized!AJ104:AN104,normalized!$B104:$F104,2,3)</f>
        <v>2.609162537786049E-2</v>
      </c>
      <c r="I104">
        <f>TTEST(normalized!AO104:AS104,normalized!$B104:$F104,2,3)</f>
        <v>1.1291571348470978E-2</v>
      </c>
      <c r="J104">
        <f>TTEST(normalized!AT104:AX104,normalized!$B104:$F104,2,3)</f>
        <v>9.6907535829439201E-2</v>
      </c>
      <c r="K104">
        <f>TTEST(normalized!AY104:BC104,normalized!$B104:$F104,2,3)</f>
        <v>0.13540901832786811</v>
      </c>
      <c r="L104">
        <f>TTEST(normalized!BD104:BH104,normalized!$B104:$F104,2,3)</f>
        <v>0.30836262808209169</v>
      </c>
      <c r="M104">
        <f>TTEST(normalized!BI104:BL104,normalized!$B104:$F104,2,3)</f>
        <v>0.199587743267508</v>
      </c>
    </row>
    <row r="105" spans="1:13" x14ac:dyDescent="0.3">
      <c r="A105" t="str">
        <f>normalized!A105</f>
        <v>Acetyllysine</v>
      </c>
      <c r="B105">
        <f>TTEST(normalized!G105:K105,normalized!$B105:$F105,2,3)</f>
        <v>0.83151564391757649</v>
      </c>
      <c r="C105">
        <f>TTEST(normalized!L105:P105,normalized!$B105:$F105,2,3)</f>
        <v>4.5997691126229541E-2</v>
      </c>
      <c r="D105">
        <f>TTEST(normalized!Q105:T105,normalized!$B105:$F105,2,3)</f>
        <v>0.1956657553526979</v>
      </c>
      <c r="E105">
        <f>TTEST(normalized!U105:Y105,normalized!$B105:$F105,2,3)</f>
        <v>0.37119253122045931</v>
      </c>
      <c r="F105">
        <f>TTEST(normalized!Z105:AD105,normalized!$B105:$F105,2,3)</f>
        <v>8.4077838366197019E-2</v>
      </c>
      <c r="G105">
        <f>TTEST(normalized!AE105:AI105,normalized!$B105:$F105,2,3)</f>
        <v>3.3970375783778088E-2</v>
      </c>
      <c r="H105">
        <f>TTEST(normalized!AJ105:AN105,normalized!$B105:$F105,2,3)</f>
        <v>0.78211043809931635</v>
      </c>
      <c r="I105">
        <f>TTEST(normalized!AO105:AS105,normalized!$B105:$F105,2,3)</f>
        <v>0.99945351177792585</v>
      </c>
      <c r="J105">
        <f>TTEST(normalized!AT105:AX105,normalized!$B105:$F105,2,3)</f>
        <v>5.2107441462056784E-3</v>
      </c>
      <c r="K105">
        <f>TTEST(normalized!AY105:BC105,normalized!$B105:$F105,2,3)</f>
        <v>5.2354936249746541E-2</v>
      </c>
      <c r="L105">
        <f>TTEST(normalized!BD105:BH105,normalized!$B105:$F105,2,3)</f>
        <v>0.23513230793865655</v>
      </c>
      <c r="M105">
        <f>TTEST(normalized!BI105:BL105,normalized!$B105:$F105,2,3)</f>
        <v>0.24501669146351529</v>
      </c>
    </row>
    <row r="106" spans="1:13" x14ac:dyDescent="0.3">
      <c r="A106" t="str">
        <f>normalized!A106</f>
        <v>Kynurenic acid</v>
      </c>
      <c r="B106">
        <f>TTEST(normalized!G106:K106,normalized!$B106:$F106,2,3)</f>
        <v>0.32690558578221435</v>
      </c>
      <c r="C106">
        <f>TTEST(normalized!L106:P106,normalized!$B106:$F106,2,3)</f>
        <v>4.3327682918004983E-4</v>
      </c>
      <c r="D106">
        <f>TTEST(normalized!Q106:T106,normalized!$B106:$F106,2,3)</f>
        <v>0.25370130650771666</v>
      </c>
      <c r="E106">
        <f>TTEST(normalized!U106:Y106,normalized!$B106:$F106,2,3)</f>
        <v>0.37305509013502186</v>
      </c>
      <c r="F106">
        <f>TTEST(normalized!Z106:AD106,normalized!$B106:$F106,2,3)</f>
        <v>0.18103960942826555</v>
      </c>
      <c r="G106">
        <f>TTEST(normalized!AE106:AI106,normalized!$B106:$F106,2,3)</f>
        <v>9.6483340786568936E-2</v>
      </c>
      <c r="H106">
        <f>TTEST(normalized!AJ106:AN106,normalized!$B106:$F106,2,3)</f>
        <v>4.0564292607930284E-2</v>
      </c>
      <c r="I106">
        <f>TTEST(normalized!AO106:AS106,normalized!$B106:$F106,2,3)</f>
        <v>0.22958064332630801</v>
      </c>
      <c r="J106">
        <f>TTEST(normalized!AT106:AX106,normalized!$B106:$F106,2,3)</f>
        <v>1.0084569648169273E-2</v>
      </c>
      <c r="K106">
        <f>TTEST(normalized!AY106:BC106,normalized!$B106:$F106,2,3)</f>
        <v>8.6762602184593633E-3</v>
      </c>
      <c r="L106">
        <f>TTEST(normalized!BD106:BH106,normalized!$B106:$F106,2,3)</f>
        <v>7.4703631690305583E-2</v>
      </c>
      <c r="M106">
        <f>TTEST(normalized!BI106:BL106,normalized!$B106:$F106,2,3)</f>
        <v>1.6722896398690748E-2</v>
      </c>
    </row>
    <row r="107" spans="1:13" x14ac:dyDescent="0.3">
      <c r="A107" t="str">
        <f>normalized!A107</f>
        <v>N-Acetylglutamate</v>
      </c>
      <c r="B107">
        <f>TTEST(normalized!G107:K107,normalized!$B107:$F107,2,3)</f>
        <v>0.63290528476895613</v>
      </c>
      <c r="C107">
        <f>TTEST(normalized!L107:P107,normalized!$B107:$F107,2,3)</f>
        <v>8.7616827126775529E-2</v>
      </c>
      <c r="D107">
        <f>TTEST(normalized!Q107:T107,normalized!$B107:$F107,2,3)</f>
        <v>5.6379038524386707E-2</v>
      </c>
      <c r="E107">
        <f>TTEST(normalized!U107:Y107,normalized!$B107:$F107,2,3)</f>
        <v>0.63024177634996159</v>
      </c>
      <c r="F107">
        <f>TTEST(normalized!Z107:AD107,normalized!$B107:$F107,2,3)</f>
        <v>0.31903608524113536</v>
      </c>
      <c r="G107">
        <f>TTEST(normalized!AE107:AI107,normalized!$B107:$F107,2,3)</f>
        <v>8.7546401125360981E-2</v>
      </c>
      <c r="H107">
        <f>TTEST(normalized!AJ107:AN107,normalized!$B107:$F107,2,3)</f>
        <v>0.77190131892300184</v>
      </c>
      <c r="I107">
        <f>TTEST(normalized!AO107:AS107,normalized!$B107:$F107,2,3)</f>
        <v>0.63312097138709555</v>
      </c>
      <c r="J107">
        <f>TTEST(normalized!AT107:AX107,normalized!$B107:$F107,2,3)</f>
        <v>1.9512749165903138E-2</v>
      </c>
      <c r="K107">
        <f>TTEST(normalized!AY107:BC107,normalized!$B107:$F107,2,3)</f>
        <v>4.7552014074433879E-2</v>
      </c>
      <c r="L107">
        <f>TTEST(normalized!BD107:BH107,normalized!$B107:$F107,2,3)</f>
        <v>5.047430176123216E-2</v>
      </c>
      <c r="M107">
        <f>TTEST(normalized!BI107:BL107,normalized!$B107:$F107,2,3)</f>
        <v>3.7143080170284247E-2</v>
      </c>
    </row>
    <row r="108" spans="1:13" x14ac:dyDescent="0.3">
      <c r="A108" t="str">
        <f>normalized!A108</f>
        <v>N-Acetylglutamate 2</v>
      </c>
      <c r="B108">
        <f>TTEST(normalized!G108:K108,normalized!$B108:$F108,2,3)</f>
        <v>0.80833846276806609</v>
      </c>
      <c r="C108">
        <f>TTEST(normalized!L108:P108,normalized!$B108:$F108,2,3)</f>
        <v>0.29147696884656921</v>
      </c>
      <c r="D108">
        <f>TTEST(normalized!Q108:T108,normalized!$B108:$F108,2,3)</f>
        <v>0.19807544658538631</v>
      </c>
      <c r="E108">
        <f>TTEST(normalized!U108:Y108,normalized!$B108:$F108,2,3)</f>
        <v>0.37402374853318426</v>
      </c>
      <c r="F108">
        <f>TTEST(normalized!Z108:AD108,normalized!$B108:$F108,2,3)</f>
        <v>0.2319584507510207</v>
      </c>
      <c r="G108">
        <f>TTEST(normalized!AE108:AI108,normalized!$B108:$F108,2,3)</f>
        <v>0.3042054765731117</v>
      </c>
      <c r="H108">
        <f>TTEST(normalized!AJ108:AN108,normalized!$B108:$F108,2,3)</f>
        <v>0.39987265691496776</v>
      </c>
      <c r="I108">
        <f>TTEST(normalized!AO108:AS108,normalized!$B108:$F108,2,3)</f>
        <v>0.74892735001674016</v>
      </c>
      <c r="J108">
        <f>TTEST(normalized!AT108:AX108,normalized!$B108:$F108,2,3)</f>
        <v>0.20213668691669112</v>
      </c>
      <c r="K108">
        <f>TTEST(normalized!AY108:BC108,normalized!$B108:$F108,2,3)</f>
        <v>0.20204695561950006</v>
      </c>
      <c r="L108">
        <f>TTEST(normalized!BD108:BH108,normalized!$B108:$F108,2,3)</f>
        <v>0.15142716632139744</v>
      </c>
      <c r="M108">
        <f>TTEST(normalized!BI108:BL108,normalized!$B108:$F108,2,3)</f>
        <v>0.4261316970832264</v>
      </c>
    </row>
    <row r="109" spans="1:13" x14ac:dyDescent="0.3">
      <c r="A109" t="str">
        <f>normalized!A109</f>
        <v>homocitrulline</v>
      </c>
      <c r="B109">
        <f>TTEST(normalized!G109:K109,normalized!$B109:$F109,2,3)</f>
        <v>0.54296021451864329</v>
      </c>
      <c r="C109">
        <f>TTEST(normalized!L109:P109,normalized!$B109:$F109,2,3)</f>
        <v>0.19519442750297275</v>
      </c>
      <c r="D109">
        <f>TTEST(normalized!Q109:T109,normalized!$B109:$F109,2,3)</f>
        <v>0.35629861222830722</v>
      </c>
      <c r="E109">
        <f>TTEST(normalized!U109:Y109,normalized!$B109:$F109,2,3)</f>
        <v>0.70751277212269326</v>
      </c>
      <c r="F109">
        <f>TTEST(normalized!Z109:AD109,normalized!$B109:$F109,2,3)</f>
        <v>0.36588604999805846</v>
      </c>
      <c r="G109">
        <f>TTEST(normalized!AE109:AI109,normalized!$B109:$F109,2,3)</f>
        <v>0.16267708656807681</v>
      </c>
      <c r="H109">
        <f>TTEST(normalized!AJ109:AN109,normalized!$B109:$F109,2,3)</f>
        <v>0.53209996361972833</v>
      </c>
      <c r="I109">
        <f>TTEST(normalized!AO109:AS109,normalized!$B109:$F109,2,3)</f>
        <v>0.57425486175822926</v>
      </c>
      <c r="J109">
        <f>TTEST(normalized!AT109:AX109,normalized!$B109:$F109,2,3)</f>
        <v>1.2885898136111051E-3</v>
      </c>
      <c r="K109">
        <f>TTEST(normalized!AY109:BC109,normalized!$B109:$F109,2,3)</f>
        <v>8.4833384323271352E-2</v>
      </c>
      <c r="L109">
        <f>TTEST(normalized!BD109:BH109,normalized!$B109:$F109,2,3)</f>
        <v>6.5976732806476521E-2</v>
      </c>
      <c r="M109">
        <f>TTEST(normalized!BI109:BL109,normalized!$B109:$F109,2,3)</f>
        <v>0.31279038752127031</v>
      </c>
    </row>
    <row r="110" spans="1:13" x14ac:dyDescent="0.3">
      <c r="A110" t="str">
        <f>normalized!A110</f>
        <v>Citrate/isocitrate</v>
      </c>
      <c r="B110">
        <f>TTEST(normalized!G110:K110,normalized!$B110:$F110,2,3)</f>
        <v>0.70235289466491224</v>
      </c>
      <c r="C110">
        <f>TTEST(normalized!L110:P110,normalized!$B110:$F110,2,3)</f>
        <v>2.8953313475075151E-2</v>
      </c>
      <c r="D110">
        <f>TTEST(normalized!Q110:T110,normalized!$B110:$F110,2,3)</f>
        <v>2.0241263439273426E-2</v>
      </c>
      <c r="E110">
        <f>TTEST(normalized!U110:Y110,normalized!$B110:$F110,2,3)</f>
        <v>0.90680539828704432</v>
      </c>
      <c r="F110">
        <f>TTEST(normalized!Z110:AD110,normalized!$B110:$F110,2,3)</f>
        <v>4.7405405431517021E-2</v>
      </c>
      <c r="G110">
        <f>TTEST(normalized!AE110:AI110,normalized!$B110:$F110,2,3)</f>
        <v>5.3627927703300035E-2</v>
      </c>
      <c r="H110">
        <f>TTEST(normalized!AJ110:AN110,normalized!$B110:$F110,2,3)</f>
        <v>0.55350183340717818</v>
      </c>
      <c r="I110">
        <f>TTEST(normalized!AO110:AS110,normalized!$B110:$F110,2,3)</f>
        <v>0.15151134171220748</v>
      </c>
      <c r="J110">
        <f>TTEST(normalized!AT110:AX110,normalized!$B110:$F110,2,3)</f>
        <v>4.1372523145776642E-2</v>
      </c>
      <c r="K110">
        <f>TTEST(normalized!AY110:BC110,normalized!$B110:$F110,2,3)</f>
        <v>0.1355928032653701</v>
      </c>
      <c r="L110">
        <f>TTEST(normalized!BD110:BH110,normalized!$B110:$F110,2,3)</f>
        <v>6.1079352716200283E-2</v>
      </c>
      <c r="M110">
        <f>TTEST(normalized!BI110:BL110,normalized!$B110:$F110,2,3)</f>
        <v>2.0920899206140608E-2</v>
      </c>
    </row>
    <row r="111" spans="1:13" x14ac:dyDescent="0.3">
      <c r="A111" t="str">
        <f>normalized!A111</f>
        <v>2-Dehydro-D-gluconate</v>
      </c>
      <c r="B111">
        <f>TTEST(normalized!G111:K111,normalized!$B111:$F111,2,3)</f>
        <v>0.87081307023263466</v>
      </c>
      <c r="C111">
        <f>TTEST(normalized!L111:P111,normalized!$B111:$F111,2,3)</f>
        <v>1.1712996988733915E-4</v>
      </c>
      <c r="D111">
        <f>TTEST(normalized!Q111:T111,normalized!$B111:$F111,2,3)</f>
        <v>0.17833549190175435</v>
      </c>
      <c r="E111">
        <f>TTEST(normalized!U111:Y111,normalized!$B111:$F111,2,3)</f>
        <v>0.23065437959314139</v>
      </c>
      <c r="F111">
        <f>TTEST(normalized!Z111:AD111,normalized!$B111:$F111,2,3)</f>
        <v>0.11993040675269954</v>
      </c>
      <c r="G111">
        <f>TTEST(normalized!AE111:AI111,normalized!$B111:$F111,2,3)</f>
        <v>0.10734135955612993</v>
      </c>
      <c r="H111">
        <f>TTEST(normalized!AJ111:AN111,normalized!$B111:$F111,2,3)</f>
        <v>8.5647370634740358E-2</v>
      </c>
      <c r="I111">
        <f>TTEST(normalized!AO111:AS111,normalized!$B111:$F111,2,3)</f>
        <v>0.27235616957502001</v>
      </c>
      <c r="J111">
        <f>TTEST(normalized!AT111:AX111,normalized!$B111:$F111,2,3)</f>
        <v>1.7841914527789601E-2</v>
      </c>
      <c r="K111">
        <f>TTEST(normalized!AY111:BC111,normalized!$B111:$F111,2,3)</f>
        <v>4.7036821098555164E-2</v>
      </c>
      <c r="L111">
        <f>TTEST(normalized!BD111:BH111,normalized!$B111:$F111,2,3)</f>
        <v>3.8124905559415903E-2</v>
      </c>
      <c r="M111">
        <f>TTEST(normalized!BI111:BL111,normalized!$B111:$F111,2,3)</f>
        <v>1.3601528477173273E-2</v>
      </c>
    </row>
    <row r="112" spans="1:13" x14ac:dyDescent="0.3">
      <c r="A112" t="str">
        <f>normalized!A112</f>
        <v>D-Gluconate</v>
      </c>
      <c r="B112">
        <f>TTEST(normalized!G112:K112,normalized!$B112:$F112,2,3)</f>
        <v>0.92831264644550604</v>
      </c>
      <c r="C112">
        <f>TTEST(normalized!L112:P112,normalized!$B112:$F112,2,3)</f>
        <v>1.653504837347259E-2</v>
      </c>
      <c r="D112">
        <f>TTEST(normalized!Q112:T112,normalized!$B112:$F112,2,3)</f>
        <v>0.21460311631672244</v>
      </c>
      <c r="E112">
        <f>TTEST(normalized!U112:Y112,normalized!$B112:$F112,2,3)</f>
        <v>0.25506137853945671</v>
      </c>
      <c r="F112">
        <f>TTEST(normalized!Z112:AD112,normalized!$B112:$F112,2,3)</f>
        <v>8.054626438448928E-2</v>
      </c>
      <c r="G112">
        <f>TTEST(normalized!AE112:AI112,normalized!$B112:$F112,2,3)</f>
        <v>0.23474476948913098</v>
      </c>
      <c r="H112">
        <f>TTEST(normalized!AJ112:AN112,normalized!$B112:$F112,2,3)</f>
        <v>4.7501554782169081E-2</v>
      </c>
      <c r="I112">
        <f>TTEST(normalized!AO112:AS112,normalized!$B112:$F112,2,3)</f>
        <v>0.10029058765654543</v>
      </c>
      <c r="J112">
        <f>TTEST(normalized!AT112:AX112,normalized!$B112:$F112,2,3)</f>
        <v>1.2846357223678368E-2</v>
      </c>
      <c r="K112">
        <f>TTEST(normalized!AY112:BC112,normalized!$B112:$F112,2,3)</f>
        <v>1.546167236167172E-3</v>
      </c>
      <c r="L112">
        <f>TTEST(normalized!BD112:BH112,normalized!$B112:$F112,2,3)</f>
        <v>1.1852180262559532E-2</v>
      </c>
      <c r="M112">
        <f>TTEST(normalized!BI112:BL112,normalized!$B112:$F112,2,3)</f>
        <v>1.2997727319641932E-2</v>
      </c>
    </row>
    <row r="113" spans="1:13" x14ac:dyDescent="0.3">
      <c r="A113" t="str">
        <f>normalized!A113</f>
        <v>D-Erythrose 4-phosphate</v>
      </c>
      <c r="B113">
        <f>TTEST(normalized!G113:K113,normalized!$B113:$F113,2,3)</f>
        <v>0.85548030027913979</v>
      </c>
      <c r="C113">
        <f>TTEST(normalized!L113:P113,normalized!$B113:$F113,2,3)</f>
        <v>1.5672618963443283E-2</v>
      </c>
      <c r="D113">
        <f>TTEST(normalized!Q113:T113,normalized!$B113:$F113,2,3)</f>
        <v>1.6352737821834426E-2</v>
      </c>
      <c r="E113">
        <f>TTEST(normalized!U113:Y113,normalized!$B113:$F113,2,3)</f>
        <v>6.654592863361633E-2</v>
      </c>
      <c r="F113">
        <f>TTEST(normalized!Z113:AD113,normalized!$B113:$F113,2,3)</f>
        <v>0.33205297316399091</v>
      </c>
      <c r="G113">
        <f>TTEST(normalized!AE113:AI113,normalized!$B113:$F113,2,3)</f>
        <v>1.7391078736022275E-2</v>
      </c>
      <c r="H113">
        <f>TTEST(normalized!AJ113:AN113,normalized!$B113:$F113,2,3)</f>
        <v>0.6480380038080964</v>
      </c>
      <c r="I113">
        <f>TTEST(normalized!AO113:AS113,normalized!$B113:$F113,2,3)</f>
        <v>0.84568130679063858</v>
      </c>
      <c r="J113">
        <f>TTEST(normalized!AT113:AX113,normalized!$B113:$F113,2,3)</f>
        <v>1.6140358446599157E-2</v>
      </c>
      <c r="K113">
        <f>TTEST(normalized!AY113:BC113,normalized!$B113:$F113,2,3)</f>
        <v>1.5901069235289809E-2</v>
      </c>
      <c r="L113">
        <f>TTEST(normalized!BD113:BH113,normalized!$B113:$F113,2,3)</f>
        <v>1.6115998492795741E-2</v>
      </c>
      <c r="M113">
        <f>TTEST(normalized!BI113:BL113,normalized!$B113:$F113,2,3)</f>
        <v>1.5469794720696291E-2</v>
      </c>
    </row>
    <row r="114" spans="1:13" x14ac:dyDescent="0.3">
      <c r="A114" t="str">
        <f>normalized!A114</f>
        <v>Tryptophan</v>
      </c>
      <c r="B114">
        <f>TTEST(normalized!G114:K114,normalized!$B114:$F114,2,3)</f>
        <v>0.45742734607990121</v>
      </c>
      <c r="C114">
        <f>TTEST(normalized!L114:P114,normalized!$B114:$F114,2,3)</f>
        <v>0.33379168354391509</v>
      </c>
      <c r="D114">
        <f>TTEST(normalized!Q114:T114,normalized!$B114:$F114,2,3)</f>
        <v>0.90911631929489145</v>
      </c>
      <c r="E114">
        <f>TTEST(normalized!U114:Y114,normalized!$B114:$F114,2,3)</f>
        <v>0.93997535243157326</v>
      </c>
      <c r="F114">
        <f>TTEST(normalized!Z114:AD114,normalized!$B114:$F114,2,3)</f>
        <v>8.5968469129758085E-2</v>
      </c>
      <c r="G114">
        <f>TTEST(normalized!AE114:AI114,normalized!$B114:$F114,2,3)</f>
        <v>0.10069580992080938</v>
      </c>
      <c r="H114">
        <f>TTEST(normalized!AJ114:AN114,normalized!$B114:$F114,2,3)</f>
        <v>9.6363828503190654E-2</v>
      </c>
      <c r="I114">
        <f>TTEST(normalized!AO114:AS114,normalized!$B114:$F114,2,3)</f>
        <v>0.35970740583419147</v>
      </c>
      <c r="J114">
        <f>TTEST(normalized!AT114:AX114,normalized!$B114:$F114,2,3)</f>
        <v>0.11820115172532179</v>
      </c>
      <c r="K114">
        <f>TTEST(normalized!AY114:BC114,normalized!$B114:$F114,2,3)</f>
        <v>0.28502665840072211</v>
      </c>
      <c r="L114">
        <f>TTEST(normalized!BD114:BH114,normalized!$B114:$F114,2,3)</f>
        <v>0.45264270703122794</v>
      </c>
      <c r="M114">
        <f>TTEST(normalized!BI114:BL114,normalized!$B114:$F114,2,3)</f>
        <v>3.2871912469863214E-2</v>
      </c>
    </row>
    <row r="115" spans="1:13" x14ac:dyDescent="0.3">
      <c r="A115" t="str">
        <f>normalized!A115</f>
        <v>Xanthurenic acid</v>
      </c>
      <c r="B115">
        <f>TTEST(normalized!G115:K115,normalized!$B115:$F115,2,3)</f>
        <v>0.30404250123761545</v>
      </c>
      <c r="C115">
        <f>TTEST(normalized!L115:P115,normalized!$B115:$F115,2,3)</f>
        <v>0.61729141273367205</v>
      </c>
      <c r="D115">
        <f>TTEST(normalized!Q115:T115,normalized!$B115:$F115,2,3)</f>
        <v>0.33842802330373656</v>
      </c>
      <c r="E115">
        <f>TTEST(normalized!U115:Y115,normalized!$B115:$F115,2,3)</f>
        <v>0.47430451014280745</v>
      </c>
      <c r="F115">
        <f>TTEST(normalized!Z115:AD115,normalized!$B115:$F115,2,3)</f>
        <v>0.50784380781922889</v>
      </c>
      <c r="G115">
        <f>TTEST(normalized!AE115:AI115,normalized!$B115:$F115,2,3)</f>
        <v>0.92378691266776203</v>
      </c>
      <c r="H115">
        <f>TTEST(normalized!AJ115:AN115,normalized!$B115:$F115,2,3)</f>
        <v>0.32461181445669801</v>
      </c>
      <c r="I115">
        <f>TTEST(normalized!AO115:AS115,normalized!$B115:$F115,2,3)</f>
        <v>0.76397296516727708</v>
      </c>
      <c r="J115">
        <f>TTEST(normalized!AT115:AX115,normalized!$B115:$F115,2,3)</f>
        <v>0.2003417758293424</v>
      </c>
      <c r="K115">
        <f>TTEST(normalized!AY115:BC115,normalized!$B115:$F115,2,3)</f>
        <v>0.8239462772489935</v>
      </c>
      <c r="L115">
        <f>TTEST(normalized!BD115:BH115,normalized!$B115:$F115,2,3)</f>
        <v>0.39294590531314966</v>
      </c>
      <c r="M115">
        <f>TTEST(normalized!BI115:BL115,normalized!$B115:$F115,2,3)</f>
        <v>0.25642107590870161</v>
      </c>
    </row>
    <row r="116" spans="1:13" x14ac:dyDescent="0.3">
      <c r="A116" t="str">
        <f>normalized!A116</f>
        <v>Kynurenine</v>
      </c>
      <c r="B116">
        <f>TTEST(normalized!G116:K116,normalized!$B116:$F116,2,3)</f>
        <v>0.34690010254658515</v>
      </c>
      <c r="C116">
        <f>TTEST(normalized!L116:P116,normalized!$B116:$F116,2,3)</f>
        <v>4.5403060654595623E-2</v>
      </c>
      <c r="D116">
        <f>TTEST(normalized!Q116:T116,normalized!$B116:$F116,2,3)</f>
        <v>0.16398607660889436</v>
      </c>
      <c r="E116">
        <f>TTEST(normalized!U116:Y116,normalized!$B116:$F116,2,3)</f>
        <v>0.11229381265520966</v>
      </c>
      <c r="F116">
        <f>TTEST(normalized!Z116:AD116,normalized!$B116:$F116,2,3)</f>
        <v>0.23197033844605017</v>
      </c>
      <c r="G116">
        <f>TTEST(normalized!AE116:AI116,normalized!$B116:$F116,2,3)</f>
        <v>3.2445988377611673E-2</v>
      </c>
      <c r="H116">
        <f>TTEST(normalized!AJ116:AN116,normalized!$B116:$F116,2,3)</f>
        <v>0.11534157149505857</v>
      </c>
      <c r="I116">
        <f>TTEST(normalized!AO116:AS116,normalized!$B116:$F116,2,3)</f>
        <v>4.0030549319874514E-2</v>
      </c>
      <c r="J116">
        <f>TTEST(normalized!AT116:AX116,normalized!$B116:$F116,2,3)</f>
        <v>4.6616945694016823E-2</v>
      </c>
      <c r="K116">
        <f>TTEST(normalized!AY116:BC116,normalized!$B116:$F116,2,3)</f>
        <v>0.1217589639670642</v>
      </c>
      <c r="L116">
        <f>TTEST(normalized!BD116:BH116,normalized!$B116:$F116,2,3)</f>
        <v>8.8908482265539115E-2</v>
      </c>
      <c r="M116">
        <f>TTEST(normalized!BI116:BL116,normalized!$B116:$F116,2,3)</f>
        <v>1.1130480713966757E-2</v>
      </c>
    </row>
    <row r="117" spans="1:13" x14ac:dyDescent="0.3">
      <c r="A117" t="str">
        <f>normalized!A117</f>
        <v>D-Glucarate</v>
      </c>
      <c r="B117">
        <f>TTEST(normalized!G117:K117,normalized!$B117:$F117,2,3)</f>
        <v>0.41676006788862047</v>
      </c>
      <c r="C117">
        <f>TTEST(normalized!L117:P117,normalized!$B117:$F117,2,3)</f>
        <v>0.63572435900879465</v>
      </c>
      <c r="D117">
        <f>TTEST(normalized!Q117:T117,normalized!$B117:$F117,2,3)</f>
        <v>0.13849626758933714</v>
      </c>
      <c r="E117">
        <f>TTEST(normalized!U117:Y117,normalized!$B117:$F117,2,3)</f>
        <v>0.57083276878564071</v>
      </c>
      <c r="F117">
        <f>TTEST(normalized!Z117:AD117,normalized!$B117:$F117,2,3)</f>
        <v>0.47369203672705185</v>
      </c>
      <c r="G117">
        <f>TTEST(normalized!AE117:AI117,normalized!$B117:$F117,2,3)</f>
        <v>0.52963383402854092</v>
      </c>
      <c r="H117">
        <f>TTEST(normalized!AJ117:AN117,normalized!$B117:$F117,2,3)</f>
        <v>0.35438055138579866</v>
      </c>
      <c r="I117">
        <f>TTEST(normalized!AO117:AS117,normalized!$B117:$F117,2,3)</f>
        <v>0.82267983072489237</v>
      </c>
      <c r="J117">
        <f>TTEST(normalized!AT117:AX117,normalized!$B117:$F117,2,3)</f>
        <v>0.28077914847741331</v>
      </c>
      <c r="K117">
        <f>TTEST(normalized!AY117:BC117,normalized!$B117:$F117,2,3)</f>
        <v>0.63398909727695507</v>
      </c>
      <c r="L117">
        <f>TTEST(normalized!BD117:BH117,normalized!$B117:$F117,2,3)</f>
        <v>0.40637469422129102</v>
      </c>
      <c r="M117">
        <f>TTEST(normalized!BI117:BL117,normalized!$B117:$F117,2,3)</f>
        <v>2.8837345685825754E-2</v>
      </c>
    </row>
    <row r="118" spans="1:13" x14ac:dyDescent="0.3">
      <c r="A118" t="str">
        <f>normalized!A118</f>
        <v>Pantothenate</v>
      </c>
      <c r="B118">
        <f>TTEST(normalized!G118:K118,normalized!$B118:$F118,2,3)</f>
        <v>0.59069619969042142</v>
      </c>
      <c r="C118">
        <f>TTEST(normalized!L118:P118,normalized!$B118:$F118,2,3)</f>
        <v>0.26773387010382327</v>
      </c>
      <c r="D118">
        <f>TTEST(normalized!Q118:T118,normalized!$B118:$F118,2,3)</f>
        <v>0.44845029599390462</v>
      </c>
      <c r="E118">
        <f>TTEST(normalized!U118:Y118,normalized!$B118:$F118,2,3)</f>
        <v>0.30083279776983352</v>
      </c>
      <c r="F118">
        <f>TTEST(normalized!Z118:AD118,normalized!$B118:$F118,2,3)</f>
        <v>0.7735905900788812</v>
      </c>
      <c r="G118">
        <f>TTEST(normalized!AE118:AI118,normalized!$B118:$F118,2,3)</f>
        <v>0.90751842340755862</v>
      </c>
      <c r="H118">
        <f>TTEST(normalized!AJ118:AN118,normalized!$B118:$F118,2,3)</f>
        <v>0.18541360022400258</v>
      </c>
      <c r="I118">
        <f>TTEST(normalized!AO118:AS118,normalized!$B118:$F118,2,3)</f>
        <v>0.41604873090655536</v>
      </c>
      <c r="J118">
        <f>TTEST(normalized!AT118:AX118,normalized!$B118:$F118,2,3)</f>
        <v>0.17445146801127875</v>
      </c>
      <c r="K118">
        <f>TTEST(normalized!AY118:BC118,normalized!$B118:$F118,2,3)</f>
        <v>0.11277032864569807</v>
      </c>
      <c r="L118">
        <f>TTEST(normalized!BD118:BH118,normalized!$B118:$F118,2,3)</f>
        <v>0.21706798592034726</v>
      </c>
      <c r="M118">
        <f>TTEST(normalized!BI118:BL118,normalized!$B118:$F118,2,3)</f>
        <v>1.587615077441509E-2</v>
      </c>
    </row>
    <row r="119" spans="1:13" x14ac:dyDescent="0.3">
      <c r="A119" t="str">
        <f>normalized!A119</f>
        <v>N-Acetylglucosamine</v>
      </c>
      <c r="B119">
        <f>TTEST(normalized!G119:K119,normalized!$B119:$F119,2,3)</f>
        <v>0.32704573950699251</v>
      </c>
      <c r="C119">
        <f>TTEST(normalized!L119:P119,normalized!$B119:$F119,2,3)</f>
        <v>7.0467664758993576E-2</v>
      </c>
      <c r="D119">
        <f>TTEST(normalized!Q119:T119,normalized!$B119:$F119,2,3)</f>
        <v>0.17481324246569591</v>
      </c>
      <c r="E119">
        <f>TTEST(normalized!U119:Y119,normalized!$B119:$F119,2,3)</f>
        <v>0.45686717028339519</v>
      </c>
      <c r="F119">
        <f>TTEST(normalized!Z119:AD119,normalized!$B119:$F119,2,3)</f>
        <v>9.6606424707792057E-2</v>
      </c>
      <c r="G119">
        <f>TTEST(normalized!AE119:AI119,normalized!$B119:$F119,2,3)</f>
        <v>4.1282536774512449E-2</v>
      </c>
      <c r="H119">
        <f>TTEST(normalized!AJ119:AN119,normalized!$B119:$F119,2,3)</f>
        <v>0.8122030025413709</v>
      </c>
      <c r="I119">
        <f>TTEST(normalized!AO119:AS119,normalized!$B119:$F119,2,3)</f>
        <v>2.1038172131621343E-2</v>
      </c>
      <c r="J119">
        <f>TTEST(normalized!AT119:AX119,normalized!$B119:$F119,2,3)</f>
        <v>7.0353684476116504E-4</v>
      </c>
      <c r="K119">
        <f>TTEST(normalized!AY119:BC119,normalized!$B119:$F119,2,3)</f>
        <v>5.4316928501191796E-4</v>
      </c>
      <c r="L119">
        <f>TTEST(normalized!BD119:BH119,normalized!$B119:$F119,2,3)</f>
        <v>3.8349205238600796E-2</v>
      </c>
      <c r="M119">
        <f>TTEST(normalized!BI119:BL119,normalized!$B119:$F119,2,3)</f>
        <v>0.10857538039227674</v>
      </c>
    </row>
    <row r="120" spans="1:13" x14ac:dyDescent="0.3">
      <c r="A120" t="str">
        <f>normalized!A120</f>
        <v>deoxycytidine</v>
      </c>
      <c r="B120">
        <f>TTEST(normalized!G120:K120,normalized!$B120:$F120,2,3)</f>
        <v>0.90275711032481509</v>
      </c>
      <c r="C120">
        <f>TTEST(normalized!L120:P120,normalized!$B120:$F120,2,3)</f>
        <v>0.30870226155280667</v>
      </c>
      <c r="D120">
        <f>TTEST(normalized!Q120:T120,normalized!$B120:$F120,2,3)</f>
        <v>0.35531940060293354</v>
      </c>
      <c r="E120">
        <f>TTEST(normalized!U120:Y120,normalized!$B120:$F120,2,3)</f>
        <v>0.4164771911880033</v>
      </c>
      <c r="F120">
        <f>TTEST(normalized!Z120:AD120,normalized!$B120:$F120,2,3)</f>
        <v>8.212131320795478E-2</v>
      </c>
      <c r="G120">
        <f>TTEST(normalized!AE120:AI120,normalized!$B120:$F120,2,3)</f>
        <v>0.35812393311859148</v>
      </c>
      <c r="H120">
        <f>TTEST(normalized!AJ120:AN120,normalized!$B120:$F120,2,3)</f>
        <v>0.21170151215030927</v>
      </c>
      <c r="I120">
        <f>TTEST(normalized!AO120:AS120,normalized!$B120:$F120,2,3)</f>
        <v>4.3282463660153061E-5</v>
      </c>
      <c r="J120">
        <f>TTEST(normalized!AT120:AX120,normalized!$B120:$F120,2,3)</f>
        <v>9.2741320306220495E-2</v>
      </c>
      <c r="K120">
        <f>TTEST(normalized!AY120:BC120,normalized!$B120:$F120,2,3)</f>
        <v>0.21183570500672205</v>
      </c>
      <c r="L120">
        <f>TTEST(normalized!BD120:BH120,normalized!$B120:$F120,2,3)</f>
        <v>0.34969411732213079</v>
      </c>
      <c r="M120">
        <f>TTEST(normalized!BI120:BL120,normalized!$B120:$F120,2,3)</f>
        <v>0.23961057468152397</v>
      </c>
    </row>
    <row r="121" spans="1:13" x14ac:dyDescent="0.3">
      <c r="A121" t="str">
        <f>normalized!A121</f>
        <v>Deoxyuridine</v>
      </c>
      <c r="B121">
        <f>TTEST(normalized!G121:K121,normalized!$B121:$F121,2,3)</f>
        <v>0.42827549104899076</v>
      </c>
      <c r="C121">
        <f>TTEST(normalized!L121:P121,normalized!$B121:$F121,2,3)</f>
        <v>8.7834269799637182E-2</v>
      </c>
      <c r="D121">
        <f>TTEST(normalized!Q121:T121,normalized!$B121:$F121,2,3)</f>
        <v>0.20555109830363644</v>
      </c>
      <c r="E121">
        <f>TTEST(normalized!U121:Y121,normalized!$B121:$F121,2,3)</f>
        <v>0.36030041334072277</v>
      </c>
      <c r="F121">
        <f>TTEST(normalized!Z121:AD121,normalized!$B121:$F121,2,3)</f>
        <v>0.12089634365383994</v>
      </c>
      <c r="G121">
        <f>TTEST(normalized!AE121:AI121,normalized!$B121:$F121,2,3)</f>
        <v>0.11246798108195567</v>
      </c>
      <c r="H121">
        <f>TTEST(normalized!AJ121:AN121,normalized!$B121:$F121,2,3)</f>
        <v>0.23520996120343546</v>
      </c>
      <c r="I121">
        <f>TTEST(normalized!AO121:AS121,normalized!$B121:$F121,2,3)</f>
        <v>0.42607652240275418</v>
      </c>
      <c r="J121">
        <f>TTEST(normalized!AT121:AX121,normalized!$B121:$F121,2,3)</f>
        <v>7.9539891446075636E-3</v>
      </c>
      <c r="K121">
        <f>TTEST(normalized!AY121:BC121,normalized!$B121:$F121,2,3)</f>
        <v>9.8589466081321242E-2</v>
      </c>
      <c r="L121">
        <f>TTEST(normalized!BD121:BH121,normalized!$B121:$F121,2,3)</f>
        <v>2.0952241354037705E-2</v>
      </c>
      <c r="M121">
        <f>TTEST(normalized!BI121:BL121,normalized!$B121:$F121,2,3)</f>
        <v>9.4393356076952553E-2</v>
      </c>
    </row>
    <row r="122" spans="1:13" x14ac:dyDescent="0.3">
      <c r="A122" t="str">
        <f>normalized!A122</f>
        <v>Cystine</v>
      </c>
      <c r="B122">
        <f>TTEST(normalized!G122:K122,normalized!$B122:$F122,2,3)</f>
        <v>0.39244339606908329</v>
      </c>
      <c r="C122">
        <f>TTEST(normalized!L122:P122,normalized!$B122:$F122,2,3)</f>
        <v>0.45879671701059854</v>
      </c>
      <c r="D122">
        <f>TTEST(normalized!Q122:T122,normalized!$B122:$F122,2,3)</f>
        <v>0.95060934033811928</v>
      </c>
      <c r="E122">
        <f>TTEST(normalized!U122:Y122,normalized!$B122:$F122,2,3)</f>
        <v>0.15812912131876747</v>
      </c>
      <c r="F122">
        <f>TTEST(normalized!Z122:AD122,normalized!$B122:$F122,2,3)</f>
        <v>0.67549349405387393</v>
      </c>
      <c r="G122">
        <f>TTEST(normalized!AE122:AI122,normalized!$B122:$F122,2,3)</f>
        <v>0.25510559926085002</v>
      </c>
      <c r="H122">
        <f>TTEST(normalized!AJ122:AN122,normalized!$B122:$F122,2,3)</f>
        <v>0.12579865114243405</v>
      </c>
      <c r="I122">
        <f>TTEST(normalized!AO122:AS122,normalized!$B122:$F122,2,3)</f>
        <v>0.32404440954764779</v>
      </c>
      <c r="J122">
        <f>TTEST(normalized!AT122:AX122,normalized!$B122:$F122,2,3)</f>
        <v>7.6388604030246887E-2</v>
      </c>
      <c r="K122">
        <f>TTEST(normalized!AY122:BC122,normalized!$B122:$F122,2,3)</f>
        <v>0.22882877470582677</v>
      </c>
      <c r="L122">
        <f>TTEST(normalized!BD122:BH122,normalized!$B122:$F122,2,3)</f>
        <v>0.39178077744319872</v>
      </c>
      <c r="M122">
        <f>TTEST(normalized!BI122:BL122,normalized!$B122:$F122,2,3)</f>
        <v>9.3588815204079509E-2</v>
      </c>
    </row>
    <row r="123" spans="1:13" x14ac:dyDescent="0.3">
      <c r="A123" t="str">
        <f>normalized!A123</f>
        <v>Uridine</v>
      </c>
      <c r="B123">
        <f>TTEST(normalized!G123:K123,normalized!$B123:$F123,2,3)</f>
        <v>0.46114763262489855</v>
      </c>
      <c r="C123">
        <f>TTEST(normalized!L123:P123,normalized!$B123:$F123,2,3)</f>
        <v>0.10730940285913862</v>
      </c>
      <c r="D123">
        <f>TTEST(normalized!Q123:T123,normalized!$B123:$F123,2,3)</f>
        <v>0.18496046305882533</v>
      </c>
      <c r="E123">
        <f>TTEST(normalized!U123:Y123,normalized!$B123:$F123,2,3)</f>
        <v>0.37249647716025097</v>
      </c>
      <c r="F123">
        <f>TTEST(normalized!Z123:AD123,normalized!$B123:$F123,2,3)</f>
        <v>0.10021450435161604</v>
      </c>
      <c r="G123">
        <f>TTEST(normalized!AE123:AI123,normalized!$B123:$F123,2,3)</f>
        <v>2.1987137593369198E-2</v>
      </c>
      <c r="H123">
        <f>TTEST(normalized!AJ123:AN123,normalized!$B123:$F123,2,3)</f>
        <v>6.8146553361864079E-2</v>
      </c>
      <c r="I123">
        <f>TTEST(normalized!AO123:AS123,normalized!$B123:$F123,2,3)</f>
        <v>8.6879632176049538E-5</v>
      </c>
      <c r="J123">
        <f>TTEST(normalized!AT123:AX123,normalized!$B123:$F123,2,3)</f>
        <v>5.1653398832999131E-2</v>
      </c>
      <c r="K123">
        <f>TTEST(normalized!AY123:BC123,normalized!$B123:$F123,2,3)</f>
        <v>9.2618470417363721E-2</v>
      </c>
      <c r="L123">
        <f>TTEST(normalized!BD123:BH123,normalized!$B123:$F123,2,3)</f>
        <v>0.31966320486321975</v>
      </c>
      <c r="M123">
        <f>TTEST(normalized!BI123:BL123,normalized!$B123:$F123,2,3)</f>
        <v>0.40244214341677853</v>
      </c>
    </row>
    <row r="124" spans="1:13" x14ac:dyDescent="0.3">
      <c r="A124" t="str">
        <f>normalized!A124</f>
        <v>Biotin</v>
      </c>
      <c r="B124">
        <f>TTEST(normalized!G124:K124,normalized!$B124:$F124,2,3)</f>
        <v>0.93600755247741829</v>
      </c>
      <c r="C124">
        <f>TTEST(normalized!L124:P124,normalized!$B124:$F124,2,3)</f>
        <v>8.0023557204853865E-2</v>
      </c>
      <c r="D124">
        <f>TTEST(normalized!Q124:T124,normalized!$B124:$F124,2,3)</f>
        <v>0.43158705762135974</v>
      </c>
      <c r="E124">
        <f>TTEST(normalized!U124:Y124,normalized!$B124:$F124,2,3)</f>
        <v>0.46236508840588386</v>
      </c>
      <c r="F124">
        <f>TTEST(normalized!Z124:AD124,normalized!$B124:$F124,2,3)</f>
        <v>0.20503016236696675</v>
      </c>
      <c r="G124">
        <f>TTEST(normalized!AE124:AI124,normalized!$B124:$F124,2,3)</f>
        <v>0.13250589745396277</v>
      </c>
      <c r="H124">
        <f>TTEST(normalized!AJ124:AN124,normalized!$B124:$F124,2,3)</f>
        <v>0.98860422640272261</v>
      </c>
      <c r="I124">
        <f>TTEST(normalized!AO124:AS124,normalized!$B124:$F124,2,3)</f>
        <v>0.59306023509699568</v>
      </c>
      <c r="J124">
        <f>TTEST(normalized!AT124:AX124,normalized!$B124:$F124,2,3)</f>
        <v>0.22963621120521402</v>
      </c>
      <c r="K124">
        <f>TTEST(normalized!AY124:BC124,normalized!$B124:$F124,2,3)</f>
        <v>3.181889310416202E-2</v>
      </c>
      <c r="L124">
        <f>TTEST(normalized!BD124:BH124,normalized!$B124:$F124,2,3)</f>
        <v>0.68314300097263914</v>
      </c>
      <c r="M124">
        <f>TTEST(normalized!BI124:BL124,normalized!$B124:$F124,2,3)</f>
        <v>1.141914392484117E-2</v>
      </c>
    </row>
    <row r="125" spans="1:13" x14ac:dyDescent="0.3">
      <c r="A125" t="str">
        <f>normalized!A125</f>
        <v>Deoxyinosine</v>
      </c>
      <c r="B125">
        <f>TTEST(normalized!G125:K125,normalized!$B125:$F125,2,3)</f>
        <v>0.2736265962244771</v>
      </c>
      <c r="C125">
        <f>TTEST(normalized!L125:P125,normalized!$B125:$F125,2,3)</f>
        <v>1.3169515144320862E-2</v>
      </c>
      <c r="D125">
        <f>TTEST(normalized!Q125:T125,normalized!$B125:$F125,2,3)</f>
        <v>0.32071409261980333</v>
      </c>
      <c r="E125">
        <f>TTEST(normalized!U125:Y125,normalized!$B125:$F125,2,3)</f>
        <v>0.37020145078048866</v>
      </c>
      <c r="F125">
        <f>TTEST(normalized!Z125:AD125,normalized!$B125:$F125,2,3)</f>
        <v>0.32825100012210801</v>
      </c>
      <c r="G125">
        <f>TTEST(normalized!AE125:AI125,normalized!$B125:$F125,2,3)</f>
        <v>3.9898484669464308E-2</v>
      </c>
      <c r="H125">
        <f>TTEST(normalized!AJ125:AN125,normalized!$B125:$F125,2,3)</f>
        <v>0.22849540519506775</v>
      </c>
      <c r="I125">
        <f>TTEST(normalized!AO125:AS125,normalized!$B125:$F125,2,3)</f>
        <v>8.2496475436079464E-2</v>
      </c>
      <c r="J125">
        <f>TTEST(normalized!AT125:AX125,normalized!$B125:$F125,2,3)</f>
        <v>4.4948898934930683E-2</v>
      </c>
      <c r="K125">
        <f>TTEST(normalized!AY125:BC125,normalized!$B125:$F125,2,3)</f>
        <v>3.5094178286406583E-2</v>
      </c>
      <c r="L125">
        <f>TTEST(normalized!BD125:BH125,normalized!$B125:$F125,2,3)</f>
        <v>3.2242615672216146E-2</v>
      </c>
      <c r="M125">
        <f>TTEST(normalized!BI125:BL125,normalized!$B125:$F125,2,3)</f>
        <v>0.39100221895577059</v>
      </c>
    </row>
    <row r="126" spans="1:13" x14ac:dyDescent="0.3">
      <c r="A126" t="str">
        <f>normalized!A126</f>
        <v>Glucosamine phosphate</v>
      </c>
      <c r="B126">
        <f>TTEST(normalized!G126:K126,normalized!$B126:$F126,2,3)</f>
        <v>1.9549341117672068E-2</v>
      </c>
      <c r="C126">
        <f>TTEST(normalized!L126:P126,normalized!$B126:$F126,2,3)</f>
        <v>0.97136824204571148</v>
      </c>
      <c r="D126">
        <f>TTEST(normalized!Q126:T126,normalized!$B126:$F126,2,3)</f>
        <v>0.27674653826526757</v>
      </c>
      <c r="E126">
        <f>TTEST(normalized!U126:Y126,normalized!$B126:$F126,2,3)</f>
        <v>0.81024835500735493</v>
      </c>
      <c r="F126">
        <f>TTEST(normalized!Z126:AD126,normalized!$B126:$F126,2,3)</f>
        <v>0.52114867589222047</v>
      </c>
      <c r="G126">
        <f>TTEST(normalized!AE126:AI126,normalized!$B126:$F126,2,3)</f>
        <v>0.2338859792715535</v>
      </c>
      <c r="H126">
        <f>TTEST(normalized!AJ126:AN126,normalized!$B126:$F126,2,3)</f>
        <v>4.4852463317742793E-2</v>
      </c>
      <c r="I126">
        <f>TTEST(normalized!AO126:AS126,normalized!$B126:$F126,2,3)</f>
        <v>3.7114531713838363E-2</v>
      </c>
      <c r="J126">
        <f>TTEST(normalized!AT126:AX126,normalized!$B126:$F126,2,3)</f>
        <v>6.0585412327664144E-2</v>
      </c>
      <c r="K126">
        <f>TTEST(normalized!AY126:BC126,normalized!$B126:$F126,2,3)</f>
        <v>0.28183151569109793</v>
      </c>
      <c r="L126">
        <f>TTEST(normalized!BD126:BH126,normalized!$B126:$F126,2,3)</f>
        <v>0.151625598136164</v>
      </c>
      <c r="M126">
        <f>TTEST(normalized!BI126:BL126,normalized!$B126:$F126,2,3)</f>
        <v>7.7409853545558333E-6</v>
      </c>
    </row>
    <row r="127" spans="1:13" x14ac:dyDescent="0.3">
      <c r="A127" t="str">
        <f>normalized!A127</f>
        <v>Glucosamine phosphate 2</v>
      </c>
      <c r="B127">
        <f>TTEST(normalized!G127:K127,normalized!$B127:$F127,2,3)</f>
        <v>0.79798881397101606</v>
      </c>
      <c r="C127">
        <f>TTEST(normalized!L127:P127,normalized!$B127:$F127,2,3)</f>
        <v>5.3688252282205196E-2</v>
      </c>
      <c r="D127">
        <f>TTEST(normalized!Q127:T127,normalized!$B127:$F127,2,3)</f>
        <v>0.34030340809908288</v>
      </c>
      <c r="E127">
        <f>TTEST(normalized!U127:Y127,normalized!$B127:$F127,2,3)</f>
        <v>0.17375493068733736</v>
      </c>
      <c r="F127">
        <f>TTEST(normalized!Z127:AD127,normalized!$B127:$F127,2,3)</f>
        <v>8.9374159026736913E-2</v>
      </c>
      <c r="G127">
        <f>TTEST(normalized!AE127:AI127,normalized!$B127:$F127,2,3)</f>
        <v>2.1027919956082369E-2</v>
      </c>
      <c r="H127">
        <f>TTEST(normalized!AJ127:AN127,normalized!$B127:$F127,2,3)</f>
        <v>0.11315034690459119</v>
      </c>
      <c r="I127">
        <f>TTEST(normalized!AO127:AS127,normalized!$B127:$F127,2,3)</f>
        <v>6.6188631742805119E-3</v>
      </c>
      <c r="J127">
        <f>TTEST(normalized!AT127:AX127,normalized!$B127:$F127,2,3)</f>
        <v>2.2447707095835046E-2</v>
      </c>
      <c r="K127">
        <f>TTEST(normalized!AY127:BC127,normalized!$B127:$F127,2,3)</f>
        <v>0.14275548438700511</v>
      </c>
      <c r="L127">
        <f>TTEST(normalized!BD127:BH127,normalized!$B127:$F127,2,3)</f>
        <v>3.171907256337854E-3</v>
      </c>
      <c r="M127">
        <f>TTEST(normalized!BI127:BL127,normalized!$B127:$F127,2,3)</f>
        <v>8.5497979737764601E-3</v>
      </c>
    </row>
    <row r="128" spans="1:13" x14ac:dyDescent="0.3">
      <c r="A128" t="str">
        <f>normalized!A128</f>
        <v>Glucose phosphate</v>
      </c>
      <c r="B128">
        <f>TTEST(normalized!G128:K128,normalized!$B128:$F128,2,3)</f>
        <v>0.25084398945717562</v>
      </c>
      <c r="C128">
        <f>TTEST(normalized!L128:P128,normalized!$B128:$F128,2,3)</f>
        <v>3.3743906050219281E-3</v>
      </c>
      <c r="D128">
        <f>TTEST(normalized!Q128:T128,normalized!$B128:$F128,2,3)</f>
        <v>3.0555887938827236E-3</v>
      </c>
      <c r="E128">
        <f>TTEST(normalized!U128:Y128,normalized!$B128:$F128,2,3)</f>
        <v>0.97777370935974739</v>
      </c>
      <c r="F128">
        <f>TTEST(normalized!Z128:AD128,normalized!$B128:$F128,2,3)</f>
        <v>2.1505209106757123E-3</v>
      </c>
      <c r="G128">
        <f>TTEST(normalized!AE128:AI128,normalized!$B128:$F128,2,3)</f>
        <v>4.3514262219991095E-3</v>
      </c>
      <c r="H128">
        <f>TTEST(normalized!AJ128:AN128,normalized!$B128:$F128,2,3)</f>
        <v>0.17782601610100349</v>
      </c>
      <c r="I128">
        <f>TTEST(normalized!AO128:AS128,normalized!$B128:$F128,2,3)</f>
        <v>0.14186262615166295</v>
      </c>
      <c r="J128">
        <f>TTEST(normalized!AT128:AX128,normalized!$B128:$F128,2,3)</f>
        <v>3.4414783424688618E-3</v>
      </c>
      <c r="K128">
        <f>TTEST(normalized!AY128:BC128,normalized!$B128:$F128,2,3)</f>
        <v>3.6903711952529987E-3</v>
      </c>
      <c r="L128">
        <f>TTEST(normalized!BD128:BH128,normalized!$B128:$F128,2,3)</f>
        <v>4.4427486233989746E-3</v>
      </c>
      <c r="M128">
        <f>TTEST(normalized!BI128:BL128,normalized!$B128:$F128,2,3)</f>
        <v>3.0628582080959046E-3</v>
      </c>
    </row>
    <row r="129" spans="1:13" x14ac:dyDescent="0.3">
      <c r="A129" t="str">
        <f>normalized!A129</f>
        <v>Adenosine</v>
      </c>
      <c r="B129">
        <f>TTEST(normalized!G129:K129,normalized!$B129:$F129,2,3)</f>
        <v>0.73943322408064582</v>
      </c>
      <c r="C129">
        <f>TTEST(normalized!L129:P129,normalized!$B129:$F129,2,3)</f>
        <v>0.12291411606908122</v>
      </c>
      <c r="D129">
        <f>TTEST(normalized!Q129:T129,normalized!$B129:$F129,2,3)</f>
        <v>0.73528856797807007</v>
      </c>
      <c r="E129">
        <f>TTEST(normalized!U129:Y129,normalized!$B129:$F129,2,3)</f>
        <v>0.64181971257430437</v>
      </c>
      <c r="F129">
        <f>TTEST(normalized!Z129:AD129,normalized!$B129:$F129,2,3)</f>
        <v>0.99809646211073089</v>
      </c>
      <c r="G129">
        <f>TTEST(normalized!AE129:AI129,normalized!$B129:$F129,2,3)</f>
        <v>0.74331389284380978</v>
      </c>
      <c r="H129">
        <f>TTEST(normalized!AJ129:AN129,normalized!$B129:$F129,2,3)</f>
        <v>0.78011505574872153</v>
      </c>
      <c r="I129">
        <f>TTEST(normalized!AO129:AS129,normalized!$B129:$F129,2,3)</f>
        <v>0.13049882683113015</v>
      </c>
      <c r="J129">
        <f>TTEST(normalized!AT129:AX129,normalized!$B129:$F129,2,3)</f>
        <v>8.3037457414894628E-2</v>
      </c>
      <c r="K129">
        <f>TTEST(normalized!AY129:BC129,normalized!$B129:$F129,2,3)</f>
        <v>5.1878790186615405E-2</v>
      </c>
      <c r="L129">
        <f>TTEST(normalized!BD129:BH129,normalized!$B129:$F129,2,3)</f>
        <v>1.9050645185973204E-2</v>
      </c>
      <c r="M129">
        <f>TTEST(normalized!BI129:BL129,normalized!$B129:$F129,2,3)</f>
        <v>0.28367299995044082</v>
      </c>
    </row>
    <row r="130" spans="1:13" x14ac:dyDescent="0.3">
      <c r="A130" t="str">
        <f>normalized!A130</f>
        <v>Inosine</v>
      </c>
      <c r="B130">
        <f>TTEST(normalized!G130:K130,normalized!$B130:$F130,2,3)</f>
        <v>0.39258216920564304</v>
      </c>
      <c r="C130">
        <f>TTEST(normalized!L130:P130,normalized!$B130:$F130,2,3)</f>
        <v>0.67078374563021392</v>
      </c>
      <c r="D130">
        <f>TTEST(normalized!Q130:T130,normalized!$B130:$F130,2,3)</f>
        <v>0.34974004947910337</v>
      </c>
      <c r="E130">
        <f>TTEST(normalized!U130:Y130,normalized!$B130:$F130,2,3)</f>
        <v>0.87519419591678083</v>
      </c>
      <c r="F130">
        <f>TTEST(normalized!Z130:AD130,normalized!$B130:$F130,2,3)</f>
        <v>4.8129027660855028E-2</v>
      </c>
      <c r="G130">
        <f>TTEST(normalized!AE130:AI130,normalized!$B130:$F130,2,3)</f>
        <v>0.26761003214921636</v>
      </c>
      <c r="H130">
        <f>TTEST(normalized!AJ130:AN130,normalized!$B130:$F130,2,3)</f>
        <v>0.14222885412488406</v>
      </c>
      <c r="I130">
        <f>TTEST(normalized!AO130:AS130,normalized!$B130:$F130,2,3)</f>
        <v>1.9518739327314072E-2</v>
      </c>
      <c r="J130">
        <f>TTEST(normalized!AT130:AX130,normalized!$B130:$F130,2,3)</f>
        <v>0.32803910849488699</v>
      </c>
      <c r="K130">
        <f>TTEST(normalized!AY130:BC130,normalized!$B130:$F130,2,3)</f>
        <v>0.71757988863799527</v>
      </c>
      <c r="L130">
        <f>TTEST(normalized!BD130:BH130,normalized!$B130:$F130,2,3)</f>
        <v>5.2958975429277334E-2</v>
      </c>
      <c r="M130">
        <f>TTEST(normalized!BI130:BL130,normalized!$B130:$F130,2,3)</f>
        <v>6.9292866024733011E-3</v>
      </c>
    </row>
    <row r="131" spans="1:13" x14ac:dyDescent="0.3">
      <c r="A131" t="str">
        <f>normalized!A131</f>
        <v>6-Phospho-D-gluconate</v>
      </c>
      <c r="B131">
        <f>TTEST(normalized!G131:K131,normalized!$B131:$F131,2,3)</f>
        <v>0.84565086481093688</v>
      </c>
      <c r="C131">
        <f>TTEST(normalized!L131:P131,normalized!$B131:$F131,2,3)</f>
        <v>0.13218479402475475</v>
      </c>
      <c r="D131">
        <f>TTEST(normalized!Q131:T131,normalized!$B131:$F131,2,3)</f>
        <v>0.50081610840840207</v>
      </c>
      <c r="E131">
        <f>TTEST(normalized!U131:Y131,normalized!$B131:$F131,2,3)</f>
        <v>0.16987358660205806</v>
      </c>
      <c r="F131">
        <f>TTEST(normalized!Z131:AD131,normalized!$B131:$F131,2,3)</f>
        <v>5.545928065507328E-2</v>
      </c>
      <c r="G131">
        <f>TTEST(normalized!AE131:AI131,normalized!$B131:$F131,2,3)</f>
        <v>4.963426085999522E-2</v>
      </c>
      <c r="H131">
        <f>TTEST(normalized!AJ131:AN131,normalized!$B131:$F131,2,3)</f>
        <v>7.1117352555669908E-2</v>
      </c>
      <c r="I131">
        <f>TTEST(normalized!AO131:AS131,normalized!$B131:$F131,2,3)</f>
        <v>0.5889824001497469</v>
      </c>
      <c r="J131">
        <f>TTEST(normalized!AT131:AX131,normalized!$B131:$F131,2,3)</f>
        <v>0.13453345417550946</v>
      </c>
      <c r="K131">
        <f>TTEST(normalized!AY131:BC131,normalized!$B131:$F131,2,3)</f>
        <v>8.0430574044114411E-2</v>
      </c>
      <c r="L131">
        <f>TTEST(normalized!BD131:BH131,normalized!$B131:$F131,2,3)</f>
        <v>0.11550228381238692</v>
      </c>
      <c r="M131">
        <f>TTEST(normalized!BI131:BL131,normalized!$B131:$F131,2,3)</f>
        <v>1.0104004210257196E-3</v>
      </c>
    </row>
    <row r="132" spans="1:13" x14ac:dyDescent="0.3">
      <c r="A132" t="str">
        <f>normalized!A132</f>
        <v>Guanosine</v>
      </c>
      <c r="B132">
        <f>TTEST(normalized!G132:K132,normalized!$B132:$F132,2,3)</f>
        <v>0.37856243265886669</v>
      </c>
      <c r="C132">
        <f>TTEST(normalized!L132:P132,normalized!$B132:$F132,2,3)</f>
        <v>0.23127279065917183</v>
      </c>
      <c r="D132">
        <f>TTEST(normalized!Q132:T132,normalized!$B132:$F132,2,3)</f>
        <v>1.039252933611314E-2</v>
      </c>
      <c r="E132">
        <f>TTEST(normalized!U132:Y132,normalized!$B132:$F132,2,3)</f>
        <v>0.52711232679066278</v>
      </c>
      <c r="F132">
        <f>TTEST(normalized!Z132:AD132,normalized!$B132:$F132,2,3)</f>
        <v>0.20793502612970197</v>
      </c>
      <c r="G132">
        <f>TTEST(normalized!AE132:AI132,normalized!$B132:$F132,2,3)</f>
        <v>0.1689572415763497</v>
      </c>
      <c r="H132">
        <f>TTEST(normalized!AJ132:AN132,normalized!$B132:$F132,2,3)</f>
        <v>0.63793827542424153</v>
      </c>
      <c r="I132">
        <f>TTEST(normalized!AO132:AS132,normalized!$B132:$F132,2,3)</f>
        <v>0.15393834768767586</v>
      </c>
      <c r="J132">
        <f>TTEST(normalized!AT132:AX132,normalized!$B132:$F132,2,3)</f>
        <v>0.14574035252810261</v>
      </c>
      <c r="K132">
        <f>TTEST(normalized!AY132:BC132,normalized!$B132:$F132,2,3)</f>
        <v>0.36635319881829637</v>
      </c>
      <c r="L132">
        <f>TTEST(normalized!BD132:BH132,normalized!$B132:$F132,2,3)</f>
        <v>9.6030082006337267E-2</v>
      </c>
      <c r="M132">
        <f>TTEST(normalized!BI132:BL132,normalized!$B132:$F132,2,3)</f>
        <v>2.0309803383120164E-3</v>
      </c>
    </row>
    <row r="133" spans="1:13" x14ac:dyDescent="0.3">
      <c r="A133" t="str">
        <f>normalized!A133</f>
        <v>Xanthosine</v>
      </c>
      <c r="B133">
        <f>TTEST(normalized!G133:K133,normalized!$B133:$F133,2,3)</f>
        <v>0.57291277799883245</v>
      </c>
      <c r="C133">
        <f>TTEST(normalized!L133:P133,normalized!$B133:$F133,2,3)</f>
        <v>0.12709430690907017</v>
      </c>
      <c r="D133">
        <f>TTEST(normalized!Q133:T133,normalized!$B133:$F133,2,3)</f>
        <v>7.3733485540637592E-2</v>
      </c>
      <c r="E133">
        <f>TTEST(normalized!U133:Y133,normalized!$B133:$F133,2,3)</f>
        <v>0.58799340269470957</v>
      </c>
      <c r="F133">
        <f>TTEST(normalized!Z133:AD133,normalized!$B133:$F133,2,3)</f>
        <v>0.33543238918021923</v>
      </c>
      <c r="G133">
        <f>TTEST(normalized!AE133:AI133,normalized!$B133:$F133,2,3)</f>
        <v>3.6974216451154479E-2</v>
      </c>
      <c r="H133">
        <f>TTEST(normalized!AJ133:AN133,normalized!$B133:$F133,2,3)</f>
        <v>0.21617085996830457</v>
      </c>
      <c r="I133">
        <f>TTEST(normalized!AO133:AS133,normalized!$B133:$F133,2,3)</f>
        <v>1.5464578593526032E-3</v>
      </c>
      <c r="J133">
        <f>TTEST(normalized!AT133:AX133,normalized!$B133:$F133,2,3)</f>
        <v>3.8766159885273162E-2</v>
      </c>
      <c r="K133">
        <f>TTEST(normalized!AY133:BC133,normalized!$B133:$F133,2,3)</f>
        <v>0.14617228663802104</v>
      </c>
      <c r="L133">
        <f>TTEST(normalized!BD133:BH133,normalized!$B133:$F133,2,3)</f>
        <v>0.22686052439402249</v>
      </c>
      <c r="M133">
        <f>TTEST(normalized!BI133:BL133,normalized!$B133:$F133,2,3)</f>
        <v>0.11317444679020011</v>
      </c>
    </row>
    <row r="134" spans="1:13" x14ac:dyDescent="0.3">
      <c r="A134" t="str">
        <f>normalized!A134</f>
        <v>Ophthalmate</v>
      </c>
      <c r="B134">
        <f>TTEST(normalized!G134:K134,normalized!$B134:$F134,2,3)</f>
        <v>0.98825682549264804</v>
      </c>
      <c r="C134">
        <f>TTEST(normalized!L134:P134,normalized!$B134:$F134,2,3)</f>
        <v>1.5011990695247112E-3</v>
      </c>
      <c r="D134">
        <f>TTEST(normalized!Q134:T134,normalized!$B134:$F134,2,3)</f>
        <v>0.12699817209204486</v>
      </c>
      <c r="E134">
        <f>TTEST(normalized!U134:Y134,normalized!$B134:$F134,2,3)</f>
        <v>2.5258008059243369E-2</v>
      </c>
      <c r="F134">
        <f>TTEST(normalized!Z134:AD134,normalized!$B134:$F134,2,3)</f>
        <v>0.26960448819286337</v>
      </c>
      <c r="G134">
        <f>TTEST(normalized!AE134:AI134,normalized!$B134:$F134,2,3)</f>
        <v>2.8496523207504548E-2</v>
      </c>
      <c r="H134">
        <f>TTEST(normalized!AJ134:AN134,normalized!$B134:$F134,2,3)</f>
        <v>0.11733563309898704</v>
      </c>
      <c r="I134">
        <f>TTEST(normalized!AO134:AS134,normalized!$B134:$F134,2,3)</f>
        <v>0.96489906229179001</v>
      </c>
      <c r="J134">
        <f>TTEST(normalized!AT134:AX134,normalized!$B134:$F134,2,3)</f>
        <v>7.0407006015318407E-2</v>
      </c>
      <c r="K134">
        <f>TTEST(normalized!AY134:BC134,normalized!$B134:$F134,2,3)</f>
        <v>0.15610197673912204</v>
      </c>
      <c r="L134">
        <f>TTEST(normalized!BD134:BH134,normalized!$B134:$F134,2,3)</f>
        <v>0.23662363194825159</v>
      </c>
      <c r="M134">
        <f>TTEST(normalized!BI134:BL134,normalized!$B134:$F134,2,3)</f>
        <v>2.599366400097065E-2</v>
      </c>
    </row>
    <row r="135" spans="1:13" x14ac:dyDescent="0.3">
      <c r="A135" t="str">
        <f>normalized!A135</f>
        <v>Sedoheptulose 1/7-phosphate</v>
      </c>
      <c r="B135">
        <f>TTEST(normalized!G135:K135,normalized!$B135:$F135,2,3)</f>
        <v>0.17709036420045807</v>
      </c>
      <c r="C135">
        <f>TTEST(normalized!L135:P135,normalized!$B135:$F135,2,3)</f>
        <v>3.9502514643334104E-3</v>
      </c>
      <c r="D135">
        <f>TTEST(normalized!Q135:T135,normalized!$B135:$F135,2,3)</f>
        <v>3.1294736915937899E-3</v>
      </c>
      <c r="E135">
        <f>TTEST(normalized!U135:Y135,normalized!$B135:$F135,2,3)</f>
        <v>0.84433528094315213</v>
      </c>
      <c r="F135">
        <f>TTEST(normalized!Z135:AD135,normalized!$B135:$F135,2,3)</f>
        <v>4.3624204009690215E-3</v>
      </c>
      <c r="G135">
        <f>TTEST(normalized!AE135:AI135,normalized!$B135:$F135,2,3)</f>
        <v>0.97894305267130055</v>
      </c>
      <c r="H135">
        <f>TTEST(normalized!AJ135:AN135,normalized!$B135:$F135,2,3)</f>
        <v>9.383344696129389E-4</v>
      </c>
      <c r="I135">
        <f>TTEST(normalized!AO135:AS135,normalized!$B135:$F135,2,3)</f>
        <v>0.20899966271970283</v>
      </c>
      <c r="J135">
        <f>TTEST(normalized!AT135:AX135,normalized!$B135:$F135,2,3)</f>
        <v>0.35903812932856222</v>
      </c>
      <c r="K135">
        <f>TTEST(normalized!AY135:BC135,normalized!$B135:$F135,2,3)</f>
        <v>1.6179102089237177E-2</v>
      </c>
      <c r="L135">
        <f>TTEST(normalized!BD135:BH135,normalized!$B135:$F135,2,3)</f>
        <v>0.75378513237868816</v>
      </c>
      <c r="M135">
        <f>TTEST(normalized!BI135:BL135,normalized!$B135:$F135,2,3)</f>
        <v>1.9254644600667826E-3</v>
      </c>
    </row>
    <row r="136" spans="1:13" x14ac:dyDescent="0.3">
      <c r="A136" t="str">
        <f>normalized!A136</f>
        <v>S-Methyl-5--thioadenosine</v>
      </c>
      <c r="B136">
        <f>TTEST(normalized!G136:K136,normalized!$B136:$F136,2,3)</f>
        <v>0.17885427871024837</v>
      </c>
      <c r="C136">
        <f>TTEST(normalized!L136:P136,normalized!$B136:$F136,2,3)</f>
        <v>6.8965816056852633E-2</v>
      </c>
      <c r="D136">
        <f>TTEST(normalized!Q136:T136,normalized!$B136:$F136,2,3)</f>
        <v>0.31885714989629899</v>
      </c>
      <c r="E136">
        <f>TTEST(normalized!U136:Y136,normalized!$B136:$F136,2,3)</f>
        <v>0.3507843271459532</v>
      </c>
      <c r="F136">
        <f>TTEST(normalized!Z136:AD136,normalized!$B136:$F136,2,3)</f>
        <v>7.6939988921894617E-2</v>
      </c>
      <c r="G136">
        <f>TTEST(normalized!AE136:AI136,normalized!$B136:$F136,2,3)</f>
        <v>0.37271802775382734</v>
      </c>
      <c r="H136">
        <f>TTEST(normalized!AJ136:AN136,normalized!$B136:$F136,2,3)</f>
        <v>0.17885427871024837</v>
      </c>
      <c r="I136">
        <f>TTEST(normalized!AO136:AS136,normalized!$B136:$F136,2,3)</f>
        <v>0.17885427871024837</v>
      </c>
      <c r="J136">
        <f>TTEST(normalized!AT136:AX136,normalized!$B136:$F136,2,3)</f>
        <v>0.12176150314359614</v>
      </c>
      <c r="K136">
        <f>TTEST(normalized!AY136:BC136,normalized!$B136:$F136,2,3)</f>
        <v>7.5031525939223687E-2</v>
      </c>
      <c r="L136">
        <f>TTEST(normalized!BD136:BH136,normalized!$B136:$F136,2,3)</f>
        <v>7.6360837102278215E-2</v>
      </c>
      <c r="M136">
        <f>TTEST(normalized!BI136:BL136,normalized!$B136:$F136,2,3)</f>
        <v>0.32903191824874495</v>
      </c>
    </row>
    <row r="137" spans="1:13" x14ac:dyDescent="0.3">
      <c r="A137" t="str">
        <f>normalized!A137</f>
        <v>7-Methylguanosine</v>
      </c>
      <c r="B137" t="e">
        <f>TTEST(normalized!G137:K137,normalized!$B137:$F137,2,3)</f>
        <v>#DIV/0!</v>
      </c>
      <c r="C137">
        <f>TTEST(normalized!L137:P137,normalized!$B137:$F137,2,3)</f>
        <v>6.9187122985626195E-2</v>
      </c>
      <c r="D137">
        <f>TTEST(normalized!Q137:T137,normalized!$B137:$F137,2,3)</f>
        <v>0.38537140653987717</v>
      </c>
      <c r="E137" t="e">
        <f>TTEST(normalized!U137:Y137,normalized!$B137:$F137,2,3)</f>
        <v>#DIV/0!</v>
      </c>
      <c r="F137">
        <f>TTEST(normalized!Z137:AD137,normalized!$B137:$F137,2,3)</f>
        <v>0.10726826240891801</v>
      </c>
      <c r="G137">
        <f>TTEST(normalized!AE137:AI137,normalized!$B137:$F137,2,3)</f>
        <v>0.16945932082637546</v>
      </c>
      <c r="H137">
        <f>TTEST(normalized!AJ137:AN137,normalized!$B137:$F137,2,3)</f>
        <v>0.37390096630005903</v>
      </c>
      <c r="I137">
        <f>TTEST(normalized!AO137:AS137,normalized!$B137:$F137,2,3)</f>
        <v>0.37390096630005903</v>
      </c>
      <c r="J137">
        <f>TTEST(normalized!AT137:AX137,normalized!$B137:$F137,2,3)</f>
        <v>0.11816833671541631</v>
      </c>
      <c r="K137">
        <f>TTEST(normalized!AY137:BC137,normalized!$B137:$F137,2,3)</f>
        <v>2.4506130949932103E-2</v>
      </c>
      <c r="L137">
        <f>TTEST(normalized!BD137:BH137,normalized!$B137:$F137,2,3)</f>
        <v>0.19495823677091773</v>
      </c>
      <c r="M137" t="e">
        <f>TTEST(normalized!BI137:BL137,normalized!$B137:$F137,2,3)</f>
        <v>#DIV/0!</v>
      </c>
    </row>
    <row r="138" spans="1:13" x14ac:dyDescent="0.3">
      <c r="A138" t="str">
        <f>normalized!A138</f>
        <v>N-Acetylglucosamine 1/6-phosphate</v>
      </c>
      <c r="B138">
        <f>TTEST(normalized!G138:K138,normalized!$B138:$F138,2,3)</f>
        <v>0.8229418211704288</v>
      </c>
      <c r="C138">
        <f>TTEST(normalized!L138:P138,normalized!$B138:$F138,2,3)</f>
        <v>0.22722941644320244</v>
      </c>
      <c r="D138">
        <f>TTEST(normalized!Q138:T138,normalized!$B138:$F138,2,3)</f>
        <v>0.65623186480472318</v>
      </c>
      <c r="E138">
        <f>TTEST(normalized!U138:Y138,normalized!$B138:$F138,2,3)</f>
        <v>0.91604638289184404</v>
      </c>
      <c r="F138">
        <f>TTEST(normalized!Z138:AD138,normalized!$B138:$F138,2,3)</f>
        <v>0.3810328636268342</v>
      </c>
      <c r="G138">
        <f>TTEST(normalized!AE138:AI138,normalized!$B138:$F138,2,3)</f>
        <v>0.65672143867048205</v>
      </c>
      <c r="H138">
        <f>TTEST(normalized!AJ138:AN138,normalized!$B138:$F138,2,3)</f>
        <v>7.6293720809584797E-2</v>
      </c>
      <c r="I138">
        <f>TTEST(normalized!AO138:AS138,normalized!$B138:$F138,2,3)</f>
        <v>0.14741824949886392</v>
      </c>
      <c r="J138">
        <f>TTEST(normalized!AT138:AX138,normalized!$B138:$F138,2,3)</f>
        <v>0.16958769088383266</v>
      </c>
      <c r="K138">
        <f>TTEST(normalized!AY138:BC138,normalized!$B138:$F138,2,3)</f>
        <v>0.23193668930151654</v>
      </c>
      <c r="L138">
        <f>TTEST(normalized!BD138:BH138,normalized!$B138:$F138,2,3)</f>
        <v>0.38730674866749071</v>
      </c>
      <c r="M138">
        <f>TTEST(normalized!BI138:BL138,normalized!$B138:$F138,2,3)</f>
        <v>0.13340111614138758</v>
      </c>
    </row>
    <row r="139" spans="1:13" x14ac:dyDescent="0.3">
      <c r="A139" t="str">
        <f>normalized!A139</f>
        <v>dCMP</v>
      </c>
      <c r="B139">
        <f>TTEST(normalized!G139:K139,normalized!$B139:$F139,2,3)</f>
        <v>0.27620847252271047</v>
      </c>
      <c r="C139">
        <f>TTEST(normalized!L139:P139,normalized!$B139:$F139,2,3)</f>
        <v>0.72198834814633428</v>
      </c>
      <c r="D139">
        <f>TTEST(normalized!Q139:T139,normalized!$B139:$F139,2,3)</f>
        <v>0.74760456791204322</v>
      </c>
      <c r="E139">
        <f>TTEST(normalized!U139:Y139,normalized!$B139:$F139,2,3)</f>
        <v>0.94829171044337635</v>
      </c>
      <c r="F139">
        <f>TTEST(normalized!Z139:AD139,normalized!$B139:$F139,2,3)</f>
        <v>0.14784027101228286</v>
      </c>
      <c r="G139">
        <f>TTEST(normalized!AE139:AI139,normalized!$B139:$F139,2,3)</f>
        <v>0.37619641950149163</v>
      </c>
      <c r="H139">
        <f>TTEST(normalized!AJ139:AN139,normalized!$B139:$F139,2,3)</f>
        <v>0.36768088760733647</v>
      </c>
      <c r="I139">
        <f>TTEST(normalized!AO139:AS139,normalized!$B139:$F139,2,3)</f>
        <v>0.2645130665304265</v>
      </c>
      <c r="J139">
        <f>TTEST(normalized!AT139:AX139,normalized!$B139:$F139,2,3)</f>
        <v>0.10382522016700937</v>
      </c>
      <c r="K139">
        <f>TTEST(normalized!AY139:BC139,normalized!$B139:$F139,2,3)</f>
        <v>0.44637451021653718</v>
      </c>
      <c r="L139">
        <f>TTEST(normalized!BD139:BH139,normalized!$B139:$F139,2,3)</f>
        <v>0.12142922684598706</v>
      </c>
      <c r="M139">
        <f>TTEST(normalized!BI139:BL139,normalized!$B139:$F139,2,3)</f>
        <v>5.5741466623341257E-2</v>
      </c>
    </row>
    <row r="140" spans="1:13" x14ac:dyDescent="0.3">
      <c r="A140" t="str">
        <f>normalized!A140</f>
        <v>Glutathione</v>
      </c>
      <c r="B140">
        <f>TTEST(normalized!G140:K140,normalized!$B140:$F140,2,3)</f>
        <v>0.84230832833854374</v>
      </c>
      <c r="C140">
        <f>TTEST(normalized!L140:P140,normalized!$B140:$F140,2,3)</f>
        <v>5.8038942283947889E-2</v>
      </c>
      <c r="D140">
        <f>TTEST(normalized!Q140:T140,normalized!$B140:$F140,2,3)</f>
        <v>3.6343236305294596E-2</v>
      </c>
      <c r="E140">
        <f>TTEST(normalized!U140:Y140,normalized!$B140:$F140,2,3)</f>
        <v>0.2645852100549741</v>
      </c>
      <c r="F140">
        <f>TTEST(normalized!Z140:AD140,normalized!$B140:$F140,2,3)</f>
        <v>0.16009583323036222</v>
      </c>
      <c r="G140">
        <f>TTEST(normalized!AE140:AI140,normalized!$B140:$F140,2,3)</f>
        <v>4.0737939693854704E-2</v>
      </c>
      <c r="H140">
        <f>TTEST(normalized!AJ140:AN140,normalized!$B140:$F140,2,3)</f>
        <v>4.1621392647545892E-2</v>
      </c>
      <c r="I140">
        <f>TTEST(normalized!AO140:AS140,normalized!$B140:$F140,2,3)</f>
        <v>0.34550932402631213</v>
      </c>
      <c r="J140">
        <f>TTEST(normalized!AT140:AX140,normalized!$B140:$F140,2,3)</f>
        <v>4.5483581354428704E-2</v>
      </c>
      <c r="K140">
        <f>TTEST(normalized!AY140:BC140,normalized!$B140:$F140,2,3)</f>
        <v>8.2542375580032482E-2</v>
      </c>
      <c r="L140">
        <f>TTEST(normalized!BD140:BH140,normalized!$B140:$F140,2,3)</f>
        <v>6.9428263186810349E-2</v>
      </c>
      <c r="M140">
        <f>TTEST(normalized!BI140:BL140,normalized!$B140:$F140,2,3)</f>
        <v>4.4104130261680523E-2</v>
      </c>
    </row>
    <row r="141" spans="1:13" x14ac:dyDescent="0.3">
      <c r="A141" t="str">
        <f>normalized!A141</f>
        <v>dUMP</v>
      </c>
      <c r="B141">
        <f>TTEST(normalized!G141:K141,normalized!$B141:$F141,2,3)</f>
        <v>0.55141804681212803</v>
      </c>
      <c r="C141">
        <f>TTEST(normalized!L141:P141,normalized!$B141:$F141,2,3)</f>
        <v>6.6724749250767712E-2</v>
      </c>
      <c r="D141">
        <f>TTEST(normalized!Q141:T141,normalized!$B141:$F141,2,3)</f>
        <v>1.1446962480976219E-2</v>
      </c>
      <c r="E141">
        <f>TTEST(normalized!U141:Y141,normalized!$B141:$F141,2,3)</f>
        <v>4.625010919592186E-2</v>
      </c>
      <c r="F141">
        <f>TTEST(normalized!Z141:AD141,normalized!$B141:$F141,2,3)</f>
        <v>1.9465993097272982E-2</v>
      </c>
      <c r="G141">
        <f>TTEST(normalized!AE141:AI141,normalized!$B141:$F141,2,3)</f>
        <v>1.7408797478450627E-2</v>
      </c>
      <c r="H141">
        <f>TTEST(normalized!AJ141:AN141,normalized!$B141:$F141,2,3)</f>
        <v>2.2451845612172856E-2</v>
      </c>
      <c r="I141">
        <f>TTEST(normalized!AO141:AS141,normalized!$B141:$F141,2,3)</f>
        <v>1.0633822486922453E-2</v>
      </c>
      <c r="J141">
        <f>TTEST(normalized!AT141:AX141,normalized!$B141:$F141,2,3)</f>
        <v>4.8958777662940905E-2</v>
      </c>
      <c r="K141">
        <f>TTEST(normalized!AY141:BC141,normalized!$B141:$F141,2,3)</f>
        <v>1.3650098233384459E-2</v>
      </c>
      <c r="L141">
        <f>TTEST(normalized!BD141:BH141,normalized!$B141:$F141,2,3)</f>
        <v>0.92802057887400902</v>
      </c>
      <c r="M141">
        <f>TTEST(normalized!BI141:BL141,normalized!$B141:$F141,2,3)</f>
        <v>1.0439166190943299E-2</v>
      </c>
    </row>
    <row r="142" spans="1:13" x14ac:dyDescent="0.3">
      <c r="A142" t="str">
        <f>normalized!A142</f>
        <v>dTMP</v>
      </c>
      <c r="B142">
        <f>TTEST(normalized!G142:K142,normalized!$B142:$F142,2,3)</f>
        <v>0.26207441882667698</v>
      </c>
      <c r="C142">
        <f>TTEST(normalized!L142:P142,normalized!$B142:$F142,2,3)</f>
        <v>0.28206591307333301</v>
      </c>
      <c r="D142">
        <f>TTEST(normalized!Q142:T142,normalized!$B142:$F142,2,3)</f>
        <v>0.66188928505627354</v>
      </c>
      <c r="E142">
        <f>TTEST(normalized!U142:Y142,normalized!$B142:$F142,2,3)</f>
        <v>0.77922344695254186</v>
      </c>
      <c r="F142">
        <f>TTEST(normalized!Z142:AD142,normalized!$B142:$F142,2,3)</f>
        <v>0.58871033271812956</v>
      </c>
      <c r="G142">
        <f>TTEST(normalized!AE142:AI142,normalized!$B142:$F142,2,3)</f>
        <v>0.53932412323266266</v>
      </c>
      <c r="H142">
        <f>TTEST(normalized!AJ142:AN142,normalized!$B142:$F142,2,3)</f>
        <v>0.59694632711344964</v>
      </c>
      <c r="I142">
        <f>TTEST(normalized!AO142:AS142,normalized!$B142:$F142,2,3)</f>
        <v>9.1083047629736236E-2</v>
      </c>
      <c r="J142">
        <f>TTEST(normalized!AT142:AX142,normalized!$B142:$F142,2,3)</f>
        <v>0.15373672668928542</v>
      </c>
      <c r="K142">
        <f>TTEST(normalized!AY142:BC142,normalized!$B142:$F142,2,3)</f>
        <v>0.37794847098200712</v>
      </c>
      <c r="L142">
        <f>TTEST(normalized!BD142:BH142,normalized!$B142:$F142,2,3)</f>
        <v>8.3072471290877664E-2</v>
      </c>
      <c r="M142">
        <f>TTEST(normalized!BI142:BL142,normalized!$B142:$F142,2,3)</f>
        <v>8.3282235637749891E-2</v>
      </c>
    </row>
    <row r="143" spans="1:13" x14ac:dyDescent="0.3">
      <c r="A143" t="str">
        <f>normalized!A143</f>
        <v>dTMP 2</v>
      </c>
      <c r="B143">
        <f>TTEST(normalized!G143:K143,normalized!$B143:$F143,2,3)</f>
        <v>0.27999127405996654</v>
      </c>
      <c r="C143">
        <f>TTEST(normalized!L143:P143,normalized!$B143:$F143,2,3)</f>
        <v>0.16767073354214107</v>
      </c>
      <c r="D143">
        <f>TTEST(normalized!Q143:T143,normalized!$B143:$F143,2,3)</f>
        <v>0.25045846059952342</v>
      </c>
      <c r="E143">
        <f>TTEST(normalized!U143:Y143,normalized!$B143:$F143,2,3)</f>
        <v>0.58296596733709105</v>
      </c>
      <c r="F143">
        <f>TTEST(normalized!Z143:AD143,normalized!$B143:$F143,2,3)</f>
        <v>0.32842149534990794</v>
      </c>
      <c r="G143">
        <f>TTEST(normalized!AE143:AI143,normalized!$B143:$F143,2,3)</f>
        <v>0.1138156722929197</v>
      </c>
      <c r="H143">
        <f>TTEST(normalized!AJ143:AN143,normalized!$B143:$F143,2,3)</f>
        <v>0.62134573348289579</v>
      </c>
      <c r="I143">
        <f>TTEST(normalized!AO143:AS143,normalized!$B143:$F143,2,3)</f>
        <v>0.21851342293476153</v>
      </c>
      <c r="J143">
        <f>TTEST(normalized!AT143:AX143,normalized!$B143:$F143,2,3)</f>
        <v>3.4295330505059694E-2</v>
      </c>
      <c r="K143">
        <f>TTEST(normalized!AY143:BC143,normalized!$B143:$F143,2,3)</f>
        <v>6.9290597506883461E-2</v>
      </c>
      <c r="L143">
        <f>TTEST(normalized!BD143:BH143,normalized!$B143:$F143,2,3)</f>
        <v>0.16276650654823099</v>
      </c>
      <c r="M143">
        <f>TTEST(normalized!BI143:BL143,normalized!$B143:$F143,2,3)</f>
        <v>0.26083456502174285</v>
      </c>
    </row>
    <row r="144" spans="1:13" x14ac:dyDescent="0.3">
      <c r="A144" t="str">
        <f>normalized!A144</f>
        <v>CMP</v>
      </c>
      <c r="B144">
        <f>TTEST(normalized!G144:K144,normalized!$B144:$F144,2,3)</f>
        <v>0.49736069818515682</v>
      </c>
      <c r="C144">
        <f>TTEST(normalized!L144:P144,normalized!$B144:$F144,2,3)</f>
        <v>0.11333092929927442</v>
      </c>
      <c r="D144">
        <f>TTEST(normalized!Q144:T144,normalized!$B144:$F144,2,3)</f>
        <v>6.4423667588336953E-2</v>
      </c>
      <c r="E144">
        <f>TTEST(normalized!U144:Y144,normalized!$B144:$F144,2,3)</f>
        <v>0.94381958343615513</v>
      </c>
      <c r="F144">
        <f>TTEST(normalized!Z144:AD144,normalized!$B144:$F144,2,3)</f>
        <v>5.1034300809030868E-2</v>
      </c>
      <c r="G144">
        <f>TTEST(normalized!AE144:AI144,normalized!$B144:$F144,2,3)</f>
        <v>2.8460796430787912E-2</v>
      </c>
      <c r="H144">
        <f>TTEST(normalized!AJ144:AN144,normalized!$B144:$F144,2,3)</f>
        <v>0.13347249952799578</v>
      </c>
      <c r="I144">
        <f>TTEST(normalized!AO144:AS144,normalized!$B144:$F144,2,3)</f>
        <v>3.3145431383723396E-2</v>
      </c>
      <c r="J144">
        <f>TTEST(normalized!AT144:AX144,normalized!$B144:$F144,2,3)</f>
        <v>8.3179698649950048E-2</v>
      </c>
      <c r="K144">
        <f>TTEST(normalized!AY144:BC144,normalized!$B144:$F144,2,3)</f>
        <v>0.17858818735254781</v>
      </c>
      <c r="L144">
        <f>TTEST(normalized!BD144:BH144,normalized!$B144:$F144,2,3)</f>
        <v>0.35595776574241672</v>
      </c>
      <c r="M144">
        <f>TTEST(normalized!BI144:BL144,normalized!$B144:$F144,2,3)</f>
        <v>1.8424863621974475E-2</v>
      </c>
    </row>
    <row r="145" spans="1:13" x14ac:dyDescent="0.3">
      <c r="A145" t="str">
        <f>normalized!A145</f>
        <v>UMP</v>
      </c>
      <c r="B145">
        <f>TTEST(normalized!G145:K145,normalized!$B145:$F145,2,3)</f>
        <v>0.52944601226612276</v>
      </c>
      <c r="C145">
        <f>TTEST(normalized!L145:P145,normalized!$B145:$F145,2,3)</f>
        <v>0.13531984504335026</v>
      </c>
      <c r="D145">
        <f>TTEST(normalized!Q145:T145,normalized!$B145:$F145,2,3)</f>
        <v>5.0677007124003422E-2</v>
      </c>
      <c r="E145">
        <f>TTEST(normalized!U145:Y145,normalized!$B145:$F145,2,3)</f>
        <v>0.79822188038483155</v>
      </c>
      <c r="F145">
        <f>TTEST(normalized!Z145:AD145,normalized!$B145:$F145,2,3)</f>
        <v>0.10859558188851691</v>
      </c>
      <c r="G145">
        <f>TTEST(normalized!AE145:AI145,normalized!$B145:$F145,2,3)</f>
        <v>2.030948183585269E-2</v>
      </c>
      <c r="H145">
        <f>TTEST(normalized!AJ145:AN145,normalized!$B145:$F145,2,3)</f>
        <v>0.54961512383006195</v>
      </c>
      <c r="I145">
        <f>TTEST(normalized!AO145:AS145,normalized!$B145:$F145,2,3)</f>
        <v>2.3876678243838437E-2</v>
      </c>
      <c r="J145">
        <f>TTEST(normalized!AT145:AX145,normalized!$B145:$F145,2,3)</f>
        <v>6.4475812828527518E-2</v>
      </c>
      <c r="K145">
        <f>TTEST(normalized!AY145:BC145,normalized!$B145:$F145,2,3)</f>
        <v>0.31042791698218464</v>
      </c>
      <c r="L145">
        <f>TTEST(normalized!BD145:BH145,normalized!$B145:$F145,2,3)</f>
        <v>0.4563111094292373</v>
      </c>
      <c r="M145">
        <f>TTEST(normalized!BI145:BL145,normalized!$B145:$F145,2,3)</f>
        <v>1.2949979589948061E-2</v>
      </c>
    </row>
    <row r="146" spans="1:13" x14ac:dyDescent="0.3">
      <c r="A146" t="str">
        <f>normalized!A146</f>
        <v>dAMP</v>
      </c>
      <c r="B146">
        <f>TTEST(normalized!G146:K146,normalized!$B146:$F146,2,3)</f>
        <v>0.34580953228513278</v>
      </c>
      <c r="C146">
        <f>TTEST(normalized!L146:P146,normalized!$B146:$F146,2,3)</f>
        <v>0.17629299117696812</v>
      </c>
      <c r="D146">
        <f>TTEST(normalized!Q146:T146,normalized!$B146:$F146,2,3)</f>
        <v>0.76253502566803899</v>
      </c>
      <c r="E146">
        <f>TTEST(normalized!U146:Y146,normalized!$B146:$F146,2,3)</f>
        <v>0.5738063249519193</v>
      </c>
      <c r="F146">
        <f>TTEST(normalized!Z146:AD146,normalized!$B146:$F146,2,3)</f>
        <v>9.0988061469513326E-2</v>
      </c>
      <c r="G146">
        <f>TTEST(normalized!AE146:AI146,normalized!$B146:$F146,2,3)</f>
        <v>0.39873241369505741</v>
      </c>
      <c r="H146">
        <f>TTEST(normalized!AJ146:AN146,normalized!$B146:$F146,2,3)</f>
        <v>0.3997224533416725</v>
      </c>
      <c r="I146">
        <f>TTEST(normalized!AO146:AS146,normalized!$B146:$F146,2,3)</f>
        <v>5.1455103942443979E-2</v>
      </c>
      <c r="J146">
        <f>TTEST(normalized!AT146:AX146,normalized!$B146:$F146,2,3)</f>
        <v>5.6870991417828198E-2</v>
      </c>
      <c r="K146">
        <f>TTEST(normalized!AY146:BC146,normalized!$B146:$F146,2,3)</f>
        <v>0.2858534781359342</v>
      </c>
      <c r="L146">
        <f>TTEST(normalized!BD146:BH146,normalized!$B146:$F146,2,3)</f>
        <v>0.28511917875521936</v>
      </c>
      <c r="M146">
        <f>TTEST(normalized!BI146:BL146,normalized!$B146:$F146,2,3)</f>
        <v>4.1138349724921613E-2</v>
      </c>
    </row>
    <row r="147" spans="1:13" x14ac:dyDescent="0.3">
      <c r="A147" t="str">
        <f>normalized!A147</f>
        <v>AICAR</v>
      </c>
      <c r="B147">
        <f>TTEST(normalized!G147:K147,normalized!$B147:$F147,2,3)</f>
        <v>0.42538048045464555</v>
      </c>
      <c r="C147">
        <f>TTEST(normalized!L147:P147,normalized!$B147:$F147,2,3)</f>
        <v>0.21433429672858081</v>
      </c>
      <c r="D147">
        <f>TTEST(normalized!Q147:T147,normalized!$B147:$F147,2,3)</f>
        <v>0.20292150648596546</v>
      </c>
      <c r="E147">
        <f>TTEST(normalized!U147:Y147,normalized!$B147:$F147,2,3)</f>
        <v>0.7344939251615632</v>
      </c>
      <c r="F147">
        <f>TTEST(normalized!Z147:AD147,normalized!$B147:$F147,2,3)</f>
        <v>0.20933587278127536</v>
      </c>
      <c r="G147">
        <f>TTEST(normalized!AE147:AI147,normalized!$B147:$F147,2,3)</f>
        <v>0.2410381014411079</v>
      </c>
      <c r="H147">
        <f>TTEST(normalized!AJ147:AN147,normalized!$B147:$F147,2,3)</f>
        <v>0.28287328710577175</v>
      </c>
      <c r="I147">
        <f>TTEST(normalized!AO147:AS147,normalized!$B147:$F147,2,3)</f>
        <v>0.32052658706364706</v>
      </c>
      <c r="J147">
        <f>TTEST(normalized!AT147:AX147,normalized!$B147:$F147,2,3)</f>
        <v>0.23753817987119541</v>
      </c>
      <c r="K147">
        <f>TTEST(normalized!AY147:BC147,normalized!$B147:$F147,2,3)</f>
        <v>0.24245977274592306</v>
      </c>
      <c r="L147">
        <f>TTEST(normalized!BD147:BH147,normalized!$B147:$F147,2,3)</f>
        <v>0.25889298566726571</v>
      </c>
      <c r="M147">
        <f>TTEST(normalized!BI147:BL147,normalized!$B147:$F147,2,3)</f>
        <v>0.20202193518714251</v>
      </c>
    </row>
    <row r="148" spans="1:13" x14ac:dyDescent="0.3">
      <c r="A148" t="str">
        <f>normalized!A148</f>
        <v>Fructose 1_6-bisphosphate</v>
      </c>
      <c r="B148">
        <f>TTEST(normalized!G148:K148,normalized!$B148:$F148,2,3)</f>
        <v>0.96680510910673179</v>
      </c>
      <c r="C148">
        <f>TTEST(normalized!L148:P148,normalized!$B148:$F148,2,3)</f>
        <v>0.87329045088026402</v>
      </c>
      <c r="D148">
        <f>TTEST(normalized!Q148:T148,normalized!$B148:$F148,2,3)</f>
        <v>0.78144993027017329</v>
      </c>
      <c r="E148">
        <f>TTEST(normalized!U148:Y148,normalized!$B148:$F148,2,3)</f>
        <v>0.93604152505782279</v>
      </c>
      <c r="F148">
        <f>TTEST(normalized!Z148:AD148,normalized!$B148:$F148,2,3)</f>
        <v>0.13828070965476796</v>
      </c>
      <c r="G148">
        <f>TTEST(normalized!AE148:AI148,normalized!$B148:$F148,2,3)</f>
        <v>0.55510056321479873</v>
      </c>
      <c r="H148">
        <f>TTEST(normalized!AJ148:AN148,normalized!$B148:$F148,2,3)</f>
        <v>0.39917361373670729</v>
      </c>
      <c r="I148">
        <f>TTEST(normalized!AO148:AS148,normalized!$B148:$F148,2,3)</f>
        <v>6.1716384049733349E-2</v>
      </c>
      <c r="J148">
        <f>TTEST(normalized!AT148:AX148,normalized!$B148:$F148,2,3)</f>
        <v>5.6262807515049716E-2</v>
      </c>
      <c r="K148">
        <f>TTEST(normalized!AY148:BC148,normalized!$B148:$F148,2,3)</f>
        <v>0.4772655949859459</v>
      </c>
      <c r="L148">
        <f>TTEST(normalized!BD148:BH148,normalized!$B148:$F148,2,3)</f>
        <v>0.41145283490835438</v>
      </c>
      <c r="M148">
        <f>TTEST(normalized!BI148:BL148,normalized!$B148:$F148,2,3)</f>
        <v>5.0922610328617564E-2</v>
      </c>
    </row>
    <row r="149" spans="1:13" x14ac:dyDescent="0.3">
      <c r="A149" t="str">
        <f>normalized!A149</f>
        <v>Trehalose/Sucrose</v>
      </c>
      <c r="B149">
        <f>TTEST(normalized!G149:K149,normalized!$B149:$F149,2,3)</f>
        <v>0.51961093657373958</v>
      </c>
      <c r="C149">
        <f>TTEST(normalized!L149:P149,normalized!$B149:$F149,2,3)</f>
        <v>5.2302265645046572E-2</v>
      </c>
      <c r="D149">
        <f>TTEST(normalized!Q149:T149,normalized!$B149:$F149,2,3)</f>
        <v>0.14474290875474247</v>
      </c>
      <c r="E149">
        <f>TTEST(normalized!U149:Y149,normalized!$B149:$F149,2,3)</f>
        <v>0.72042060402775099</v>
      </c>
      <c r="F149">
        <f>TTEST(normalized!Z149:AD149,normalized!$B149:$F149,2,3)</f>
        <v>0.70017867852905369</v>
      </c>
      <c r="G149">
        <f>TTEST(normalized!AE149:AI149,normalized!$B149:$F149,2,3)</f>
        <v>7.5430163523400942E-2</v>
      </c>
      <c r="H149">
        <f>TTEST(normalized!AJ149:AN149,normalized!$B149:$F149,2,3)</f>
        <v>0.59355271917047614</v>
      </c>
      <c r="I149">
        <f>TTEST(normalized!AO149:AS149,normalized!$B149:$F149,2,3)</f>
        <v>0.49796315054751161</v>
      </c>
      <c r="J149">
        <f>TTEST(normalized!AT149:AX149,normalized!$B149:$F149,2,3)</f>
        <v>8.5348128301886775E-3</v>
      </c>
      <c r="K149">
        <f>TTEST(normalized!AY149:BC149,normalized!$B149:$F149,2,3)</f>
        <v>9.2844506709684388E-2</v>
      </c>
      <c r="L149">
        <f>TTEST(normalized!BD149:BH149,normalized!$B149:$F149,2,3)</f>
        <v>0.95695163188547117</v>
      </c>
      <c r="M149">
        <f>TTEST(normalized!BI149:BL149,normalized!$B149:$F149,2,3)</f>
        <v>0.34377775103121361</v>
      </c>
    </row>
    <row r="150" spans="1:13" x14ac:dyDescent="0.3">
      <c r="A150" t="str">
        <f>normalized!A150</f>
        <v>AMP/dGMP</v>
      </c>
      <c r="B150">
        <f>TTEST(normalized!G150:K150,normalized!$B150:$F150,2,3)</f>
        <v>0.63009818726253397</v>
      </c>
      <c r="C150">
        <f>TTEST(normalized!L150:P150,normalized!$B150:$F150,2,3)</f>
        <v>2.6397721181320277E-2</v>
      </c>
      <c r="D150">
        <f>TTEST(normalized!Q150:T150,normalized!$B150:$F150,2,3)</f>
        <v>2.0511154939768836E-2</v>
      </c>
      <c r="E150">
        <f>TTEST(normalized!U150:Y150,normalized!$B150:$F150,2,3)</f>
        <v>0.96689079274840584</v>
      </c>
      <c r="F150">
        <f>TTEST(normalized!Z150:AD150,normalized!$B150:$F150,2,3)</f>
        <v>2.6608476341294301E-2</v>
      </c>
      <c r="G150">
        <f>TTEST(normalized!AE150:AI150,normalized!$B150:$F150,2,3)</f>
        <v>1.3746622897758297E-2</v>
      </c>
      <c r="H150">
        <f>TTEST(normalized!AJ150:AN150,normalized!$B150:$F150,2,3)</f>
        <v>0.35108618061295249</v>
      </c>
      <c r="I150">
        <f>TTEST(normalized!AO150:AS150,normalized!$B150:$F150,2,3)</f>
        <v>8.5948874748853474E-2</v>
      </c>
      <c r="J150">
        <f>TTEST(normalized!AT150:AX150,normalized!$B150:$F150,2,3)</f>
        <v>2.344782918071988E-2</v>
      </c>
      <c r="K150">
        <f>TTEST(normalized!AY150:BC150,normalized!$B150:$F150,2,3)</f>
        <v>1.7364711703298299E-2</v>
      </c>
      <c r="L150">
        <f>TTEST(normalized!BD150:BH150,normalized!$B150:$F150,2,3)</f>
        <v>0.42068702461311303</v>
      </c>
      <c r="M150">
        <f>TTEST(normalized!BI150:BL150,normalized!$B150:$F150,2,3)</f>
        <v>1.0935340875347664E-2</v>
      </c>
    </row>
    <row r="151" spans="1:13" x14ac:dyDescent="0.3">
      <c r="A151" t="str">
        <f>normalized!A151</f>
        <v>IMP</v>
      </c>
      <c r="B151">
        <f>TTEST(normalized!G151:K151,normalized!$B151:$F151,2,3)</f>
        <v>0.4358995229253817</v>
      </c>
      <c r="C151">
        <f>TTEST(normalized!L151:P151,normalized!$B151:$F151,2,3)</f>
        <v>8.4371801587762058E-2</v>
      </c>
      <c r="D151">
        <f>TTEST(normalized!Q151:T151,normalized!$B151:$F151,2,3)</f>
        <v>8.2858642992561155E-2</v>
      </c>
      <c r="E151">
        <f>TTEST(normalized!U151:Y151,normalized!$B151:$F151,2,3)</f>
        <v>0.21830694318695137</v>
      </c>
      <c r="F151">
        <f>TTEST(normalized!Z151:AD151,normalized!$B151:$F151,2,3)</f>
        <v>0.20147968948796285</v>
      </c>
      <c r="G151">
        <f>TTEST(normalized!AE151:AI151,normalized!$B151:$F151,2,3)</f>
        <v>0.75830460792804832</v>
      </c>
      <c r="H151">
        <f>TTEST(normalized!AJ151:AN151,normalized!$B151:$F151,2,3)</f>
        <v>0.11079712316697059</v>
      </c>
      <c r="I151">
        <f>TTEST(normalized!AO151:AS151,normalized!$B151:$F151,2,3)</f>
        <v>2.3003214513749645E-2</v>
      </c>
      <c r="J151">
        <f>TTEST(normalized!AT151:AX151,normalized!$B151:$F151,2,3)</f>
        <v>0.12775396482578646</v>
      </c>
      <c r="K151">
        <f>TTEST(normalized!AY151:BC151,normalized!$B151:$F151,2,3)</f>
        <v>0.11441640920114442</v>
      </c>
      <c r="L151">
        <f>TTEST(normalized!BD151:BH151,normalized!$B151:$F151,2,3)</f>
        <v>0.15012397372818431</v>
      </c>
      <c r="M151">
        <f>TTEST(normalized!BI151:BL151,normalized!$B151:$F151,2,3)</f>
        <v>6.3761405668159229E-2</v>
      </c>
    </row>
    <row r="152" spans="1:13" x14ac:dyDescent="0.3">
      <c r="A152" t="str">
        <f>normalized!A152</f>
        <v>GMP</v>
      </c>
      <c r="B152">
        <f>TTEST(normalized!G152:K152,normalized!$B152:$F152,2,3)</f>
        <v>0.55979863285203768</v>
      </c>
      <c r="C152">
        <f>TTEST(normalized!L152:P152,normalized!$B152:$F152,2,3)</f>
        <v>0.32998314303169329</v>
      </c>
      <c r="D152">
        <f>TTEST(normalized!Q152:T152,normalized!$B152:$F152,2,3)</f>
        <v>0.91837395635612484</v>
      </c>
      <c r="E152">
        <f>TTEST(normalized!U152:Y152,normalized!$B152:$F152,2,3)</f>
        <v>0.68541358200396529</v>
      </c>
      <c r="F152">
        <f>TTEST(normalized!Z152:AD152,normalized!$B152:$F152,2,3)</f>
        <v>0.49631969439227541</v>
      </c>
      <c r="G152">
        <f>TTEST(normalized!AE152:AI152,normalized!$B152:$F152,2,3)</f>
        <v>0.45079610873400711</v>
      </c>
      <c r="H152">
        <f>TTEST(normalized!AJ152:AN152,normalized!$B152:$F152,2,3)</f>
        <v>3.4508556083663357E-2</v>
      </c>
      <c r="I152">
        <f>TTEST(normalized!AO152:AS152,normalized!$B152:$F152,2,3)</f>
        <v>0.88292006948845403</v>
      </c>
      <c r="J152">
        <f>TTEST(normalized!AT152:AX152,normalized!$B152:$F152,2,3)</f>
        <v>0.94934459594934273</v>
      </c>
      <c r="K152">
        <f>TTEST(normalized!AY152:BC152,normalized!$B152:$F152,2,3)</f>
        <v>0.94886315583129521</v>
      </c>
      <c r="L152">
        <f>TTEST(normalized!BD152:BH152,normalized!$B152:$F152,2,3)</f>
        <v>0.12866803062243237</v>
      </c>
      <c r="M152">
        <f>TTEST(normalized!BI152:BL152,normalized!$B152:$F152,2,3)</f>
        <v>1.2870210382586416E-2</v>
      </c>
    </row>
    <row r="153" spans="1:13" x14ac:dyDescent="0.3">
      <c r="A153" t="str">
        <f>normalized!A153</f>
        <v>Xanthosine 5--phosphate</v>
      </c>
      <c r="B153">
        <f>TTEST(normalized!G153:K153,normalized!$B153:$F153,2,3)</f>
        <v>0.67045426126076979</v>
      </c>
      <c r="C153">
        <f>TTEST(normalized!L153:P153,normalized!$B153:$F153,2,3)</f>
        <v>0.46821458419214923</v>
      </c>
      <c r="D153">
        <f>TTEST(normalized!Q153:T153,normalized!$B153:$F153,2,3)</f>
        <v>0.70575586167943805</v>
      </c>
      <c r="E153">
        <f>TTEST(normalized!U153:Y153,normalized!$B153:$F153,2,3)</f>
        <v>0.13856493332269576</v>
      </c>
      <c r="F153">
        <f>TTEST(normalized!Z153:AD153,normalized!$B153:$F153,2,3)</f>
        <v>0.81183338362185287</v>
      </c>
      <c r="G153">
        <f>TTEST(normalized!AE153:AI153,normalized!$B153:$F153,2,3)</f>
        <v>0.26453078233239863</v>
      </c>
      <c r="H153">
        <f>TTEST(normalized!AJ153:AN153,normalized!$B153:$F153,2,3)</f>
        <v>0.11684880265060045</v>
      </c>
      <c r="I153">
        <f>TTEST(normalized!AO153:AS153,normalized!$B153:$F153,2,3)</f>
        <v>5.1388279812803431E-2</v>
      </c>
      <c r="J153">
        <f>TTEST(normalized!AT153:AX153,normalized!$B153:$F153,2,3)</f>
        <v>0.15415945382366247</v>
      </c>
      <c r="K153">
        <f>TTEST(normalized!AY153:BC153,normalized!$B153:$F153,2,3)</f>
        <v>0.2254638531243113</v>
      </c>
      <c r="L153">
        <f>TTEST(normalized!BD153:BH153,normalized!$B153:$F153,2,3)</f>
        <v>0.17126983371578766</v>
      </c>
      <c r="M153">
        <f>TTEST(normalized!BI153:BL153,normalized!$B153:$F153,2,3)</f>
        <v>3.8003094782198897E-2</v>
      </c>
    </row>
    <row r="154" spans="1:13" x14ac:dyDescent="0.3">
      <c r="A154" t="str">
        <f>normalized!A154</f>
        <v>Xanthosine 5--phosphate</v>
      </c>
      <c r="B154">
        <f>TTEST(normalized!G154:K154,normalized!$B154:$F154,2,3)</f>
        <v>0.69802890978470522</v>
      </c>
      <c r="C154">
        <f>TTEST(normalized!L154:P154,normalized!$B154:$F154,2,3)</f>
        <v>0.29859630481307237</v>
      </c>
      <c r="D154">
        <f>TTEST(normalized!Q154:T154,normalized!$B154:$F154,2,3)</f>
        <v>0.33900605975764359</v>
      </c>
      <c r="E154">
        <f>TTEST(normalized!U154:Y154,normalized!$B154:$F154,2,3)</f>
        <v>0.36238374458481865</v>
      </c>
      <c r="F154">
        <f>TTEST(normalized!Z154:AD154,normalized!$B154:$F154,2,3)</f>
        <v>0.22783846083449844</v>
      </c>
      <c r="G154">
        <f>TTEST(normalized!AE154:AI154,normalized!$B154:$F154,2,3)</f>
        <v>0.27586648495607469</v>
      </c>
      <c r="H154">
        <f>TTEST(normalized!AJ154:AN154,normalized!$B154:$F154,2,3)</f>
        <v>0.11150113816017344</v>
      </c>
      <c r="I154">
        <f>TTEST(normalized!AO154:AS154,normalized!$B154:$F154,2,3)</f>
        <v>1.0365794667529939E-2</v>
      </c>
      <c r="J154">
        <f>TTEST(normalized!AT154:AX154,normalized!$B154:$F154,2,3)</f>
        <v>0.33598148920708232</v>
      </c>
      <c r="K154">
        <f>TTEST(normalized!AY154:BC154,normalized!$B154:$F154,2,3)</f>
        <v>6.5630685360960381E-2</v>
      </c>
      <c r="L154">
        <f>TTEST(normalized!BD154:BH154,normalized!$B154:$F154,2,3)</f>
        <v>6.7337598518512329E-2</v>
      </c>
      <c r="M154">
        <f>TTEST(normalized!BI154:BL154,normalized!$B154:$F154,2,3)</f>
        <v>2.5735273862990606E-2</v>
      </c>
    </row>
    <row r="155" spans="1:13" x14ac:dyDescent="0.3">
      <c r="A155" t="str">
        <f>normalized!A155</f>
        <v>Sedoheptoluse bisphosphate</v>
      </c>
      <c r="B155">
        <f>TTEST(normalized!G155:K155,normalized!$B155:$F155,2,3)</f>
        <v>0.42241050951180836</v>
      </c>
      <c r="C155">
        <f>TTEST(normalized!L155:P155,normalized!$B155:$F155,2,3)</f>
        <v>0.30581297355459458</v>
      </c>
      <c r="D155">
        <f>TTEST(normalized!Q155:T155,normalized!$B155:$F155,2,3)</f>
        <v>0.52451976645800069</v>
      </c>
      <c r="E155">
        <f>TTEST(normalized!U155:Y155,normalized!$B155:$F155,2,3)</f>
        <v>0.19257969753538856</v>
      </c>
      <c r="F155">
        <f>TTEST(normalized!Z155:AD155,normalized!$B155:$F155,2,3)</f>
        <v>0.83650556741745508</v>
      </c>
      <c r="G155">
        <f>TTEST(normalized!AE155:AI155,normalized!$B155:$F155,2,3)</f>
        <v>0.52886558872310729</v>
      </c>
      <c r="H155">
        <f>TTEST(normalized!AJ155:AN155,normalized!$B155:$F155,2,3)</f>
        <v>0.15719175766868854</v>
      </c>
      <c r="I155">
        <f>TTEST(normalized!AO155:AS155,normalized!$B155:$F155,2,3)</f>
        <v>0.18988634942308352</v>
      </c>
      <c r="J155">
        <f>TTEST(normalized!AT155:AX155,normalized!$B155:$F155,2,3)</f>
        <v>0.7262623025576409</v>
      </c>
      <c r="K155">
        <f>TTEST(normalized!AY155:BC155,normalized!$B155:$F155,2,3)</f>
        <v>0.45008353891937758</v>
      </c>
      <c r="L155">
        <f>TTEST(normalized!BD155:BH155,normalized!$B155:$F155,2,3)</f>
        <v>0.17695320468668091</v>
      </c>
      <c r="M155">
        <f>TTEST(normalized!BI155:BL155,normalized!$B155:$F155,2,3)</f>
        <v>1.5695175787654109E-3</v>
      </c>
    </row>
    <row r="156" spans="1:13" x14ac:dyDescent="0.3">
      <c r="A156" t="str">
        <f>normalized!A156</f>
        <v>Riboflavin</v>
      </c>
      <c r="B156">
        <f>TTEST(normalized!G156:K156,normalized!$B156:$F156,2,3)</f>
        <v>0.70753511748106179</v>
      </c>
      <c r="C156">
        <f>TTEST(normalized!L156:P156,normalized!$B156:$F156,2,3)</f>
        <v>0.41033763991072492</v>
      </c>
      <c r="D156">
        <f>TTEST(normalized!Q156:T156,normalized!$B156:$F156,2,3)</f>
        <v>0.16724387631302068</v>
      </c>
      <c r="E156">
        <f>TTEST(normalized!U156:Y156,normalized!$B156:$F156,2,3)</f>
        <v>0.98821929595338198</v>
      </c>
      <c r="F156">
        <f>TTEST(normalized!Z156:AD156,normalized!$B156:$F156,2,3)</f>
        <v>0.35310348909744504</v>
      </c>
      <c r="G156">
        <f>TTEST(normalized!AE156:AI156,normalized!$B156:$F156,2,3)</f>
        <v>0.66609565153595629</v>
      </c>
      <c r="H156">
        <f>TTEST(normalized!AJ156:AN156,normalized!$B156:$F156,2,3)</f>
        <v>0.83968207322253952</v>
      </c>
      <c r="I156">
        <f>TTEST(normalized!AO156:AS156,normalized!$B156:$F156,2,3)</f>
        <v>0.75124395386045428</v>
      </c>
      <c r="J156">
        <f>TTEST(normalized!AT156:AX156,normalized!$B156:$F156,2,3)</f>
        <v>0.66985856305000158</v>
      </c>
      <c r="K156">
        <f>TTEST(normalized!AY156:BC156,normalized!$B156:$F156,2,3)</f>
        <v>0.19316851707925536</v>
      </c>
      <c r="L156">
        <f>TTEST(normalized!BD156:BH156,normalized!$B156:$F156,2,3)</f>
        <v>3.4263562617433553E-2</v>
      </c>
      <c r="M156">
        <f>TTEST(normalized!BI156:BL156,normalized!$B156:$F156,2,3)</f>
        <v>1.8986545934805435E-2</v>
      </c>
    </row>
    <row r="157" spans="1:13" x14ac:dyDescent="0.3">
      <c r="A157" t="str">
        <f>normalized!A157</f>
        <v>S-Adenosyl-L-homocysteine</v>
      </c>
      <c r="B157">
        <f>TTEST(normalized!G157:K157,normalized!$B157:$F157,2,3)</f>
        <v>0.64568554853441817</v>
      </c>
      <c r="C157">
        <f>TTEST(normalized!L157:P157,normalized!$B157:$F157,2,3)</f>
        <v>0.27447044947984117</v>
      </c>
      <c r="D157">
        <f>TTEST(normalized!Q157:T157,normalized!$B157:$F157,2,3)</f>
        <v>0.85666910342237845</v>
      </c>
      <c r="E157">
        <f>TTEST(normalized!U157:Y157,normalized!$B157:$F157,2,3)</f>
        <v>0.85723912134371683</v>
      </c>
      <c r="F157">
        <f>TTEST(normalized!Z157:AD157,normalized!$B157:$F157,2,3)</f>
        <v>0.1647876913272365</v>
      </c>
      <c r="G157">
        <f>TTEST(normalized!AE157:AI157,normalized!$B157:$F157,2,3)</f>
        <v>0.58239469133907928</v>
      </c>
      <c r="H157">
        <f>TTEST(normalized!AJ157:AN157,normalized!$B157:$F157,2,3)</f>
        <v>0.37122575870279412</v>
      </c>
      <c r="I157">
        <f>TTEST(normalized!AO157:AS157,normalized!$B157:$F157,2,3)</f>
        <v>7.3621550738385652E-2</v>
      </c>
      <c r="J157">
        <f>TTEST(normalized!AT157:AX157,normalized!$B157:$F157,2,3)</f>
        <v>0.11040115598723436</v>
      </c>
      <c r="K157">
        <f>TTEST(normalized!AY157:BC157,normalized!$B157:$F157,2,3)</f>
        <v>6.222039907894087E-2</v>
      </c>
      <c r="L157">
        <f>TTEST(normalized!BD157:BH157,normalized!$B157:$F157,2,3)</f>
        <v>4.4581324544758237E-2</v>
      </c>
      <c r="M157">
        <f>TTEST(normalized!BI157:BL157,normalized!$B157:$F157,2,3)</f>
        <v>3.6623423917344754E-4</v>
      </c>
    </row>
    <row r="158" spans="1:13" x14ac:dyDescent="0.3">
      <c r="A158" t="str">
        <f>normalized!A158</f>
        <v>dTDP</v>
      </c>
      <c r="B158">
        <f>TTEST(normalized!G158:K158,normalized!$B158:$F158,2,3)</f>
        <v>0.721471282305572</v>
      </c>
      <c r="C158">
        <f>TTEST(normalized!L158:P158,normalized!$B158:$F158,2,3)</f>
        <v>6.9159449888368987E-2</v>
      </c>
      <c r="D158">
        <f>TTEST(normalized!Q158:T158,normalized!$B158:$F158,2,3)</f>
        <v>0.55853581871712554</v>
      </c>
      <c r="E158">
        <f>TTEST(normalized!U158:Y158,normalized!$B158:$F158,2,3)</f>
        <v>0.79364022365597175</v>
      </c>
      <c r="F158">
        <f>TTEST(normalized!Z158:AD158,normalized!$B158:$F158,2,3)</f>
        <v>0.43950412473338873</v>
      </c>
      <c r="G158">
        <f>TTEST(normalized!AE158:AI158,normalized!$B158:$F158,2,3)</f>
        <v>0.22660974668798228</v>
      </c>
      <c r="H158">
        <f>TTEST(normalized!AJ158:AN158,normalized!$B158:$F158,2,3)</f>
        <v>0.9962510567176045</v>
      </c>
      <c r="I158">
        <f>TTEST(normalized!AO158:AS158,normalized!$B158:$F158,2,3)</f>
        <v>4.0529932733912824E-2</v>
      </c>
      <c r="J158">
        <f>TTEST(normalized!AT158:AX158,normalized!$B158:$F158,2,3)</f>
        <v>0.11751007309197041</v>
      </c>
      <c r="K158">
        <f>TTEST(normalized!AY158:BC158,normalized!$B158:$F158,2,3)</f>
        <v>8.5974179914909743E-2</v>
      </c>
      <c r="L158">
        <f>TTEST(normalized!BD158:BH158,normalized!$B158:$F158,2,3)</f>
        <v>8.1155132747326914E-2</v>
      </c>
      <c r="M158">
        <f>TTEST(normalized!BI158:BL158,normalized!$B158:$F158,2,3)</f>
        <v>3.9405839763135005E-2</v>
      </c>
    </row>
    <row r="159" spans="1:13" x14ac:dyDescent="0.3">
      <c r="A159" t="str">
        <f>normalized!A159</f>
        <v>CDP</v>
      </c>
      <c r="B159">
        <f>TTEST(normalized!G159:K159,normalized!$B159:$F159,2,3)</f>
        <v>0.71006162862444544</v>
      </c>
      <c r="C159">
        <f>TTEST(normalized!L159:P159,normalized!$B159:$F159,2,3)</f>
        <v>0.7629895468114205</v>
      </c>
      <c r="D159">
        <f>TTEST(normalized!Q159:T159,normalized!$B159:$F159,2,3)</f>
        <v>0.41579494310237342</v>
      </c>
      <c r="E159">
        <f>TTEST(normalized!U159:Y159,normalized!$B159:$F159,2,3)</f>
        <v>0.44585479370635933</v>
      </c>
      <c r="F159">
        <f>TTEST(normalized!Z159:AD159,normalized!$B159:$F159,2,3)</f>
        <v>0.62437750614712817</v>
      </c>
      <c r="G159">
        <f>TTEST(normalized!AE159:AI159,normalized!$B159:$F159,2,3)</f>
        <v>0.54612115447934695</v>
      </c>
      <c r="H159">
        <f>TTEST(normalized!AJ159:AN159,normalized!$B159:$F159,2,3)</f>
        <v>0.63522574142207566</v>
      </c>
      <c r="I159">
        <f>TTEST(normalized!AO159:AS159,normalized!$B159:$F159,2,3)</f>
        <v>0.29159576440487839</v>
      </c>
      <c r="J159">
        <f>TTEST(normalized!AT159:AX159,normalized!$B159:$F159,2,3)</f>
        <v>0.63526757867714478</v>
      </c>
      <c r="K159">
        <f>TTEST(normalized!AY159:BC159,normalized!$B159:$F159,2,3)</f>
        <v>0.9100522038134029</v>
      </c>
      <c r="L159">
        <f>TTEST(normalized!BD159:BH159,normalized!$B159:$F159,2,3)</f>
        <v>0.46361902837883617</v>
      </c>
      <c r="M159">
        <f>TTEST(normalized!BI159:BL159,normalized!$B159:$F159,2,3)</f>
        <v>0.26945149104104338</v>
      </c>
    </row>
    <row r="160" spans="1:13" x14ac:dyDescent="0.3">
      <c r="A160" t="str">
        <f>normalized!A160</f>
        <v>UDP</v>
      </c>
      <c r="B160">
        <f>TTEST(normalized!G160:K160,normalized!$B160:$F160,2,3)</f>
        <v>0.77948270358857763</v>
      </c>
      <c r="C160">
        <f>TTEST(normalized!L160:P160,normalized!$B160:$F160,2,3)</f>
        <v>0.53002698889889177</v>
      </c>
      <c r="D160">
        <f>TTEST(normalized!Q160:T160,normalized!$B160:$F160,2,3)</f>
        <v>0.45604383097148588</v>
      </c>
      <c r="E160">
        <f>TTEST(normalized!U160:Y160,normalized!$B160:$F160,2,3)</f>
        <v>0.46920747744226127</v>
      </c>
      <c r="F160">
        <f>TTEST(normalized!Z160:AD160,normalized!$B160:$F160,2,3)</f>
        <v>0.66699970272461906</v>
      </c>
      <c r="G160">
        <f>TTEST(normalized!AE160:AI160,normalized!$B160:$F160,2,3)</f>
        <v>0.44912248736221727</v>
      </c>
      <c r="H160">
        <f>TTEST(normalized!AJ160:AN160,normalized!$B160:$F160,2,3)</f>
        <v>0.42682888623526799</v>
      </c>
      <c r="I160">
        <f>TTEST(normalized!AO160:AS160,normalized!$B160:$F160,2,3)</f>
        <v>0.3435476372104852</v>
      </c>
      <c r="J160">
        <f>TTEST(normalized!AT160:AX160,normalized!$B160:$F160,2,3)</f>
        <v>0.50461555605155983</v>
      </c>
      <c r="K160">
        <f>TTEST(normalized!AY160:BC160,normalized!$B160:$F160,2,3)</f>
        <v>0.86187593672869378</v>
      </c>
      <c r="L160">
        <f>TTEST(normalized!BD160:BH160,normalized!$B160:$F160,2,3)</f>
        <v>0.61582685494247646</v>
      </c>
      <c r="M160">
        <f>TTEST(normalized!BI160:BL160,normalized!$B160:$F160,2,3)</f>
        <v>0.35217701743086854</v>
      </c>
    </row>
    <row r="161" spans="1:13" x14ac:dyDescent="0.3">
      <c r="A161" t="str">
        <f>normalized!A161</f>
        <v>Trehalose 6-phosphate</v>
      </c>
      <c r="B161">
        <f>TTEST(normalized!G161:K161,normalized!$B161:$F161,2,3)</f>
        <v>0.6086504353119413</v>
      </c>
      <c r="C161">
        <f>TTEST(normalized!L161:P161,normalized!$B161:$F161,2,3)</f>
        <v>1.6568641433828864E-2</v>
      </c>
      <c r="D161">
        <f>TTEST(normalized!Q161:T161,normalized!$B161:$F161,2,3)</f>
        <v>1.0978150595685188E-2</v>
      </c>
      <c r="E161">
        <f>TTEST(normalized!U161:Y161,normalized!$B161:$F161,2,3)</f>
        <v>0.64327995220652945</v>
      </c>
      <c r="F161">
        <f>TTEST(normalized!Z161:AD161,normalized!$B161:$F161,2,3)</f>
        <v>3.0920207639924799E-2</v>
      </c>
      <c r="G161">
        <f>TTEST(normalized!AE161:AI161,normalized!$B161:$F161,2,3)</f>
        <v>1.3020496873914156E-2</v>
      </c>
      <c r="H161">
        <f>TTEST(normalized!AJ161:AN161,normalized!$B161:$F161,2,3)</f>
        <v>0.42615889944617158</v>
      </c>
      <c r="I161">
        <f>TTEST(normalized!AO161:AS161,normalized!$B161:$F161,2,3)</f>
        <v>5.6326509393279892E-2</v>
      </c>
      <c r="J161">
        <f>TTEST(normalized!AT161:AX161,normalized!$B161:$F161,2,3)</f>
        <v>2.3451792179409299E-2</v>
      </c>
      <c r="K161">
        <f>TTEST(normalized!AY161:BC161,normalized!$B161:$F161,2,3)</f>
        <v>2.3478734013544757E-2</v>
      </c>
      <c r="L161">
        <f>TTEST(normalized!BD161:BH161,normalized!$B161:$F161,2,3)</f>
        <v>0.46882337297605103</v>
      </c>
      <c r="M161">
        <f>TTEST(normalized!BI161:BL161,normalized!$B161:$F161,2,3)</f>
        <v>2.7525816102810024E-3</v>
      </c>
    </row>
    <row r="162" spans="1:13" x14ac:dyDescent="0.3">
      <c r="A162" t="str">
        <f>normalized!A162</f>
        <v>ADP</v>
      </c>
      <c r="B162">
        <f>TTEST(normalized!G162:K162,normalized!$B162:$F162,2,3)</f>
        <v>0.59011090188421789</v>
      </c>
      <c r="C162">
        <f>TTEST(normalized!L162:P162,normalized!$B162:$F162,2,3)</f>
        <v>0.24379119227948162</v>
      </c>
      <c r="D162">
        <f>TTEST(normalized!Q162:T162,normalized!$B162:$F162,2,3)</f>
        <v>0.13990190728755178</v>
      </c>
      <c r="E162">
        <f>TTEST(normalized!U162:Y162,normalized!$B162:$F162,2,3)</f>
        <v>0.55364120796647187</v>
      </c>
      <c r="F162">
        <f>TTEST(normalized!Z162:AD162,normalized!$B162:$F162,2,3)</f>
        <v>0.55089221658677689</v>
      </c>
      <c r="G162">
        <f>TTEST(normalized!AE162:AI162,normalized!$B162:$F162,2,3)</f>
        <v>0.2515690284643749</v>
      </c>
      <c r="H162">
        <f>TTEST(normalized!AJ162:AN162,normalized!$B162:$F162,2,3)</f>
        <v>0.83815974556552941</v>
      </c>
      <c r="I162">
        <f>TTEST(normalized!AO162:AS162,normalized!$B162:$F162,2,3)</f>
        <v>0.28882269019637774</v>
      </c>
      <c r="J162">
        <f>TTEST(normalized!AT162:AX162,normalized!$B162:$F162,2,3)</f>
        <v>0.14987239497891061</v>
      </c>
      <c r="K162">
        <f>TTEST(normalized!AY162:BC162,normalized!$B162:$F162,2,3)</f>
        <v>0.2615651193004026</v>
      </c>
      <c r="L162">
        <f>TTEST(normalized!BD162:BH162,normalized!$B162:$F162,2,3)</f>
        <v>0.68426898449838258</v>
      </c>
      <c r="M162">
        <f>TTEST(normalized!BI162:BL162,normalized!$B162:$F162,2,3)</f>
        <v>0.17635265538055903</v>
      </c>
    </row>
    <row r="163" spans="1:13" x14ac:dyDescent="0.3">
      <c r="A163" t="str">
        <f>normalized!A163</f>
        <v>GDP</v>
      </c>
      <c r="B163">
        <f>TTEST(normalized!G163:K163,normalized!$B163:$F163,2,3)</f>
        <v>0.69381069326495337</v>
      </c>
      <c r="C163">
        <f>TTEST(normalized!L163:P163,normalized!$B163:$F163,2,3)</f>
        <v>0.71075511526036661</v>
      </c>
      <c r="D163">
        <f>TTEST(normalized!Q163:T163,normalized!$B163:$F163,2,3)</f>
        <v>0.22789456771389591</v>
      </c>
      <c r="E163">
        <f>TTEST(normalized!U163:Y163,normalized!$B163:$F163,2,3)</f>
        <v>0.63389951410646017</v>
      </c>
      <c r="F163">
        <f>TTEST(normalized!Z163:AD163,normalized!$B163:$F163,2,3)</f>
        <v>0.99750347954762508</v>
      </c>
      <c r="G163">
        <f>TTEST(normalized!AE163:AI163,normalized!$B163:$F163,2,3)</f>
        <v>0.64831264383828469</v>
      </c>
      <c r="H163">
        <f>TTEST(normalized!AJ163:AN163,normalized!$B163:$F163,2,3)</f>
        <v>0.92671832131168719</v>
      </c>
      <c r="I163">
        <f>TTEST(normalized!AO163:AS163,normalized!$B163:$F163,2,3)</f>
        <v>0.7462896071920011</v>
      </c>
      <c r="J163">
        <f>TTEST(normalized!AT163:AX163,normalized!$B163:$F163,2,3)</f>
        <v>0.20447522790859046</v>
      </c>
      <c r="K163">
        <f>TTEST(normalized!AY163:BC163,normalized!$B163:$F163,2,3)</f>
        <v>0.90231381601306859</v>
      </c>
      <c r="L163">
        <f>TTEST(normalized!BD163:BH163,normalized!$B163:$F163,2,3)</f>
        <v>0.80908142946272843</v>
      </c>
      <c r="M163">
        <f>TTEST(normalized!BI163:BL163,normalized!$B163:$F163,2,3)</f>
        <v>0.40435707201845827</v>
      </c>
    </row>
    <row r="164" spans="1:13" x14ac:dyDescent="0.3">
      <c r="A164" t="str">
        <f>normalized!A164</f>
        <v>CDP-ethanolamine</v>
      </c>
      <c r="B164">
        <f>TTEST(normalized!G164:K164,normalized!$B164:$F164,2,3)</f>
        <v>0.90597539110171854</v>
      </c>
      <c r="C164">
        <f>TTEST(normalized!L164:P164,normalized!$B164:$F164,2,3)</f>
        <v>1.4327231457340814E-2</v>
      </c>
      <c r="D164">
        <f>TTEST(normalized!Q164:T164,normalized!$B164:$F164,2,3)</f>
        <v>1.154704840412967E-2</v>
      </c>
      <c r="E164">
        <f>TTEST(normalized!U164:Y164,normalized!$B164:$F164,2,3)</f>
        <v>0.96408276342141741</v>
      </c>
      <c r="F164">
        <f>TTEST(normalized!Z164:AD164,normalized!$B164:$F164,2,3)</f>
        <v>4.5780439324538763E-2</v>
      </c>
      <c r="G164">
        <f>TTEST(normalized!AE164:AI164,normalized!$B164:$F164,2,3)</f>
        <v>3.8111233561201434E-2</v>
      </c>
      <c r="H164">
        <f>TTEST(normalized!AJ164:AN164,normalized!$B164:$F164,2,3)</f>
        <v>0.15113272412165635</v>
      </c>
      <c r="I164">
        <f>TTEST(normalized!AO164:AS164,normalized!$B164:$F164,2,3)</f>
        <v>0.9654846205361709</v>
      </c>
      <c r="J164">
        <f>TTEST(normalized!AT164:AX164,normalized!$B164:$F164,2,3)</f>
        <v>1.847938062077142E-2</v>
      </c>
      <c r="K164">
        <f>TTEST(normalized!AY164:BC164,normalized!$B164:$F164,2,3)</f>
        <v>2.9530870675312508E-2</v>
      </c>
      <c r="L164">
        <f>TTEST(normalized!BD164:BH164,normalized!$B164:$F164,2,3)</f>
        <v>5.4447078009034193E-2</v>
      </c>
      <c r="M164">
        <f>TTEST(normalized!BI164:BL164,normalized!$B164:$F164,2,3)</f>
        <v>1.1008361665531997E-2</v>
      </c>
    </row>
    <row r="165" spans="1:13" x14ac:dyDescent="0.3">
      <c r="A165" t="str">
        <f>normalized!A165</f>
        <v>FMN</v>
      </c>
      <c r="B165">
        <f>TTEST(normalized!G165:K165,normalized!$B165:$F165,2,3)</f>
        <v>0.44165000135769372</v>
      </c>
      <c r="C165">
        <f>TTEST(normalized!L165:P165,normalized!$B165:$F165,2,3)</f>
        <v>1.4779591714398792E-2</v>
      </c>
      <c r="D165">
        <f>TTEST(normalized!Q165:T165,normalized!$B165:$F165,2,3)</f>
        <v>0.58254377956231629</v>
      </c>
      <c r="E165">
        <f>TTEST(normalized!U165:Y165,normalized!$B165:$F165,2,3)</f>
        <v>0.57735709832139204</v>
      </c>
      <c r="F165">
        <f>TTEST(normalized!Z165:AD165,normalized!$B165:$F165,2,3)</f>
        <v>0.9793855287991855</v>
      </c>
      <c r="G165">
        <f>TTEST(normalized!AE165:AI165,normalized!$B165:$F165,2,3)</f>
        <v>0.89831166647089522</v>
      </c>
      <c r="H165">
        <f>TTEST(normalized!AJ165:AN165,normalized!$B165:$F165,2,3)</f>
        <v>0.17985695328982679</v>
      </c>
      <c r="I165">
        <f>TTEST(normalized!AO165:AS165,normalized!$B165:$F165,2,3)</f>
        <v>0.21532239481157464</v>
      </c>
      <c r="J165">
        <f>TTEST(normalized!AT165:AX165,normalized!$B165:$F165,2,3)</f>
        <v>0.13253184596616924</v>
      </c>
      <c r="K165">
        <f>TTEST(normalized!AY165:BC165,normalized!$B165:$F165,2,3)</f>
        <v>0.4228654839736693</v>
      </c>
      <c r="L165">
        <f>TTEST(normalized!BD165:BH165,normalized!$B165:$F165,2,3)</f>
        <v>5.6187421956265908E-2</v>
      </c>
      <c r="M165">
        <f>TTEST(normalized!BI165:BL165,normalized!$B165:$F165,2,3)</f>
        <v>1.0969769447237937E-3</v>
      </c>
    </row>
    <row r="166" spans="1:13" x14ac:dyDescent="0.3">
      <c r="A166" t="str">
        <f>normalized!A166</f>
        <v>UDP-glucose</v>
      </c>
      <c r="B166">
        <f>TTEST(normalized!G166:K166,normalized!$B166:$F166,2,3)</f>
        <v>0.94321387296836656</v>
      </c>
      <c r="C166">
        <f>TTEST(normalized!L166:P166,normalized!$B166:$F166,2,3)</f>
        <v>0.30454406566180497</v>
      </c>
      <c r="D166">
        <f>TTEST(normalized!Q166:T166,normalized!$B166:$F166,2,3)</f>
        <v>0.10110311934974099</v>
      </c>
      <c r="E166">
        <f>TTEST(normalized!U166:Y166,normalized!$B166:$F166,2,3)</f>
        <v>0.56773408087064237</v>
      </c>
      <c r="F166">
        <f>TTEST(normalized!Z166:AD166,normalized!$B166:$F166,2,3)</f>
        <v>7.7643704219085882E-2</v>
      </c>
      <c r="G166">
        <f>TTEST(normalized!AE166:AI166,normalized!$B166:$F166,2,3)</f>
        <v>5.1841922876334053E-2</v>
      </c>
      <c r="H166">
        <f>TTEST(normalized!AJ166:AN166,normalized!$B166:$F166,2,3)</f>
        <v>0.42885453602861912</v>
      </c>
      <c r="I166">
        <f>TTEST(normalized!AO166:AS166,normalized!$B166:$F166,2,3)</f>
        <v>2.6048819215129002E-2</v>
      </c>
      <c r="J166">
        <f>TTEST(normalized!AT166:AX166,normalized!$B166:$F166,2,3)</f>
        <v>0.12950915432813698</v>
      </c>
      <c r="K166">
        <f>TTEST(normalized!AY166:BC166,normalized!$B166:$F166,2,3)</f>
        <v>0.75122182491396361</v>
      </c>
      <c r="L166">
        <f>TTEST(normalized!BD166:BH166,normalized!$B166:$F166,2,3)</f>
        <v>0.72310672599974357</v>
      </c>
      <c r="M166">
        <f>TTEST(normalized!BI166:BL166,normalized!$B166:$F166,2,3)</f>
        <v>2.506622994791451E-2</v>
      </c>
    </row>
    <row r="167" spans="1:13" x14ac:dyDescent="0.3">
      <c r="A167" t="str">
        <f>normalized!A167</f>
        <v>UDP-glucuronate</v>
      </c>
      <c r="B167">
        <f>TTEST(normalized!G167:K167,normalized!$B167:$F167,2,3)</f>
        <v>0.16448463167186445</v>
      </c>
      <c r="C167">
        <f>TTEST(normalized!L167:P167,normalized!$B167:$F167,2,3)</f>
        <v>9.1900150764082256E-2</v>
      </c>
      <c r="D167">
        <f>TTEST(normalized!Q167:T167,normalized!$B167:$F167,2,3)</f>
        <v>0.30055342512164657</v>
      </c>
      <c r="E167">
        <f>TTEST(normalized!U167:Y167,normalized!$B167:$F167,2,3)</f>
        <v>0.28117271506582259</v>
      </c>
      <c r="F167">
        <f>TTEST(normalized!Z167:AD167,normalized!$B167:$F167,2,3)</f>
        <v>0.73677334539487216</v>
      </c>
      <c r="G167">
        <f>TTEST(normalized!AE167:AI167,normalized!$B167:$F167,2,3)</f>
        <v>0.10644367904445798</v>
      </c>
      <c r="H167">
        <f>TTEST(normalized!AJ167:AN167,normalized!$B167:$F167,2,3)</f>
        <v>0.14880921353644025</v>
      </c>
      <c r="I167">
        <f>TTEST(normalized!AO167:AS167,normalized!$B167:$F167,2,3)</f>
        <v>5.6606869633504295E-2</v>
      </c>
      <c r="J167">
        <f>TTEST(normalized!AT167:AX167,normalized!$B167:$F167,2,3)</f>
        <v>0.69928333376295071</v>
      </c>
      <c r="K167">
        <f>TTEST(normalized!AY167:BC167,normalized!$B167:$F167,2,3)</f>
        <v>6.1691354614594546E-2</v>
      </c>
      <c r="L167">
        <f>TTEST(normalized!BD167:BH167,normalized!$B167:$F167,2,3)</f>
        <v>2.9979838445911025E-2</v>
      </c>
      <c r="M167">
        <f>TTEST(normalized!BI167:BL167,normalized!$B167:$F167,2,3)</f>
        <v>1.7031691044238753E-2</v>
      </c>
    </row>
    <row r="168" spans="1:13" x14ac:dyDescent="0.3">
      <c r="A168" t="str">
        <f>normalized!A168</f>
        <v>ADP-glucose</v>
      </c>
      <c r="B168">
        <f>TTEST(normalized!G168:K168,normalized!$B168:$F168,2,3)</f>
        <v>0.95170117200418691</v>
      </c>
      <c r="C168">
        <f>TTEST(normalized!L168:P168,normalized!$B168:$F168,2,3)</f>
        <v>0.23361946995846553</v>
      </c>
      <c r="D168">
        <f>TTEST(normalized!Q168:T168,normalized!$B168:$F168,2,3)</f>
        <v>0.63061307347248574</v>
      </c>
      <c r="E168">
        <f>TTEST(normalized!U168:Y168,normalized!$B168:$F168,2,3)</f>
        <v>0.15499251654617655</v>
      </c>
      <c r="F168">
        <f>TTEST(normalized!Z168:AD168,normalized!$B168:$F168,2,3)</f>
        <v>0.50607691680981237</v>
      </c>
      <c r="G168">
        <f>TTEST(normalized!AE168:AI168,normalized!$B168:$F168,2,3)</f>
        <v>0.51921065386414744</v>
      </c>
      <c r="H168">
        <f>TTEST(normalized!AJ168:AN168,normalized!$B168:$F168,2,3)</f>
        <v>5.2497366500828632E-2</v>
      </c>
      <c r="I168">
        <f>TTEST(normalized!AO168:AS168,normalized!$B168:$F168,2,3)</f>
        <v>0.10933023597534422</v>
      </c>
      <c r="J168">
        <f>TTEST(normalized!AT168:AX168,normalized!$B168:$F168,2,3)</f>
        <v>1.7571779971860876E-2</v>
      </c>
      <c r="K168">
        <f>TTEST(normalized!AY168:BC168,normalized!$B168:$F168,2,3)</f>
        <v>0.45659027709943334</v>
      </c>
      <c r="L168">
        <f>TTEST(normalized!BD168:BH168,normalized!$B168:$F168,2,3)</f>
        <v>0.14769866601067536</v>
      </c>
      <c r="M168">
        <f>TTEST(normalized!BI168:BL168,normalized!$B168:$F168,2,3)</f>
        <v>3.1894544633493809E-4</v>
      </c>
    </row>
    <row r="169" spans="1:13" x14ac:dyDescent="0.3">
      <c r="A169" t="str">
        <f>normalized!A169</f>
        <v>UDP-N-acetylglucosamine</v>
      </c>
      <c r="B169">
        <f>TTEST(normalized!G169:K169,normalized!$B169:$F169,2,3)</f>
        <v>0.86218016320519952</v>
      </c>
      <c r="C169">
        <f>TTEST(normalized!L169:P169,normalized!$B169:$F169,2,3)</f>
        <v>6.5612827669920227E-3</v>
      </c>
      <c r="D169">
        <f>TTEST(normalized!Q169:T169,normalized!$B169:$F169,2,3)</f>
        <v>1.8330624044525144E-2</v>
      </c>
      <c r="E169">
        <f>TTEST(normalized!U169:Y169,normalized!$B169:$F169,2,3)</f>
        <v>0.86898819289783957</v>
      </c>
      <c r="F169">
        <f>TTEST(normalized!Z169:AD169,normalized!$B169:$F169,2,3)</f>
        <v>4.6390389907369394E-3</v>
      </c>
      <c r="G169">
        <f>TTEST(normalized!AE169:AI169,normalized!$B169:$F169,2,3)</f>
        <v>7.0600744204361039E-3</v>
      </c>
      <c r="H169">
        <f>TTEST(normalized!AJ169:AN169,normalized!$B169:$F169,2,3)</f>
        <v>0.2689743012690835</v>
      </c>
      <c r="I169">
        <f>TTEST(normalized!AO169:AS169,normalized!$B169:$F169,2,3)</f>
        <v>1.3238324708121866E-2</v>
      </c>
      <c r="J169">
        <f>TTEST(normalized!AT169:AX169,normalized!$B169:$F169,2,3)</f>
        <v>2.6604096960395345E-3</v>
      </c>
      <c r="K169">
        <f>TTEST(normalized!AY169:BC169,normalized!$B169:$F169,2,3)</f>
        <v>0.18957844948977814</v>
      </c>
      <c r="L169">
        <f>TTEST(normalized!BD169:BH169,normalized!$B169:$F169,2,3)</f>
        <v>0.88817151635094571</v>
      </c>
      <c r="M169">
        <f>TTEST(normalized!BI169:BL169,normalized!$B169:$F169,2,3)</f>
        <v>1.4970182823015549E-3</v>
      </c>
    </row>
    <row r="170" spans="1:13" x14ac:dyDescent="0.3">
      <c r="A170" t="str">
        <f>normalized!A170</f>
        <v>Glutathione disulfide</v>
      </c>
      <c r="B170">
        <f>TTEST(normalized!G170:K170,normalized!$B170:$F170,2,3)</f>
        <v>0.36253636207908185</v>
      </c>
      <c r="C170">
        <f>TTEST(normalized!L170:P170,normalized!$B170:$F170,2,3)</f>
        <v>0.23054377552874675</v>
      </c>
      <c r="D170">
        <f>TTEST(normalized!Q170:T170,normalized!$B170:$F170,2,3)</f>
        <v>0.13388786495230853</v>
      </c>
      <c r="E170">
        <f>TTEST(normalized!U170:Y170,normalized!$B170:$F170,2,3)</f>
        <v>0.84146113773888676</v>
      </c>
      <c r="F170">
        <f>TTEST(normalized!Z170:AD170,normalized!$B170:$F170,2,3)</f>
        <v>0.35000994718830658</v>
      </c>
      <c r="G170">
        <f>TTEST(normalized!AE170:AI170,normalized!$B170:$F170,2,3)</f>
        <v>5.6057100602993459E-2</v>
      </c>
      <c r="H170">
        <f>TTEST(normalized!AJ170:AN170,normalized!$B170:$F170,2,3)</f>
        <v>0.90667153597447681</v>
      </c>
      <c r="I170">
        <f>TTEST(normalized!AO170:AS170,normalized!$B170:$F170,2,3)</f>
        <v>0.17364524020122843</v>
      </c>
      <c r="J170">
        <f>TTEST(normalized!AT170:AX170,normalized!$B170:$F170,2,3)</f>
        <v>0.99925317285677762</v>
      </c>
      <c r="K170">
        <f>TTEST(normalized!AY170:BC170,normalized!$B170:$F170,2,3)</f>
        <v>9.0650807617275606E-2</v>
      </c>
      <c r="L170">
        <f>TTEST(normalized!BD170:BH170,normalized!$B170:$F170,2,3)</f>
        <v>0.35852914048943257</v>
      </c>
      <c r="M170">
        <f>TTEST(normalized!BI170:BL170,normalized!$B170:$F170,2,3)</f>
        <v>1.8012731927809032E-2</v>
      </c>
    </row>
    <row r="171" spans="1:13" x14ac:dyDescent="0.3">
      <c r="A171" t="str">
        <f>normalized!A171</f>
        <v>NAD+</v>
      </c>
      <c r="B171">
        <f>TTEST(normalized!G171:K171,normalized!$B171:$F171,2,3)</f>
        <v>0.64893925734171964</v>
      </c>
      <c r="C171">
        <f>TTEST(normalized!L171:P171,normalized!$B171:$F171,2,3)</f>
        <v>1.0451201715068043E-2</v>
      </c>
      <c r="D171">
        <f>TTEST(normalized!Q171:T171,normalized!$B171:$F171,2,3)</f>
        <v>8.0496196642752468E-3</v>
      </c>
      <c r="E171">
        <f>TTEST(normalized!U171:Y171,normalized!$B171:$F171,2,3)</f>
        <v>0.45530669376479038</v>
      </c>
      <c r="F171">
        <f>TTEST(normalized!Z171:AD171,normalized!$B171:$F171,2,3)</f>
        <v>2.4537799956153607E-2</v>
      </c>
      <c r="G171">
        <f>TTEST(normalized!AE171:AI171,normalized!$B171:$F171,2,3)</f>
        <v>1.1886018035345697E-2</v>
      </c>
      <c r="H171">
        <f>TTEST(normalized!AJ171:AN171,normalized!$B171:$F171,2,3)</f>
        <v>0.93092889266414403</v>
      </c>
      <c r="I171">
        <f>TTEST(normalized!AO171:AS171,normalized!$B171:$F171,2,3)</f>
        <v>0.53115481929391373</v>
      </c>
      <c r="J171">
        <f>TTEST(normalized!AT171:AX171,normalized!$B171:$F171,2,3)</f>
        <v>1.6005701254262227E-2</v>
      </c>
      <c r="K171">
        <f>TTEST(normalized!AY171:BC171,normalized!$B171:$F171,2,3)</f>
        <v>1.4530626191912345E-2</v>
      </c>
      <c r="L171">
        <f>TTEST(normalized!BD171:BH171,normalized!$B171:$F171,2,3)</f>
        <v>3.6015583639703717E-2</v>
      </c>
      <c r="M171">
        <f>TTEST(normalized!BI171:BL171,normalized!$B171:$F171,2,3)</f>
        <v>7.5946451680199076E-3</v>
      </c>
    </row>
    <row r="172" spans="1:13" x14ac:dyDescent="0.3">
      <c r="A172" t="str">
        <f>normalized!A172</f>
        <v>NADH</v>
      </c>
      <c r="B172">
        <f>TTEST(normalized!G172:K172,normalized!$B172:$F172,2,3)</f>
        <v>0.70233451713498274</v>
      </c>
      <c r="C172">
        <f>TTEST(normalized!L172:P172,normalized!$B172:$F172,2,3)</f>
        <v>4.5913747197358912E-2</v>
      </c>
      <c r="D172">
        <f>TTEST(normalized!Q172:T172,normalized!$B172:$F172,2,3)</f>
        <v>5.1962665575338726E-2</v>
      </c>
      <c r="E172">
        <f>TTEST(normalized!U172:Y172,normalized!$B172:$F172,2,3)</f>
        <v>0.98375341186134313</v>
      </c>
      <c r="F172">
        <f>TTEST(normalized!Z172:AD172,normalized!$B172:$F172,2,3)</f>
        <v>6.9730247278133192E-2</v>
      </c>
      <c r="G172">
        <f>TTEST(normalized!AE172:AI172,normalized!$B172:$F172,2,3)</f>
        <v>6.4329841969982926E-2</v>
      </c>
      <c r="H172">
        <f>TTEST(normalized!AJ172:AN172,normalized!$B172:$F172,2,3)</f>
        <v>0.63176639335121676</v>
      </c>
      <c r="I172">
        <f>TTEST(normalized!AO172:AS172,normalized!$B172:$F172,2,3)</f>
        <v>0.12145445331305246</v>
      </c>
      <c r="J172">
        <f>TTEST(normalized!AT172:AX172,normalized!$B172:$F172,2,3)</f>
        <v>5.005254216694896E-2</v>
      </c>
      <c r="K172">
        <f>TTEST(normalized!AY172:BC172,normalized!$B172:$F172,2,3)</f>
        <v>5.000206348654955E-2</v>
      </c>
      <c r="L172">
        <f>TTEST(normalized!BD172:BH172,normalized!$B172:$F172,2,3)</f>
        <v>0.10265245773874469</v>
      </c>
      <c r="M172">
        <f>TTEST(normalized!BI172:BL172,normalized!$B172:$F172,2,3)</f>
        <v>7.1626715689395937E-2</v>
      </c>
    </row>
    <row r="173" spans="1:13" x14ac:dyDescent="0.3">
      <c r="A173" t="str">
        <f>normalized!A173</f>
        <v>Dephospho-CoA</v>
      </c>
      <c r="B173">
        <f>TTEST(normalized!G173:K173,normalized!$B173:$F173,2,3)</f>
        <v>0.70544805145465816</v>
      </c>
      <c r="C173">
        <f>TTEST(normalized!L173:P173,normalized!$B173:$F173,2,3)</f>
        <v>0.12018630024418994</v>
      </c>
      <c r="D173">
        <f>TTEST(normalized!Q173:T173,normalized!$B173:$F173,2,3)</f>
        <v>5.8792635473700741E-2</v>
      </c>
      <c r="E173">
        <f>TTEST(normalized!U173:Y173,normalized!$B173:$F173,2,3)</f>
        <v>0.97003295633663611</v>
      </c>
      <c r="F173">
        <f>TTEST(normalized!Z173:AD173,normalized!$B173:$F173,2,3)</f>
        <v>3.7792188141430094E-2</v>
      </c>
      <c r="G173">
        <f>TTEST(normalized!AE173:AI173,normalized!$B173:$F173,2,3)</f>
        <v>2.3629129904709563E-2</v>
      </c>
      <c r="H173">
        <f>TTEST(normalized!AJ173:AN173,normalized!$B173:$F173,2,3)</f>
        <v>6.5630169193012539E-2</v>
      </c>
      <c r="I173">
        <f>TTEST(normalized!AO173:AS173,normalized!$B173:$F173,2,3)</f>
        <v>0.18064963946237367</v>
      </c>
      <c r="J173">
        <f>TTEST(normalized!AT173:AX173,normalized!$B173:$F173,2,3)</f>
        <v>0.16773706605649408</v>
      </c>
      <c r="K173">
        <f>TTEST(normalized!AY173:BC173,normalized!$B173:$F173,2,3)</f>
        <v>0.85288709481384029</v>
      </c>
      <c r="L173">
        <f>TTEST(normalized!BD173:BH173,normalized!$B173:$F173,2,3)</f>
        <v>0.47096999032542347</v>
      </c>
      <c r="M173">
        <f>TTEST(normalized!BI173:BL173,normalized!$B173:$F173,2,3)</f>
        <v>1.9713708624473365E-2</v>
      </c>
    </row>
    <row r="174" spans="1:13" x14ac:dyDescent="0.3">
      <c r="A174" t="str">
        <f>normalized!A174</f>
        <v>NADP+</v>
      </c>
      <c r="B174">
        <f>TTEST(normalized!G174:K174,normalized!$B174:$F174,2,3)</f>
        <v>0.8288609229332029</v>
      </c>
      <c r="C174">
        <f>TTEST(normalized!L174:P174,normalized!$B174:$F174,2,3)</f>
        <v>0.87339093736799667</v>
      </c>
      <c r="D174">
        <f>TTEST(normalized!Q174:T174,normalized!$B174:$F174,2,3)</f>
        <v>0.58306154120500109</v>
      </c>
      <c r="E174">
        <f>TTEST(normalized!U174:Y174,normalized!$B174:$F174,2,3)</f>
        <v>0.70818265295141714</v>
      </c>
      <c r="F174">
        <f>TTEST(normalized!Z174:AD174,normalized!$B174:$F174,2,3)</f>
        <v>0.11299612782194597</v>
      </c>
      <c r="G174">
        <f>TTEST(normalized!AE174:AI174,normalized!$B174:$F174,2,3)</f>
        <v>0.12477214013960224</v>
      </c>
      <c r="H174">
        <f>TTEST(normalized!AJ174:AN174,normalized!$B174:$F174,2,3)</f>
        <v>3.1516614337460648E-2</v>
      </c>
      <c r="I174">
        <f>TTEST(normalized!AO174:AS174,normalized!$B174:$F174,2,3)</f>
        <v>0.65655996774760483</v>
      </c>
      <c r="J174">
        <f>TTEST(normalized!AT174:AX174,normalized!$B174:$F174,2,3)</f>
        <v>8.4713165534712281E-2</v>
      </c>
      <c r="K174">
        <f>TTEST(normalized!AY174:BC174,normalized!$B174:$F174,2,3)</f>
        <v>0.23131927129878901</v>
      </c>
      <c r="L174">
        <f>TTEST(normalized!BD174:BH174,normalized!$B174:$F174,2,3)</f>
        <v>0.12312159185288141</v>
      </c>
      <c r="M174">
        <f>TTEST(normalized!BI174:BL174,normalized!$B174:$F174,2,3)</f>
        <v>1.5264231438272291E-2</v>
      </c>
    </row>
    <row r="175" spans="1:13" x14ac:dyDescent="0.3">
      <c r="A175" t="str">
        <f>normalized!A175</f>
        <v>FAD</v>
      </c>
      <c r="B175">
        <f>TTEST(normalized!G175:K175,normalized!$B175:$F175,2,3)</f>
        <v>0.91974432211690971</v>
      </c>
      <c r="C175">
        <f>TTEST(normalized!L175:P175,normalized!$B175:$F175,2,3)</f>
        <v>0.9796887692402132</v>
      </c>
      <c r="D175">
        <f>TTEST(normalized!Q175:T175,normalized!$B175:$F175,2,3)</f>
        <v>0.26787588828452213</v>
      </c>
      <c r="E175">
        <f>TTEST(normalized!U175:Y175,normalized!$B175:$F175,2,3)</f>
        <v>0.67353031297294197</v>
      </c>
      <c r="F175">
        <f>TTEST(normalized!Z175:AD175,normalized!$B175:$F175,2,3)</f>
        <v>0.49612226014249572</v>
      </c>
      <c r="G175">
        <f>TTEST(normalized!AE175:AI175,normalized!$B175:$F175,2,3)</f>
        <v>0.97658269236539497</v>
      </c>
      <c r="H175">
        <f>TTEST(normalized!AJ175:AN175,normalized!$B175:$F175,2,3)</f>
        <v>0.79355041390229308</v>
      </c>
      <c r="I175">
        <f>TTEST(normalized!AO175:AS175,normalized!$B175:$F175,2,3)</f>
        <v>0.90557544345938834</v>
      </c>
      <c r="J175">
        <f>TTEST(normalized!AT175:AX175,normalized!$B175:$F175,2,3)</f>
        <v>0.25477613031469676</v>
      </c>
      <c r="K175">
        <f>TTEST(normalized!AY175:BC175,normalized!$B175:$F175,2,3)</f>
        <v>0.16571707352747927</v>
      </c>
      <c r="L175">
        <f>TTEST(normalized!BD175:BH175,normalized!$B175:$F175,2,3)</f>
        <v>3.4588237988645909E-2</v>
      </c>
      <c r="M175">
        <f>TTEST(normalized!BI175:BL175,normalized!$B175:$F175,2,3)</f>
        <v>0.13370398020731222</v>
      </c>
    </row>
  </sheetData>
  <mergeCells count="1">
    <mergeCell ref="B5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F93AF-A655-4069-A733-DC08EE880BCF}">
  <dimension ref="A1:Y171"/>
  <sheetViews>
    <sheetView workbookViewId="0">
      <selection activeCell="B2" sqref="B2:M171"/>
    </sheetView>
  </sheetViews>
  <sheetFormatPr defaultRowHeight="14.4" x14ac:dyDescent="0.3"/>
  <cols>
    <col min="1" max="1" width="32.21875" bestFit="1" customWidth="1"/>
    <col min="2" max="2" width="29.5546875" bestFit="1" customWidth="1"/>
    <col min="3" max="4" width="29" bestFit="1" customWidth="1"/>
    <col min="5" max="5" width="27" bestFit="1" customWidth="1"/>
    <col min="6" max="6" width="28" bestFit="1" customWidth="1"/>
    <col min="7" max="7" width="29" bestFit="1" customWidth="1"/>
    <col min="8" max="9" width="26" bestFit="1" customWidth="1"/>
    <col min="10" max="12" width="29" bestFit="1" customWidth="1"/>
    <col min="13" max="13" width="26" bestFit="1" customWidth="1"/>
    <col min="14" max="14" width="34.109375" bestFit="1" customWidth="1"/>
    <col min="15" max="16" width="28.33203125" bestFit="1" customWidth="1"/>
    <col min="17" max="17" width="28.5546875" bestFit="1" customWidth="1"/>
    <col min="18" max="24" width="23.88671875" bestFit="1" customWidth="1"/>
    <col min="25" max="25" width="25.6640625" bestFit="1" customWidth="1"/>
  </cols>
  <sheetData>
    <row r="1" spans="1:25" s="115" customFormat="1" x14ac:dyDescent="0.3">
      <c r="A1" s="2" t="s">
        <v>0</v>
      </c>
      <c r="B1" s="154" t="s">
        <v>253</v>
      </c>
      <c r="C1" s="155" t="s">
        <v>254</v>
      </c>
      <c r="D1" s="156" t="s">
        <v>255</v>
      </c>
      <c r="E1" s="157" t="s">
        <v>256</v>
      </c>
      <c r="F1" s="158" t="s">
        <v>257</v>
      </c>
      <c r="G1" s="159" t="s">
        <v>258</v>
      </c>
      <c r="H1" s="160" t="s">
        <v>259</v>
      </c>
      <c r="I1" s="161" t="s">
        <v>260</v>
      </c>
      <c r="J1" s="155" t="s">
        <v>261</v>
      </c>
      <c r="K1" s="156" t="s">
        <v>262</v>
      </c>
      <c r="L1" s="157" t="s">
        <v>263</v>
      </c>
      <c r="M1" s="162" t="s">
        <v>264</v>
      </c>
      <c r="N1" s="154" t="s">
        <v>267</v>
      </c>
      <c r="O1" s="155" t="s">
        <v>268</v>
      </c>
      <c r="P1" s="156" t="s">
        <v>269</v>
      </c>
      <c r="Q1" s="157" t="s">
        <v>270</v>
      </c>
      <c r="R1" s="158" t="s">
        <v>271</v>
      </c>
      <c r="S1" s="159" t="s">
        <v>272</v>
      </c>
      <c r="T1" s="160" t="s">
        <v>273</v>
      </c>
      <c r="U1" s="161" t="s">
        <v>274</v>
      </c>
      <c r="V1" s="155" t="s">
        <v>275</v>
      </c>
      <c r="W1" s="156" t="s">
        <v>276</v>
      </c>
      <c r="X1" s="157" t="s">
        <v>277</v>
      </c>
      <c r="Y1" s="162" t="s">
        <v>278</v>
      </c>
    </row>
    <row r="2" spans="1:25" x14ac:dyDescent="0.3">
      <c r="A2" t="s">
        <v>1</v>
      </c>
      <c r="B2" s="164">
        <v>0.60855561064674479</v>
      </c>
      <c r="C2" s="165">
        <v>7.7942001775245258</v>
      </c>
      <c r="D2" s="165">
        <v>4.0611110286540759</v>
      </c>
      <c r="E2" s="165">
        <v>10.470608512112841</v>
      </c>
      <c r="F2" s="165">
        <v>1.8346409774937122</v>
      </c>
      <c r="G2" s="165">
        <v>4.5599029252436241</v>
      </c>
      <c r="H2" s="165">
        <v>1.6704015692143419</v>
      </c>
      <c r="I2" s="165">
        <v>2.3091093027806138</v>
      </c>
      <c r="J2" s="165">
        <v>2.2370530037788581</v>
      </c>
      <c r="K2" s="165">
        <v>2.5430781635565989</v>
      </c>
      <c r="L2" s="165">
        <v>9.9884504442670305</v>
      </c>
      <c r="M2" s="166">
        <v>1.5947080519935286</v>
      </c>
      <c r="N2" s="164">
        <v>0.56907401941467528</v>
      </c>
      <c r="O2" s="165">
        <v>0.33341182517999418</v>
      </c>
      <c r="P2" s="165">
        <v>2.2783720382892277E-2</v>
      </c>
      <c r="Q2" s="165">
        <v>0.36565503243877334</v>
      </c>
      <c r="R2" s="165">
        <v>0.53183330606336088</v>
      </c>
      <c r="S2" s="165">
        <v>0.33957545039310183</v>
      </c>
      <c r="T2" s="165">
        <v>0.58138167743660274</v>
      </c>
      <c r="U2" s="165">
        <v>0.28742534404101838</v>
      </c>
      <c r="V2" s="165">
        <v>0.37872643743389356</v>
      </c>
      <c r="W2" s="165">
        <v>0.11763377005608931</v>
      </c>
      <c r="X2" s="165">
        <v>9.3174327084179817E-2</v>
      </c>
      <c r="Y2" s="166">
        <v>0.45825685086051438</v>
      </c>
    </row>
    <row r="3" spans="1:25" x14ac:dyDescent="0.3">
      <c r="A3" t="s">
        <v>2</v>
      </c>
      <c r="B3" s="164">
        <v>1.2830479197344904</v>
      </c>
      <c r="C3" s="165">
        <v>0.72861518999783392</v>
      </c>
      <c r="D3" s="165">
        <v>0.65418247985776412</v>
      </c>
      <c r="E3" s="165">
        <v>2.3379368150985895</v>
      </c>
      <c r="F3" s="165">
        <v>0.52839814544702424</v>
      </c>
      <c r="G3" s="165">
        <v>0.87829845124758477</v>
      </c>
      <c r="H3" s="165">
        <v>1.9987928406837903</v>
      </c>
      <c r="I3" s="165">
        <v>1.8062208575818792</v>
      </c>
      <c r="J3" s="165">
        <v>1.0461968287556107</v>
      </c>
      <c r="K3" s="165">
        <v>0.67120515879451326</v>
      </c>
      <c r="L3" s="165">
        <v>1.8235496284236636</v>
      </c>
      <c r="M3" s="166">
        <v>1.1643956397594377</v>
      </c>
      <c r="N3" s="164">
        <v>0.69117594913389002</v>
      </c>
      <c r="O3" s="165">
        <v>0.68842970124290148</v>
      </c>
      <c r="P3" s="165">
        <v>0.63286252882989857</v>
      </c>
      <c r="Q3" s="165">
        <v>0.24221227077746008</v>
      </c>
      <c r="R3" s="165">
        <v>0.4926847623174716</v>
      </c>
      <c r="S3" s="165">
        <v>0.86168341108433122</v>
      </c>
      <c r="T3" s="165">
        <v>0.5352427883671429</v>
      </c>
      <c r="U3" s="165">
        <v>0.51299293953914216</v>
      </c>
      <c r="V3" s="165">
        <v>0.94734278765953506</v>
      </c>
      <c r="W3" s="165">
        <v>0.63215456903921208</v>
      </c>
      <c r="X3" s="165">
        <v>0.33192366156085029</v>
      </c>
      <c r="Y3" s="166">
        <v>0.81475873496539253</v>
      </c>
    </row>
    <row r="4" spans="1:25" x14ac:dyDescent="0.3">
      <c r="A4" t="s">
        <v>3</v>
      </c>
      <c r="B4" s="164">
        <v>1.1711748723394222</v>
      </c>
      <c r="C4" s="165">
        <v>17.075493520637828</v>
      </c>
      <c r="D4" s="165">
        <v>12.315407693639093</v>
      </c>
      <c r="E4" s="165">
        <v>6.0159134749705219</v>
      </c>
      <c r="F4" s="165">
        <v>8.3217202911970531</v>
      </c>
      <c r="G4" s="165">
        <v>1.8040804340478869</v>
      </c>
      <c r="H4" s="165">
        <v>1.6273497239672854</v>
      </c>
      <c r="I4" s="165">
        <v>1.2977877183140871</v>
      </c>
      <c r="J4" s="165">
        <v>2.3409372962943422</v>
      </c>
      <c r="K4" s="165">
        <v>15.908356209660043</v>
      </c>
      <c r="L4" s="165">
        <v>16.213967064880237</v>
      </c>
      <c r="M4" s="166">
        <v>0.30418197823861043</v>
      </c>
      <c r="N4" s="164">
        <v>0.49771155466032557</v>
      </c>
      <c r="O4" s="165">
        <v>6.5520122608544645E-2</v>
      </c>
      <c r="P4" s="165">
        <v>0.20003077131544514</v>
      </c>
      <c r="Q4" s="165">
        <v>0.35896239140447928</v>
      </c>
      <c r="R4" s="165">
        <v>0.26876193803020615</v>
      </c>
      <c r="S4" s="165">
        <v>0.59809569218161029</v>
      </c>
      <c r="T4" s="165">
        <v>6.3063733940328728E-2</v>
      </c>
      <c r="U4" s="165">
        <v>0.25659212053642388</v>
      </c>
      <c r="V4" s="165">
        <v>0.31067764167218498</v>
      </c>
      <c r="W4" s="165">
        <v>6.2822599353669809E-2</v>
      </c>
      <c r="X4" s="165">
        <v>3.2540208186194082E-2</v>
      </c>
      <c r="Y4" s="166">
        <v>1.1951879568996827E-2</v>
      </c>
    </row>
    <row r="5" spans="1:25" x14ac:dyDescent="0.3">
      <c r="A5" t="s">
        <v>4</v>
      </c>
      <c r="B5" s="164">
        <v>0.64800918760570814</v>
      </c>
      <c r="C5" s="165">
        <v>68.641351989280494</v>
      </c>
      <c r="D5" s="165">
        <v>60.878181215919732</v>
      </c>
      <c r="E5" s="165">
        <v>11.860463664998999</v>
      </c>
      <c r="F5" s="165">
        <v>14.801714312388274</v>
      </c>
      <c r="G5" s="165">
        <v>6.6444673323479879</v>
      </c>
      <c r="H5" s="165">
        <v>1.6420009795698538</v>
      </c>
      <c r="I5" s="165">
        <v>2.2951246420276759</v>
      </c>
      <c r="J5" s="165">
        <v>16.363169656855128</v>
      </c>
      <c r="K5" s="165">
        <v>67.91347257316616</v>
      </c>
      <c r="L5" s="165">
        <v>159.03963065430094</v>
      </c>
      <c r="M5" s="166">
        <v>1.1780203424956011</v>
      </c>
      <c r="N5" s="164">
        <v>0.26488563924223429</v>
      </c>
      <c r="O5" s="165">
        <v>9.1148946572195046E-3</v>
      </c>
      <c r="P5" s="165">
        <v>0.20983897062033527</v>
      </c>
      <c r="Q5" s="165">
        <v>0.36398634112968975</v>
      </c>
      <c r="R5" s="165">
        <v>0.19583352567862755</v>
      </c>
      <c r="S5" s="165">
        <v>0.1691046787783923</v>
      </c>
      <c r="T5" s="165">
        <v>8.7541619287821046E-2</v>
      </c>
      <c r="U5" s="165">
        <v>0.21078861733426371</v>
      </c>
      <c r="V5" s="165">
        <v>5.1530615364770223E-2</v>
      </c>
      <c r="W5" s="165">
        <v>2.4248667322040202E-2</v>
      </c>
      <c r="X5" s="165">
        <v>6.1910679399282728E-2</v>
      </c>
      <c r="Y5" s="166">
        <v>0.5805888166736578</v>
      </c>
    </row>
    <row r="6" spans="1:25" x14ac:dyDescent="0.3">
      <c r="A6" t="s">
        <v>5</v>
      </c>
      <c r="B6" s="164">
        <v>1.1779514938823887</v>
      </c>
      <c r="C6" s="165">
        <v>0.93647532646921183</v>
      </c>
      <c r="D6" s="165">
        <v>0.45581306968252056</v>
      </c>
      <c r="E6" s="165">
        <v>1.3583377028199057</v>
      </c>
      <c r="F6" s="165">
        <v>0.464587001828206</v>
      </c>
      <c r="G6" s="165">
        <v>0.45280195736748813</v>
      </c>
      <c r="H6" s="165">
        <v>1.673692862924659</v>
      </c>
      <c r="I6" s="165">
        <v>1.5046885236608099</v>
      </c>
      <c r="J6" s="165">
        <v>0.14348182202134538</v>
      </c>
      <c r="K6" s="165">
        <v>0.69775275259951641</v>
      </c>
      <c r="L6" s="165">
        <v>2.0577889973739492</v>
      </c>
      <c r="M6" s="166">
        <v>6.5119912785680217E-2</v>
      </c>
      <c r="N6" s="164">
        <v>0.60598443914339883</v>
      </c>
      <c r="O6" s="165">
        <v>0.86561279983171779</v>
      </c>
      <c r="P6" s="165">
        <v>0.12442899398763001</v>
      </c>
      <c r="Q6" s="165">
        <v>0.42857586978755247</v>
      </c>
      <c r="R6" s="165">
        <v>0.13095866980639276</v>
      </c>
      <c r="S6" s="165">
        <v>0.17960453890986963</v>
      </c>
      <c r="T6" s="165">
        <v>0.22296077684018623</v>
      </c>
      <c r="U6" s="165">
        <v>0.29892215573469499</v>
      </c>
      <c r="V6" s="165">
        <v>2.0539172952240625E-2</v>
      </c>
      <c r="W6" s="165">
        <v>0.38627327495062447</v>
      </c>
      <c r="X6" s="165">
        <v>0.32042919047729468</v>
      </c>
      <c r="Y6" s="166">
        <v>1.6797209919265577E-2</v>
      </c>
    </row>
    <row r="7" spans="1:25" x14ac:dyDescent="0.3">
      <c r="A7" t="s">
        <v>6</v>
      </c>
      <c r="B7" s="164">
        <v>1.1154607451502407</v>
      </c>
      <c r="C7" s="165">
        <v>0.29269567274348018</v>
      </c>
      <c r="D7" s="165">
        <v>0.12648390132166631</v>
      </c>
      <c r="E7" s="165">
        <v>1.007502251986464</v>
      </c>
      <c r="F7" s="165">
        <v>0.49813236640946401</v>
      </c>
      <c r="G7" s="165">
        <v>0.43590705949428626</v>
      </c>
      <c r="H7" s="165">
        <v>2.1164140204594859</v>
      </c>
      <c r="I7" s="165">
        <v>1.7151747767362351</v>
      </c>
      <c r="J7" s="165">
        <v>0.14494607810522797</v>
      </c>
      <c r="K7" s="165">
        <v>0.40174130140784836</v>
      </c>
      <c r="L7" s="165">
        <v>0.47570204166332863</v>
      </c>
      <c r="M7" s="166">
        <v>9.4868638185253359E-2</v>
      </c>
      <c r="N7" s="164">
        <v>0.71517762334079793</v>
      </c>
      <c r="O7" s="165">
        <v>1.6016348993094679E-2</v>
      </c>
      <c r="P7" s="165">
        <v>8.0999940125116507E-3</v>
      </c>
      <c r="Q7" s="165">
        <v>0.98582278227168119</v>
      </c>
      <c r="R7" s="165">
        <v>0.22384953314338096</v>
      </c>
      <c r="S7" s="165">
        <v>0.23529833557637114</v>
      </c>
      <c r="T7" s="165">
        <v>0.20573561415575978</v>
      </c>
      <c r="U7" s="165">
        <v>0.22887007219018701</v>
      </c>
      <c r="V7" s="165">
        <v>9.6252026190766105E-3</v>
      </c>
      <c r="W7" s="165">
        <v>3.1561797895221351E-2</v>
      </c>
      <c r="X7" s="165">
        <v>6.0578447029232103E-2</v>
      </c>
      <c r="Y7" s="166">
        <v>7.9134599291703373E-3</v>
      </c>
    </row>
    <row r="8" spans="1:25" x14ac:dyDescent="0.3">
      <c r="A8" t="s">
        <v>7</v>
      </c>
      <c r="B8" s="164">
        <v>0.88095204679608818</v>
      </c>
      <c r="C8" s="165">
        <v>11.144683287180206</v>
      </c>
      <c r="D8" s="165">
        <v>3.5760100795848704</v>
      </c>
      <c r="E8" s="165">
        <v>6.7045847375439314</v>
      </c>
      <c r="F8" s="165">
        <v>3.27163861122582</v>
      </c>
      <c r="G8" s="165">
        <v>3.2442797586999736</v>
      </c>
      <c r="H8" s="165">
        <v>1.7036631255813228</v>
      </c>
      <c r="I8" s="165">
        <v>1.2530589966511878</v>
      </c>
      <c r="J8" s="165">
        <v>3.6370005123037323</v>
      </c>
      <c r="K8" s="165">
        <v>23.099066382245073</v>
      </c>
      <c r="L8" s="165">
        <v>6.4934816563169342</v>
      </c>
      <c r="M8" s="166">
        <v>6.3374482100977829</v>
      </c>
      <c r="N8" s="164">
        <v>0.48774058879342297</v>
      </c>
      <c r="O8" s="165">
        <v>9.0793671492214748E-2</v>
      </c>
      <c r="P8" s="165">
        <v>0.25564773750737507</v>
      </c>
      <c r="Q8" s="165">
        <v>0.37350145007845836</v>
      </c>
      <c r="R8" s="165">
        <v>0.16253971398301559</v>
      </c>
      <c r="S8" s="165">
        <v>8.7207160288037711E-2</v>
      </c>
      <c r="T8" s="165">
        <v>2.4637537140947121E-3</v>
      </c>
      <c r="U8" s="165">
        <v>0.27423586663643329</v>
      </c>
      <c r="V8" s="165">
        <v>2.86940269359337E-2</v>
      </c>
      <c r="W8" s="165">
        <v>0.29940903136238778</v>
      </c>
      <c r="X8" s="165">
        <v>6.661252592445871E-2</v>
      </c>
      <c r="Y8" s="166">
        <v>9.0331880102401951E-3</v>
      </c>
    </row>
    <row r="9" spans="1:25" x14ac:dyDescent="0.3">
      <c r="A9" t="s">
        <v>8</v>
      </c>
      <c r="B9" s="164">
        <v>1.3153537508171285</v>
      </c>
      <c r="C9" s="165">
        <v>0.51258057602983009</v>
      </c>
      <c r="D9" s="165">
        <v>0.91046924238334426</v>
      </c>
      <c r="E9" s="165">
        <v>1.0019080427135065</v>
      </c>
      <c r="F9" s="165">
        <v>0.33847711538852837</v>
      </c>
      <c r="G9" s="165">
        <v>0.31354441003728489</v>
      </c>
      <c r="H9" s="165">
        <v>1.9051777063353612</v>
      </c>
      <c r="I9" s="165">
        <v>1.3294722566295134</v>
      </c>
      <c r="J9" s="165">
        <v>0.4374042228854762</v>
      </c>
      <c r="K9" s="165">
        <v>0.62224035297335334</v>
      </c>
      <c r="L9" s="165">
        <v>3.7756156881839189</v>
      </c>
      <c r="M9" s="166">
        <v>5.5494643469624003E-3</v>
      </c>
      <c r="N9" s="164">
        <v>0.48101255419737576</v>
      </c>
      <c r="O9" s="165">
        <v>0.30924272433654654</v>
      </c>
      <c r="P9" s="165">
        <v>0.87420249468683231</v>
      </c>
      <c r="Q9" s="165">
        <v>0.99712661577668971</v>
      </c>
      <c r="R9" s="165">
        <v>9.4736568419876099E-2</v>
      </c>
      <c r="S9" s="165">
        <v>9.2762060338381469E-2</v>
      </c>
      <c r="T9" s="165">
        <v>0.12620610568982579</v>
      </c>
      <c r="U9" s="165">
        <v>0.50753543632330367</v>
      </c>
      <c r="V9" s="165">
        <v>0.13478512707744655</v>
      </c>
      <c r="W9" s="165">
        <v>0.34587789183092577</v>
      </c>
      <c r="X9" s="165">
        <v>0.44270627809358687</v>
      </c>
      <c r="Y9" s="166">
        <v>2.9268520432059263E-2</v>
      </c>
    </row>
    <row r="10" spans="1:25" x14ac:dyDescent="0.3">
      <c r="A10" t="s">
        <v>9</v>
      </c>
      <c r="B10" s="164">
        <v>0.96526645548989787</v>
      </c>
      <c r="C10" s="165">
        <v>1.8690518337339028</v>
      </c>
      <c r="D10" s="165">
        <v>2.4013612757918641</v>
      </c>
      <c r="E10" s="165">
        <v>1.3529413265936985</v>
      </c>
      <c r="F10" s="165">
        <v>0.76501612480053349</v>
      </c>
      <c r="G10" s="165">
        <v>0.91044246166719001</v>
      </c>
      <c r="H10" s="165">
        <v>1.4191888561162547</v>
      </c>
      <c r="I10" s="165">
        <v>1.7369434194398197</v>
      </c>
      <c r="J10" s="165">
        <v>0.63577122014571785</v>
      </c>
      <c r="K10" s="165">
        <v>3.1769092076380536</v>
      </c>
      <c r="L10" s="165">
        <v>8.6538548183146045</v>
      </c>
      <c r="M10" s="166">
        <v>5.6260979866954983E-2</v>
      </c>
      <c r="N10" s="164">
        <v>0.88769213736686847</v>
      </c>
      <c r="O10" s="165">
        <v>0.58364618048642147</v>
      </c>
      <c r="P10" s="165">
        <v>0.29481648343678807</v>
      </c>
      <c r="Q10" s="165">
        <v>0.30183527076892136</v>
      </c>
      <c r="R10" s="165">
        <v>0.64574757126434557</v>
      </c>
      <c r="S10" s="165">
        <v>0.82084843383099892</v>
      </c>
      <c r="T10" s="165">
        <v>0.36628419078782198</v>
      </c>
      <c r="U10" s="165">
        <v>6.3110935265031032E-2</v>
      </c>
      <c r="V10" s="165">
        <v>0.17369510505935118</v>
      </c>
      <c r="W10" s="165">
        <v>0.22102467125335787</v>
      </c>
      <c r="X10" s="165">
        <v>0.38286647943727686</v>
      </c>
      <c r="Y10" s="166">
        <v>7.9053303065745959E-3</v>
      </c>
    </row>
    <row r="11" spans="1:25" x14ac:dyDescent="0.3">
      <c r="A11" t="s">
        <v>10</v>
      </c>
      <c r="B11" s="164">
        <v>1.2676430336344089</v>
      </c>
      <c r="C11" s="165">
        <v>0.93743667272732345</v>
      </c>
      <c r="D11" s="165">
        <v>5.933189662419557</v>
      </c>
      <c r="E11" s="165">
        <v>1.357913962254683</v>
      </c>
      <c r="F11" s="165">
        <v>0.79154831175881324</v>
      </c>
      <c r="G11" s="165">
        <v>0.84328202718393896</v>
      </c>
      <c r="H11" s="165">
        <v>2.1984184937406535</v>
      </c>
      <c r="I11" s="165">
        <v>5.0754385863079294</v>
      </c>
      <c r="J11" s="165">
        <v>1.34838568175633</v>
      </c>
      <c r="K11" s="165">
        <v>6.2779005846697675</v>
      </c>
      <c r="L11" s="165">
        <v>40.400941250650355</v>
      </c>
      <c r="M11" s="166">
        <v>0.22426724150622476</v>
      </c>
      <c r="N11" s="164">
        <v>0.58759907118810029</v>
      </c>
      <c r="O11" s="165">
        <v>0.92685975987225366</v>
      </c>
      <c r="P11" s="165">
        <v>0.15344828746281367</v>
      </c>
      <c r="Q11" s="165">
        <v>0.50929255854990219</v>
      </c>
      <c r="R11" s="165">
        <v>0.62106451561101572</v>
      </c>
      <c r="S11" s="165">
        <v>0.69941002947714093</v>
      </c>
      <c r="T11" s="165">
        <v>0.12509607341213747</v>
      </c>
      <c r="U11" s="165">
        <v>5.3876947907645016E-2</v>
      </c>
      <c r="V11" s="165">
        <v>0.44049267833491612</v>
      </c>
      <c r="W11" s="165">
        <v>0.1047380318213085</v>
      </c>
      <c r="X11" s="165">
        <v>0.35841398510020944</v>
      </c>
      <c r="Y11" s="166">
        <v>4.173765357280021E-2</v>
      </c>
    </row>
    <row r="12" spans="1:25" x14ac:dyDescent="0.3">
      <c r="A12" t="s">
        <v>11</v>
      </c>
      <c r="B12" s="164">
        <v>0.69166399606386153</v>
      </c>
      <c r="C12" s="165">
        <v>15.108426415321171</v>
      </c>
      <c r="D12" s="165">
        <v>23.873981930010132</v>
      </c>
      <c r="E12" s="165">
        <v>14.458146612577382</v>
      </c>
      <c r="F12" s="165">
        <v>9.1183159869715364</v>
      </c>
      <c r="G12" s="165">
        <v>4.9737475643524904</v>
      </c>
      <c r="H12" s="165">
        <v>2.7578504370147217</v>
      </c>
      <c r="I12" s="165">
        <v>2.2190128816209924</v>
      </c>
      <c r="J12" s="165">
        <v>11.538990842868092</v>
      </c>
      <c r="K12" s="165">
        <v>64.939226287632422</v>
      </c>
      <c r="L12" s="165">
        <v>15.360043342926263</v>
      </c>
      <c r="M12" s="166">
        <v>4.7174757086206682</v>
      </c>
      <c r="N12" s="164">
        <v>0.30477884533521382</v>
      </c>
      <c r="O12" s="165">
        <v>6.839026945739006E-2</v>
      </c>
      <c r="P12" s="165">
        <v>0.23163127224149974</v>
      </c>
      <c r="Q12" s="165">
        <v>0.38117510976523505</v>
      </c>
      <c r="R12" s="165">
        <v>0.31599192844664314</v>
      </c>
      <c r="S12" s="165">
        <v>5.2850642188645297E-2</v>
      </c>
      <c r="T12" s="165">
        <v>0.18142243707803013</v>
      </c>
      <c r="U12" s="165">
        <v>0.34900472988784964</v>
      </c>
      <c r="V12" s="165">
        <v>1.8123194278169316E-2</v>
      </c>
      <c r="W12" s="165">
        <v>0.16442501155929859</v>
      </c>
      <c r="X12" s="165">
        <v>0.14500441862076047</v>
      </c>
      <c r="Y12" s="166">
        <v>7.6749810678915084E-3</v>
      </c>
    </row>
    <row r="13" spans="1:25" x14ac:dyDescent="0.3">
      <c r="A13" t="s">
        <v>12</v>
      </c>
      <c r="B13" s="164">
        <v>1.1504029886749769</v>
      </c>
      <c r="C13" s="165">
        <v>1.4766747383749703</v>
      </c>
      <c r="D13" s="165">
        <v>2.8859563696534969</v>
      </c>
      <c r="E13" s="165">
        <v>1.0180253307221758</v>
      </c>
      <c r="F13" s="165">
        <v>0.94995176455283659</v>
      </c>
      <c r="G13" s="165">
        <v>0.68990040172779987</v>
      </c>
      <c r="H13" s="165">
        <v>2.2720425410221661</v>
      </c>
      <c r="I13" s="165">
        <v>1.4732956225873233</v>
      </c>
      <c r="J13" s="165">
        <v>0.93217422272412231</v>
      </c>
      <c r="K13" s="165">
        <v>1.9931506798699081</v>
      </c>
      <c r="L13" s="165">
        <v>11.333255200067002</v>
      </c>
      <c r="M13" s="166">
        <v>0.55734038020716326</v>
      </c>
      <c r="N13" s="164">
        <v>0.80565359490763777</v>
      </c>
      <c r="O13" s="165">
        <v>0.56939643904402049</v>
      </c>
      <c r="P13" s="165">
        <v>0.37906461746207132</v>
      </c>
      <c r="Q13" s="165">
        <v>0.97255366535927856</v>
      </c>
      <c r="R13" s="165">
        <v>0.94652327637751998</v>
      </c>
      <c r="S13" s="165">
        <v>0.48347285920257632</v>
      </c>
      <c r="T13" s="165">
        <v>9.8763110221466652E-2</v>
      </c>
      <c r="U13" s="165">
        <v>0.44774460561308782</v>
      </c>
      <c r="V13" s="165">
        <v>0.82967284853094236</v>
      </c>
      <c r="W13" s="165">
        <v>0.21811004687589416</v>
      </c>
      <c r="X13" s="165">
        <v>0.33191254653957991</v>
      </c>
      <c r="Y13" s="166">
        <v>0.21895798254524051</v>
      </c>
    </row>
    <row r="14" spans="1:25" x14ac:dyDescent="0.3">
      <c r="A14" t="s">
        <v>13</v>
      </c>
      <c r="B14" s="164">
        <v>0.46001024939280682</v>
      </c>
      <c r="C14" s="165">
        <v>88.773525570586656</v>
      </c>
      <c r="D14" s="165">
        <v>31.512956086880592</v>
      </c>
      <c r="E14" s="165">
        <v>35.727786364481041</v>
      </c>
      <c r="F14" s="165">
        <v>72.80676694392784</v>
      </c>
      <c r="G14" s="165">
        <v>2.564077951355852</v>
      </c>
      <c r="H14" s="165">
        <v>1.4173160583678737</v>
      </c>
      <c r="I14" s="165">
        <v>1.4630454111170903</v>
      </c>
      <c r="J14" s="165">
        <v>7.2435076854948717</v>
      </c>
      <c r="K14" s="165">
        <v>95.288564585163073</v>
      </c>
      <c r="L14" s="165">
        <v>20.355202155621448</v>
      </c>
      <c r="M14" s="166">
        <v>3.2564452119147509</v>
      </c>
      <c r="N14" s="164">
        <v>0.49205037415985098</v>
      </c>
      <c r="O14" s="165">
        <v>0.3544613368266985</v>
      </c>
      <c r="P14" s="165">
        <v>0.29534296777776198</v>
      </c>
      <c r="Q14" s="165">
        <v>0.38243592681847122</v>
      </c>
      <c r="R14" s="165">
        <v>0.12204963901220928</v>
      </c>
      <c r="S14" s="165">
        <v>0.13531649764745707</v>
      </c>
      <c r="T14" s="165">
        <v>0.65298804551961154</v>
      </c>
      <c r="U14" s="165">
        <v>0.71602993919388325</v>
      </c>
      <c r="V14" s="165">
        <v>0.23324745688652962</v>
      </c>
      <c r="W14" s="165">
        <v>0.25595446342090772</v>
      </c>
      <c r="X14" s="165">
        <v>0.34955050564687856</v>
      </c>
      <c r="Y14" s="166">
        <v>4.7464599015899694E-2</v>
      </c>
    </row>
    <row r="15" spans="1:25" x14ac:dyDescent="0.3">
      <c r="A15" t="s">
        <v>14</v>
      </c>
      <c r="B15" s="164">
        <v>0.88930867813844283</v>
      </c>
      <c r="C15" s="165">
        <v>0.27689110293157621</v>
      </c>
      <c r="D15" s="165">
        <v>0.28922421616513272</v>
      </c>
      <c r="E15" s="165">
        <v>0.6595756641435977</v>
      </c>
      <c r="F15" s="165">
        <v>0.37175327457070417</v>
      </c>
      <c r="G15" s="165">
        <v>0.28810326551740206</v>
      </c>
      <c r="H15" s="165">
        <v>5.6062483133662432E-2</v>
      </c>
      <c r="I15" s="165">
        <v>1.5768502975524885</v>
      </c>
      <c r="J15" s="165">
        <v>0.72916748211810445</v>
      </c>
      <c r="K15" s="165">
        <v>0.41846846894101902</v>
      </c>
      <c r="L15" s="165">
        <v>0.91411259894642094</v>
      </c>
      <c r="M15" s="166">
        <v>6.6197468341019472E-2</v>
      </c>
      <c r="N15" s="164">
        <v>0.77390617206716394</v>
      </c>
      <c r="O15" s="165">
        <v>6.4952515938803884E-2</v>
      </c>
      <c r="P15" s="165">
        <v>7.5973333800621934E-2</v>
      </c>
      <c r="Q15" s="165">
        <v>0.36888733658662759</v>
      </c>
      <c r="R15" s="165">
        <v>9.4960748925172977E-2</v>
      </c>
      <c r="S15" s="165">
        <v>6.8719665206390404E-2</v>
      </c>
      <c r="T15" s="165">
        <v>3.0367579071910542E-2</v>
      </c>
      <c r="U15" s="165">
        <v>0.39557809015302242</v>
      </c>
      <c r="V15" s="165">
        <v>0.47536620377799188</v>
      </c>
      <c r="W15" s="165">
        <v>0.11443847038401055</v>
      </c>
      <c r="X15" s="165">
        <v>0.84050054772899829</v>
      </c>
      <c r="Y15" s="166">
        <v>3.1319643072167343E-2</v>
      </c>
    </row>
    <row r="16" spans="1:25" x14ac:dyDescent="0.3">
      <c r="A16" t="s">
        <v>15</v>
      </c>
      <c r="B16" s="164">
        <v>0.76929898292016163</v>
      </c>
      <c r="C16" s="165">
        <v>2.0139815310634459</v>
      </c>
      <c r="D16" s="165">
        <v>5.6112679053430226</v>
      </c>
      <c r="E16" s="165">
        <v>1.7050762468527128</v>
      </c>
      <c r="F16" s="165">
        <v>1.8173237873001937</v>
      </c>
      <c r="G16" s="165">
        <v>8.4150636821559033</v>
      </c>
      <c r="H16" s="165">
        <v>4.2647974370671111</v>
      </c>
      <c r="I16" s="165">
        <v>3.3573086466273216</v>
      </c>
      <c r="J16" s="165">
        <v>4.2513276764004022</v>
      </c>
      <c r="K16" s="165">
        <v>3.9128289976397266</v>
      </c>
      <c r="L16" s="165">
        <v>8.6185434324330927</v>
      </c>
      <c r="M16" s="166">
        <v>0.2964870625136295</v>
      </c>
      <c r="N16" s="164">
        <v>0.42827987072819795</v>
      </c>
      <c r="O16" s="165">
        <v>0.22213904559835781</v>
      </c>
      <c r="P16" s="165">
        <v>0.36842042720471263</v>
      </c>
      <c r="Q16" s="165">
        <v>0.18321208815597562</v>
      </c>
      <c r="R16" s="165">
        <v>0.34760257151339058</v>
      </c>
      <c r="S16" s="165">
        <v>9.1413155792280428E-3</v>
      </c>
      <c r="T16" s="165">
        <v>1.5259230601028996E-2</v>
      </c>
      <c r="U16" s="165">
        <v>8.3728769210721229E-4</v>
      </c>
      <c r="V16" s="165">
        <v>7.8672693580027639E-2</v>
      </c>
      <c r="W16" s="165">
        <v>4.3733526648801714E-3</v>
      </c>
      <c r="X16" s="165">
        <v>3.5125760127032425E-2</v>
      </c>
      <c r="Y16" s="166">
        <v>2.7533692010580351E-2</v>
      </c>
    </row>
    <row r="17" spans="1:25" x14ac:dyDescent="0.3">
      <c r="A17" t="s">
        <v>16</v>
      </c>
      <c r="B17" s="164">
        <v>1.8182961173379515</v>
      </c>
      <c r="C17" s="165">
        <v>0.48985883043316908</v>
      </c>
      <c r="D17" s="165">
        <v>0.13286422099117312</v>
      </c>
      <c r="E17" s="165">
        <v>1.4482306165974945</v>
      </c>
      <c r="F17" s="165">
        <v>0.49195791368660069</v>
      </c>
      <c r="G17" s="165">
        <v>1.0126059083097749</v>
      </c>
      <c r="H17" s="165">
        <v>2.2489782682555761</v>
      </c>
      <c r="I17" s="165">
        <v>0.95311211966013654</v>
      </c>
      <c r="J17" s="165">
        <v>0.23952175061990919</v>
      </c>
      <c r="K17" s="165">
        <v>0.43602951023319464</v>
      </c>
      <c r="L17" s="165">
        <v>1.4008908325443761</v>
      </c>
      <c r="M17" s="166">
        <v>0.10997614607651478</v>
      </c>
      <c r="N17" s="164">
        <v>0.23688158112426969</v>
      </c>
      <c r="O17" s="165">
        <v>0.35806007051243416</v>
      </c>
      <c r="P17" s="165">
        <v>9.5455866459992114E-2</v>
      </c>
      <c r="Q17" s="165">
        <v>0.55224368618954101</v>
      </c>
      <c r="R17" s="165">
        <v>0.28550909358694743</v>
      </c>
      <c r="S17" s="165">
        <v>0.97931551709631026</v>
      </c>
      <c r="T17" s="165">
        <v>0.31933945811211811</v>
      </c>
      <c r="U17" s="165">
        <v>0.92601240680955699</v>
      </c>
      <c r="V17" s="165">
        <v>0.14595758581909918</v>
      </c>
      <c r="W17" s="165">
        <v>0.26654355878529695</v>
      </c>
      <c r="X17" s="165">
        <v>0.75853601939907933</v>
      </c>
      <c r="Y17" s="166">
        <v>8.9694604744818413E-2</v>
      </c>
    </row>
    <row r="18" spans="1:25" x14ac:dyDescent="0.3">
      <c r="A18" t="s">
        <v>17</v>
      </c>
      <c r="B18" s="164">
        <v>0.7243082462714191</v>
      </c>
      <c r="C18" s="165">
        <v>63.836584841080089</v>
      </c>
      <c r="D18" s="165">
        <v>71.196698082095139</v>
      </c>
      <c r="E18" s="165">
        <v>7.2312420732112113</v>
      </c>
      <c r="F18" s="165">
        <v>17.2588873479284</v>
      </c>
      <c r="G18" s="165">
        <v>8.7756617210796382</v>
      </c>
      <c r="H18" s="165">
        <v>1.156925427674846</v>
      </c>
      <c r="I18" s="165">
        <v>1.0443431132336125</v>
      </c>
      <c r="J18" s="165">
        <v>55.380130341806279</v>
      </c>
      <c r="K18" s="165">
        <v>81.503805021515547</v>
      </c>
      <c r="L18" s="165">
        <v>159.32249285590467</v>
      </c>
      <c r="M18" s="166">
        <v>4.6130105575050528</v>
      </c>
      <c r="N18" s="164">
        <v>0.2291554866593683</v>
      </c>
      <c r="O18" s="165">
        <v>1.333637697790245E-3</v>
      </c>
      <c r="P18" s="165">
        <v>0.28603773646188013</v>
      </c>
      <c r="Q18" s="165">
        <v>0.38888062366068177</v>
      </c>
      <c r="R18" s="165">
        <v>0.28185250047808957</v>
      </c>
      <c r="S18" s="165">
        <v>2.0744161657726509E-2</v>
      </c>
      <c r="T18" s="165">
        <v>0.56834558136186786</v>
      </c>
      <c r="U18" s="165">
        <v>0.88113789933452114</v>
      </c>
      <c r="V18" s="165">
        <v>2.2205686372976431E-3</v>
      </c>
      <c r="W18" s="165">
        <v>1.4158090737176329E-2</v>
      </c>
      <c r="X18" s="165">
        <v>5.6838564315998081E-3</v>
      </c>
      <c r="Y18" s="166">
        <v>7.6833536603694453E-3</v>
      </c>
    </row>
    <row r="19" spans="1:25" x14ac:dyDescent="0.3">
      <c r="A19" t="s">
        <v>18</v>
      </c>
      <c r="B19" s="164">
        <v>1.1812754708968847</v>
      </c>
      <c r="C19" s="165">
        <v>1.2727284635475447</v>
      </c>
      <c r="D19" s="165">
        <v>2.5254188696747732</v>
      </c>
      <c r="E19" s="165">
        <v>1.6018903488897058</v>
      </c>
      <c r="F19" s="165">
        <v>0.93410190709815577</v>
      </c>
      <c r="G19" s="165">
        <v>0.80552238460516024</v>
      </c>
      <c r="H19" s="165">
        <v>2.5920685775831407</v>
      </c>
      <c r="I19" s="165">
        <v>1.6096709101098656</v>
      </c>
      <c r="J19" s="165">
        <v>0.51269938649278646</v>
      </c>
      <c r="K19" s="165">
        <v>1.2847372227787264</v>
      </c>
      <c r="L19" s="165">
        <v>4.6650508662375305</v>
      </c>
      <c r="M19" s="166">
        <v>2.5352524271620762</v>
      </c>
      <c r="N19" s="164">
        <v>0.64711555363836637</v>
      </c>
      <c r="O19" s="165">
        <v>0.66401288724957519</v>
      </c>
      <c r="P19" s="165">
        <v>0.42245065373146901</v>
      </c>
      <c r="Q19" s="165">
        <v>0.29688275160646843</v>
      </c>
      <c r="R19" s="165">
        <v>0.84314810261187567</v>
      </c>
      <c r="S19" s="165">
        <v>0.61570340096654164</v>
      </c>
      <c r="T19" s="165">
        <v>0.11982906443161696</v>
      </c>
      <c r="U19" s="165">
        <v>0.17803567647985752</v>
      </c>
      <c r="V19" s="165">
        <v>8.8527943959724173E-2</v>
      </c>
      <c r="W19" s="165">
        <v>0.4045240251657195</v>
      </c>
      <c r="X19" s="165">
        <v>0.31684472952683346</v>
      </c>
      <c r="Y19" s="166">
        <v>2.0879887067976027E-2</v>
      </c>
    </row>
    <row r="20" spans="1:25" x14ac:dyDescent="0.3">
      <c r="A20" t="s">
        <v>19</v>
      </c>
      <c r="B20" s="164">
        <v>1.1630044141410918</v>
      </c>
      <c r="C20" s="165">
        <v>0.70465955342052689</v>
      </c>
      <c r="D20" s="165">
        <v>0.78628580710964502</v>
      </c>
      <c r="E20" s="165">
        <v>0.99078650853774786</v>
      </c>
      <c r="F20" s="165">
        <v>0.4778283291525845</v>
      </c>
      <c r="G20" s="165">
        <v>0.48952206434987106</v>
      </c>
      <c r="H20" s="165">
        <v>1.3674210610172304</v>
      </c>
      <c r="I20" s="165">
        <v>0.88109888882184184</v>
      </c>
      <c r="J20" s="165">
        <v>0.50248915884772882</v>
      </c>
      <c r="K20" s="165">
        <v>1.1259957400152463</v>
      </c>
      <c r="L20" s="165">
        <v>1.7504216338231147</v>
      </c>
      <c r="M20" s="166">
        <v>0.71560586076947086</v>
      </c>
      <c r="N20" s="164">
        <v>0.70322061837986638</v>
      </c>
      <c r="O20" s="165">
        <v>0.37200910592052389</v>
      </c>
      <c r="P20" s="165">
        <v>0.64231486517585723</v>
      </c>
      <c r="Q20" s="165">
        <v>0.97836701967154116</v>
      </c>
      <c r="R20" s="165">
        <v>0.1288927172137056</v>
      </c>
      <c r="S20" s="165">
        <v>0.16313577570362398</v>
      </c>
      <c r="T20" s="165">
        <v>0.44761720534957383</v>
      </c>
      <c r="U20" s="165">
        <v>0.73618308837372837</v>
      </c>
      <c r="V20" s="165">
        <v>0.14184768154949107</v>
      </c>
      <c r="W20" s="165">
        <v>0.7569995551670059</v>
      </c>
      <c r="X20" s="165">
        <v>0.37852840683015959</v>
      </c>
      <c r="Y20" s="166">
        <v>0.37534489525105275</v>
      </c>
    </row>
    <row r="21" spans="1:25" x14ac:dyDescent="0.3">
      <c r="A21" t="s">
        <v>20</v>
      </c>
      <c r="B21" s="164">
        <v>2.7149729192794427</v>
      </c>
      <c r="C21" s="165">
        <v>167.17656533430971</v>
      </c>
      <c r="D21" s="165">
        <v>94.738075806511674</v>
      </c>
      <c r="E21" s="165">
        <v>128.96123108369247</v>
      </c>
      <c r="F21" s="165">
        <v>263.00336628551167</v>
      </c>
      <c r="G21" s="165">
        <v>63.561089123882923</v>
      </c>
      <c r="H21" s="165">
        <v>1.9432531816540235</v>
      </c>
      <c r="I21" s="165">
        <v>4.6609407476952711</v>
      </c>
      <c r="J21" s="165">
        <v>165.92180144090446</v>
      </c>
      <c r="K21" s="165">
        <v>121.65839431218632</v>
      </c>
      <c r="L21" s="165">
        <v>474.13021188846153</v>
      </c>
      <c r="M21" s="166">
        <v>1.1539708814264429</v>
      </c>
      <c r="N21" s="164">
        <v>0.41358262734295426</v>
      </c>
      <c r="O21" s="165">
        <v>8.84752337175915E-2</v>
      </c>
      <c r="P21" s="165">
        <v>6.1016102226403794E-2</v>
      </c>
      <c r="Q21" s="165">
        <v>0.37724628347456313</v>
      </c>
      <c r="R21" s="165">
        <v>0.30802550885961816</v>
      </c>
      <c r="S21" s="165">
        <v>9.1068705326029106E-2</v>
      </c>
      <c r="T21" s="165">
        <v>0.66719257368149176</v>
      </c>
      <c r="U21" s="165">
        <v>0.36721978449965365</v>
      </c>
      <c r="V21" s="165">
        <v>3.3539901656470313E-2</v>
      </c>
      <c r="W21" s="165">
        <v>2.5807015666379014E-2</v>
      </c>
      <c r="X21" s="165">
        <v>0.31344305811102674</v>
      </c>
      <c r="Y21" s="166">
        <v>0.91368413181819419</v>
      </c>
    </row>
    <row r="22" spans="1:25" x14ac:dyDescent="0.3">
      <c r="A22" t="s">
        <v>21</v>
      </c>
      <c r="B22" s="164">
        <v>1</v>
      </c>
      <c r="C22" s="165">
        <v>1541.5088815047025</v>
      </c>
      <c r="D22" s="165">
        <v>5437.7958986013991</v>
      </c>
      <c r="E22" s="165">
        <v>203.87492307692307</v>
      </c>
      <c r="F22" s="165">
        <v>2039.1025525362318</v>
      </c>
      <c r="G22" s="165">
        <v>2290.0773393098129</v>
      </c>
      <c r="H22" s="165">
        <v>1</v>
      </c>
      <c r="I22" s="165">
        <v>1</v>
      </c>
      <c r="J22" s="165">
        <v>5554.5745963463642</v>
      </c>
      <c r="K22" s="165">
        <v>2890.11576076555</v>
      </c>
      <c r="L22" s="165">
        <v>3532.0810133333334</v>
      </c>
      <c r="M22" s="166">
        <v>1</v>
      </c>
      <c r="N22" s="164" t="e">
        <v>#DIV/0!</v>
      </c>
      <c r="O22" s="165">
        <v>6.1940892169141788E-2</v>
      </c>
      <c r="P22" s="165">
        <v>0.18264700596333744</v>
      </c>
      <c r="Q22" s="165">
        <v>0.37390096630005903</v>
      </c>
      <c r="R22" s="165">
        <v>0.16912995315388735</v>
      </c>
      <c r="S22" s="165">
        <v>1.8819766122269144E-2</v>
      </c>
      <c r="T22" s="165" t="e">
        <v>#DIV/0!</v>
      </c>
      <c r="U22" s="165" t="e">
        <v>#DIV/0!</v>
      </c>
      <c r="V22" s="165">
        <v>0.10711644146077516</v>
      </c>
      <c r="W22" s="165">
        <v>7.6752341762835588E-2</v>
      </c>
      <c r="X22" s="165">
        <v>0.25022226878182119</v>
      </c>
      <c r="Y22" s="166" t="e">
        <v>#DIV/0!</v>
      </c>
    </row>
    <row r="23" spans="1:25" x14ac:dyDescent="0.3">
      <c r="A23" t="s">
        <v>22</v>
      </c>
      <c r="B23" s="164">
        <v>0.99204047875626344</v>
      </c>
      <c r="C23" s="165">
        <v>16.633852937612151</v>
      </c>
      <c r="D23" s="165">
        <v>17.01998327528316</v>
      </c>
      <c r="E23" s="165">
        <v>2.6246023302020296</v>
      </c>
      <c r="F23" s="165">
        <v>6.2518527745019226</v>
      </c>
      <c r="G23" s="165">
        <v>4.6546208532132027</v>
      </c>
      <c r="H23" s="165">
        <v>1.7421680278633855</v>
      </c>
      <c r="I23" s="165">
        <v>2.3290730739533938</v>
      </c>
      <c r="J23" s="165">
        <v>4.9688501152922582</v>
      </c>
      <c r="K23" s="165">
        <v>25.680904602625343</v>
      </c>
      <c r="L23" s="165">
        <v>74.56579812834137</v>
      </c>
      <c r="M23" s="166">
        <v>4.1882428207574183</v>
      </c>
      <c r="N23" s="164">
        <v>0.98017196971709175</v>
      </c>
      <c r="O23" s="165">
        <v>1.0041108842375997E-3</v>
      </c>
      <c r="P23" s="165">
        <v>9.3755053837199911E-2</v>
      </c>
      <c r="Q23" s="165">
        <v>0.3602429515126318</v>
      </c>
      <c r="R23" s="165">
        <v>0.17516462124390325</v>
      </c>
      <c r="S23" s="165">
        <v>0.27674290767372556</v>
      </c>
      <c r="T23" s="165">
        <v>6.6020744480241672E-2</v>
      </c>
      <c r="U23" s="165">
        <v>8.4896989085808186E-3</v>
      </c>
      <c r="V23" s="165">
        <v>1.103941503342422E-2</v>
      </c>
      <c r="W23" s="165">
        <v>2.937997996658636E-2</v>
      </c>
      <c r="X23" s="165">
        <v>0.27602959808085459</v>
      </c>
      <c r="Y23" s="166">
        <v>8.3966684440770212E-3</v>
      </c>
    </row>
    <row r="24" spans="1:25" x14ac:dyDescent="0.3">
      <c r="A24" t="s">
        <v>23</v>
      </c>
      <c r="B24" s="164">
        <v>1.0960339214542467</v>
      </c>
      <c r="C24" s="165">
        <v>12.254334350246278</v>
      </c>
      <c r="D24" s="165">
        <v>3.280738980584299</v>
      </c>
      <c r="E24" s="165">
        <v>2.7418854056302893</v>
      </c>
      <c r="F24" s="165">
        <v>4.541844795245102</v>
      </c>
      <c r="G24" s="165">
        <v>3.3636809661422058</v>
      </c>
      <c r="H24" s="165">
        <v>1.5747197058404563</v>
      </c>
      <c r="I24" s="165">
        <v>2.6956613516323555</v>
      </c>
      <c r="J24" s="165">
        <v>4.2742411490961727</v>
      </c>
      <c r="K24" s="165">
        <v>4.0300181788731617</v>
      </c>
      <c r="L24" s="165">
        <v>9.5268624719095687</v>
      </c>
      <c r="M24" s="166">
        <v>3.6824445991545844</v>
      </c>
      <c r="N24" s="164">
        <v>0.65971312397375792</v>
      </c>
      <c r="O24" s="165">
        <v>3.0768293740617642E-2</v>
      </c>
      <c r="P24" s="165">
        <v>0.11159403930676948</v>
      </c>
      <c r="Q24" s="165">
        <v>0.17686881482942687</v>
      </c>
      <c r="R24" s="165">
        <v>0.18920278855708572</v>
      </c>
      <c r="S24" s="165">
        <v>0.15875487922845663</v>
      </c>
      <c r="T24" s="165">
        <v>0.10263018260361843</v>
      </c>
      <c r="U24" s="165">
        <v>0.34031338698858393</v>
      </c>
      <c r="V24" s="165">
        <v>1.4925766378186264E-2</v>
      </c>
      <c r="W24" s="165">
        <v>9.9619724329443257E-3</v>
      </c>
      <c r="X24" s="165">
        <v>7.4994008345831038E-3</v>
      </c>
      <c r="Y24" s="166">
        <v>8.5494548279403296E-2</v>
      </c>
    </row>
    <row r="25" spans="1:25" x14ac:dyDescent="0.3">
      <c r="A25" t="s">
        <v>24</v>
      </c>
      <c r="B25" s="164">
        <v>1.0457301432780599</v>
      </c>
      <c r="C25" s="165">
        <v>1.8354919185598795</v>
      </c>
      <c r="D25" s="165">
        <v>2.4720090932758296</v>
      </c>
      <c r="E25" s="165">
        <v>1.3488010910544841</v>
      </c>
      <c r="F25" s="165">
        <v>0.88794614595958254</v>
      </c>
      <c r="G25" s="165">
        <v>0.58872814183599098</v>
      </c>
      <c r="H25" s="165">
        <v>2.5544642495900414</v>
      </c>
      <c r="I25" s="165">
        <v>1.7310700842282916</v>
      </c>
      <c r="J25" s="165">
        <v>0.66635860896443289</v>
      </c>
      <c r="K25" s="165">
        <v>2.1035324227773264</v>
      </c>
      <c r="L25" s="165">
        <v>9.6061873408044125</v>
      </c>
      <c r="M25" s="166">
        <v>4.8834615024700254E-2</v>
      </c>
      <c r="N25" s="164">
        <v>0.88160039247829813</v>
      </c>
      <c r="O25" s="165">
        <v>0.61771700405448382</v>
      </c>
      <c r="P25" s="165">
        <v>0.36783581217626343</v>
      </c>
      <c r="Q25" s="165">
        <v>0.43431444879603709</v>
      </c>
      <c r="R25" s="165">
        <v>0.85336226261495218</v>
      </c>
      <c r="S25" s="165">
        <v>0.36011347538346322</v>
      </c>
      <c r="T25" s="165">
        <v>4.9987484554342293E-2</v>
      </c>
      <c r="U25" s="165">
        <v>0.13261308131307023</v>
      </c>
      <c r="V25" s="165">
        <v>0.27500786961400553</v>
      </c>
      <c r="W25" s="165">
        <v>0.26762121223983698</v>
      </c>
      <c r="X25" s="165">
        <v>0.37836302518607329</v>
      </c>
      <c r="Y25" s="166">
        <v>2.0010198673848036E-2</v>
      </c>
    </row>
    <row r="26" spans="1:25" x14ac:dyDescent="0.3">
      <c r="A26" t="s">
        <v>25</v>
      </c>
      <c r="B26" s="164">
        <v>1.3913958304637208</v>
      </c>
      <c r="C26" s="165">
        <v>8.9465060660188271</v>
      </c>
      <c r="D26" s="165">
        <v>8.3756373501897468</v>
      </c>
      <c r="E26" s="165">
        <v>1.3215581510203291</v>
      </c>
      <c r="F26" s="165">
        <v>3.597410402351982</v>
      </c>
      <c r="G26" s="165">
        <v>2.3238150122166381</v>
      </c>
      <c r="H26" s="165">
        <v>2.4753740206395962</v>
      </c>
      <c r="I26" s="165">
        <v>1.4961834640454104</v>
      </c>
      <c r="J26" s="165">
        <v>3.8739790386673754</v>
      </c>
      <c r="K26" s="165">
        <v>8.5435559648447885</v>
      </c>
      <c r="L26" s="165">
        <v>7.8391567721576587</v>
      </c>
      <c r="M26" s="166">
        <v>0.42156745966709608</v>
      </c>
      <c r="N26" s="164">
        <v>0.49398804043743183</v>
      </c>
      <c r="O26" s="165">
        <v>6.2760593667419179E-2</v>
      </c>
      <c r="P26" s="165">
        <v>0.32217618965446432</v>
      </c>
      <c r="Q26" s="165">
        <v>0.48977252681817562</v>
      </c>
      <c r="R26" s="165">
        <v>0.22863889851601665</v>
      </c>
      <c r="S26" s="165">
        <v>2.1898479538700919E-2</v>
      </c>
      <c r="T26" s="165">
        <v>0.24683270127590315</v>
      </c>
      <c r="U26" s="165">
        <v>0.45402387469361072</v>
      </c>
      <c r="V26" s="165">
        <v>1.9751514930433484E-3</v>
      </c>
      <c r="W26" s="165">
        <v>6.4433136370902006E-2</v>
      </c>
      <c r="X26" s="165">
        <v>2.411988426548212E-2</v>
      </c>
      <c r="Y26" s="166">
        <v>7.9433976708985776E-2</v>
      </c>
    </row>
    <row r="27" spans="1:25" x14ac:dyDescent="0.3">
      <c r="A27" t="s">
        <v>26</v>
      </c>
      <c r="B27" s="164">
        <v>1.4487087415954678</v>
      </c>
      <c r="C27" s="165">
        <v>1.2168466052019424</v>
      </c>
      <c r="D27" s="165">
        <v>1.324541453870612</v>
      </c>
      <c r="E27" s="165">
        <v>1.0516010515978533</v>
      </c>
      <c r="F27" s="165">
        <v>1.2414596007380274</v>
      </c>
      <c r="G27" s="165">
        <v>0.47415441831070637</v>
      </c>
      <c r="H27" s="165">
        <v>1.346049354479081</v>
      </c>
      <c r="I27" s="165">
        <v>1.4916913299640941</v>
      </c>
      <c r="J27" s="165">
        <v>0.31421059861629225</v>
      </c>
      <c r="K27" s="165">
        <v>1.9550069460629242</v>
      </c>
      <c r="L27" s="165">
        <v>1.660462376869972</v>
      </c>
      <c r="M27" s="166">
        <v>2.6381361807471713</v>
      </c>
      <c r="N27" s="164">
        <v>0.60086585747353349</v>
      </c>
      <c r="O27" s="165">
        <v>0.54542433527142964</v>
      </c>
      <c r="P27" s="165">
        <v>0.71087011444224513</v>
      </c>
      <c r="Q27" s="165">
        <v>0.87967734817467202</v>
      </c>
      <c r="R27" s="165">
        <v>0.71316558024735632</v>
      </c>
      <c r="S27" s="165">
        <v>0.15947822893667873</v>
      </c>
      <c r="T27" s="165">
        <v>0.64772282510286261</v>
      </c>
      <c r="U27" s="165">
        <v>0.37860882677064583</v>
      </c>
      <c r="V27" s="165">
        <v>2.3040672084932056E-2</v>
      </c>
      <c r="W27" s="165">
        <v>0.3116145685463646</v>
      </c>
      <c r="X27" s="165">
        <v>0.50411113616972514</v>
      </c>
      <c r="Y27" s="166">
        <v>0.23111542124269949</v>
      </c>
    </row>
    <row r="28" spans="1:25" x14ac:dyDescent="0.3">
      <c r="A28" t="s">
        <v>27</v>
      </c>
      <c r="B28" s="164">
        <v>0.65923239696952751</v>
      </c>
      <c r="C28" s="165">
        <v>14.40315365271293</v>
      </c>
      <c r="D28" s="165">
        <v>18.710714460833891</v>
      </c>
      <c r="E28" s="165">
        <v>18.154048925374955</v>
      </c>
      <c r="F28" s="165">
        <v>7.1349865722440446</v>
      </c>
      <c r="G28" s="165">
        <v>4.7031933509743089</v>
      </c>
      <c r="H28" s="165">
        <v>5.4992992532134659</v>
      </c>
      <c r="I28" s="165">
        <v>7.3063809937802331</v>
      </c>
      <c r="J28" s="165">
        <v>8.3584524179914013</v>
      </c>
      <c r="K28" s="165">
        <v>109.8984334414618</v>
      </c>
      <c r="L28" s="165">
        <v>29.536236235045099</v>
      </c>
      <c r="M28" s="166">
        <v>2.6701047858323408</v>
      </c>
      <c r="N28" s="164">
        <v>0.44499168466393502</v>
      </c>
      <c r="O28" s="165">
        <v>9.0959674368717491E-2</v>
      </c>
      <c r="P28" s="165">
        <v>7.3240248266763897E-2</v>
      </c>
      <c r="Q28" s="165">
        <v>0.3722024306313827</v>
      </c>
      <c r="R28" s="165">
        <v>0.34508257155285815</v>
      </c>
      <c r="S28" s="165">
        <v>9.3399636046501436E-2</v>
      </c>
      <c r="T28" s="165">
        <v>0.15301862656355311</v>
      </c>
      <c r="U28" s="165">
        <v>0.2385374777191667</v>
      </c>
      <c r="V28" s="165">
        <v>0.12006563180144825</v>
      </c>
      <c r="W28" s="165">
        <v>0.21972356317169153</v>
      </c>
      <c r="X28" s="165">
        <v>0.29564224821732926</v>
      </c>
      <c r="Y28" s="166">
        <v>1.5462043246316053E-2</v>
      </c>
    </row>
    <row r="29" spans="1:25" x14ac:dyDescent="0.3">
      <c r="A29" t="s">
        <v>28</v>
      </c>
      <c r="B29" s="164">
        <v>0.82690012626244935</v>
      </c>
      <c r="C29" s="165">
        <v>14.539112538767075</v>
      </c>
      <c r="D29" s="165">
        <v>28.211147174214329</v>
      </c>
      <c r="E29" s="165">
        <v>1.482876225087322</v>
      </c>
      <c r="F29" s="165">
        <v>3.5732738839993803</v>
      </c>
      <c r="G29" s="165">
        <v>2.1718759788008524</v>
      </c>
      <c r="H29" s="165">
        <v>1.6415863876970189</v>
      </c>
      <c r="I29" s="165">
        <v>1.1052920670760784</v>
      </c>
      <c r="J29" s="165">
        <v>3.5884056739821388</v>
      </c>
      <c r="K29" s="165">
        <v>16.251785048150168</v>
      </c>
      <c r="L29" s="165">
        <v>105.58202630402391</v>
      </c>
      <c r="M29" s="166">
        <v>9.0331140089454234</v>
      </c>
      <c r="N29" s="164">
        <v>0.53237251293655108</v>
      </c>
      <c r="O29" s="165">
        <v>0.30553884899599371</v>
      </c>
      <c r="P29" s="165">
        <v>4.8256064705910665E-2</v>
      </c>
      <c r="Q29" s="165">
        <v>0.48701068414659932</v>
      </c>
      <c r="R29" s="165">
        <v>0.16902025482484534</v>
      </c>
      <c r="S29" s="165">
        <v>3.8420782340679159E-2</v>
      </c>
      <c r="T29" s="165">
        <v>0.25494463704881809</v>
      </c>
      <c r="U29" s="165">
        <v>0.7146924325630486</v>
      </c>
      <c r="V29" s="165">
        <v>2.2968333414945367E-2</v>
      </c>
      <c r="W29" s="165">
        <v>0.21012742460512832</v>
      </c>
      <c r="X29" s="165">
        <v>0.33841761104683643</v>
      </c>
      <c r="Y29" s="166">
        <v>8.6366620083539167E-2</v>
      </c>
    </row>
    <row r="30" spans="1:25" x14ac:dyDescent="0.3">
      <c r="A30" t="s">
        <v>29</v>
      </c>
      <c r="B30" s="164">
        <v>1.5530729190472627</v>
      </c>
      <c r="C30" s="165">
        <v>11.939636071193528</v>
      </c>
      <c r="D30" s="165">
        <v>3.9062592584480327</v>
      </c>
      <c r="E30" s="165">
        <v>0.91636756391251895</v>
      </c>
      <c r="F30" s="165">
        <v>7.0139020736065065</v>
      </c>
      <c r="G30" s="165">
        <v>1.813337872610284</v>
      </c>
      <c r="H30" s="165">
        <v>0.69443644628586998</v>
      </c>
      <c r="I30" s="165">
        <v>1.21611124570926</v>
      </c>
      <c r="J30" s="165">
        <v>4.050910403158186</v>
      </c>
      <c r="K30" s="165">
        <v>7.464374917263485</v>
      </c>
      <c r="L30" s="165">
        <v>14.555814114707767</v>
      </c>
      <c r="M30" s="166">
        <v>1.4257171254560062</v>
      </c>
      <c r="N30" s="164">
        <v>0.51975168888256373</v>
      </c>
      <c r="O30" s="165">
        <v>0.17744334487702187</v>
      </c>
      <c r="P30" s="165">
        <v>0.23131657040760498</v>
      </c>
      <c r="Q30" s="165">
        <v>0.91233909270986513</v>
      </c>
      <c r="R30" s="165">
        <v>0.25067962538026095</v>
      </c>
      <c r="S30" s="165">
        <v>0.21015814884363546</v>
      </c>
      <c r="T30" s="165">
        <v>0.62787180575639479</v>
      </c>
      <c r="U30" s="165">
        <v>0.7637970419652752</v>
      </c>
      <c r="V30" s="165">
        <v>7.3279236605657411E-3</v>
      </c>
      <c r="W30" s="165">
        <v>2.0433280874050892E-2</v>
      </c>
      <c r="X30" s="165">
        <v>3.4778026225207564E-2</v>
      </c>
      <c r="Y30" s="166">
        <v>0.62309672974593089</v>
      </c>
    </row>
    <row r="31" spans="1:25" x14ac:dyDescent="0.3">
      <c r="A31" t="s">
        <v>30</v>
      </c>
      <c r="B31" s="164">
        <v>1.1460005247754659</v>
      </c>
      <c r="C31" s="165">
        <v>0.34976264854041594</v>
      </c>
      <c r="D31" s="165">
        <v>0.17668538413149712</v>
      </c>
      <c r="E31" s="165">
        <v>0.98551616708695411</v>
      </c>
      <c r="F31" s="165">
        <v>0.54475537017120734</v>
      </c>
      <c r="G31" s="165">
        <v>0.3739442051100148</v>
      </c>
      <c r="H31" s="165">
        <v>1.821228832852835</v>
      </c>
      <c r="I31" s="165">
        <v>1.4330921021609704</v>
      </c>
      <c r="J31" s="165">
        <v>0.18611918841768604</v>
      </c>
      <c r="K31" s="165">
        <v>0.47246890280808684</v>
      </c>
      <c r="L31" s="165">
        <v>0.5489253929127359</v>
      </c>
      <c r="M31" s="166">
        <v>5.3855225022859353E-2</v>
      </c>
      <c r="N31" s="164">
        <v>0.65345335566348084</v>
      </c>
      <c r="O31" s="165">
        <v>2.3924894315158575E-2</v>
      </c>
      <c r="P31" s="165">
        <v>9.4049031580640471E-3</v>
      </c>
      <c r="Q31" s="165">
        <v>0.97154411925062534</v>
      </c>
      <c r="R31" s="165">
        <v>0.22026943522312925</v>
      </c>
      <c r="S31" s="165">
        <v>0.12215364902320114</v>
      </c>
      <c r="T31" s="165">
        <v>0.17501980670411538</v>
      </c>
      <c r="U31" s="165">
        <v>0.30268644054629579</v>
      </c>
      <c r="V31" s="165">
        <v>1.2219036372377085E-2</v>
      </c>
      <c r="W31" s="165">
        <v>5.5000972092320938E-2</v>
      </c>
      <c r="X31" s="165">
        <v>0.10113633165844393</v>
      </c>
      <c r="Y31" s="166">
        <v>7.4181765946378098E-3</v>
      </c>
    </row>
    <row r="32" spans="1:25" x14ac:dyDescent="0.3">
      <c r="A32" t="s">
        <v>31</v>
      </c>
      <c r="B32" s="164">
        <v>0.96555411750078601</v>
      </c>
      <c r="C32" s="165">
        <v>4.9258362961245723</v>
      </c>
      <c r="D32" s="165">
        <v>2.5514534066300398</v>
      </c>
      <c r="E32" s="165">
        <v>1.3618462157520657</v>
      </c>
      <c r="F32" s="165">
        <v>1.705134926494289</v>
      </c>
      <c r="G32" s="165">
        <v>2.0609259882018511</v>
      </c>
      <c r="H32" s="165">
        <v>0.83390086177046474</v>
      </c>
      <c r="I32" s="165">
        <v>3.2849258439361675</v>
      </c>
      <c r="J32" s="165">
        <v>2.3493696158488757</v>
      </c>
      <c r="K32" s="165">
        <v>7.4824985478207466</v>
      </c>
      <c r="L32" s="165">
        <v>13.823720459420006</v>
      </c>
      <c r="M32" s="166">
        <v>2.3805441572584456E-2</v>
      </c>
      <c r="N32" s="164">
        <v>0.94780666195187491</v>
      </c>
      <c r="O32" s="165">
        <v>4.498404172846223E-2</v>
      </c>
      <c r="P32" s="165">
        <v>0.1726225501250149</v>
      </c>
      <c r="Q32" s="165">
        <v>0.71461160533588819</v>
      </c>
      <c r="R32" s="165">
        <v>0.66344575749164614</v>
      </c>
      <c r="S32" s="165">
        <v>0.24743818104627474</v>
      </c>
      <c r="T32" s="165">
        <v>0.69751371370193505</v>
      </c>
      <c r="U32" s="165">
        <v>3.3842349320645802E-2</v>
      </c>
      <c r="V32" s="165">
        <v>0.1538960759875716</v>
      </c>
      <c r="W32" s="165">
        <v>1.1755228610708483E-2</v>
      </c>
      <c r="X32" s="165">
        <v>0.1490536100278852</v>
      </c>
      <c r="Y32" s="166">
        <v>2.7532114209735493E-2</v>
      </c>
    </row>
    <row r="33" spans="1:25" x14ac:dyDescent="0.3">
      <c r="A33" t="s">
        <v>32</v>
      </c>
      <c r="B33" s="164">
        <v>0.8950832221100492</v>
      </c>
      <c r="C33" s="165">
        <v>11.368319132319419</v>
      </c>
      <c r="D33" s="165">
        <v>11.140923558747758</v>
      </c>
      <c r="E33" s="165">
        <v>1.9247441756843833</v>
      </c>
      <c r="F33" s="165">
        <v>8.0018867311902717</v>
      </c>
      <c r="G33" s="165">
        <v>4.4969086627929089</v>
      </c>
      <c r="H33" s="165">
        <v>1.9825422404806299</v>
      </c>
      <c r="I33" s="165">
        <v>3.9536032220911181</v>
      </c>
      <c r="J33" s="165">
        <v>53.298717219351957</v>
      </c>
      <c r="K33" s="165">
        <v>12.775556838459629</v>
      </c>
      <c r="L33" s="165">
        <v>26.275751586867127</v>
      </c>
      <c r="M33" s="166">
        <v>7.7434091889106931</v>
      </c>
      <c r="N33" s="164">
        <v>0.62911165199570818</v>
      </c>
      <c r="O33" s="165">
        <v>8.9895362305615568E-4</v>
      </c>
      <c r="P33" s="165">
        <v>9.5594421762942527E-2</v>
      </c>
      <c r="Q33" s="165">
        <v>0.36816580793125803</v>
      </c>
      <c r="R33" s="165">
        <v>1.852555332221148E-2</v>
      </c>
      <c r="S33" s="165">
        <v>2.2610899210510162E-2</v>
      </c>
      <c r="T33" s="165">
        <v>0.12821285596855689</v>
      </c>
      <c r="U33" s="165">
        <v>0.19084316170085211</v>
      </c>
      <c r="V33" s="165">
        <v>0.2569027908421101</v>
      </c>
      <c r="W33" s="165">
        <v>3.7125957503938785E-3</v>
      </c>
      <c r="X33" s="165">
        <v>1.2793064998315779E-2</v>
      </c>
      <c r="Y33" s="166">
        <v>8.1775267754783526E-3</v>
      </c>
    </row>
    <row r="34" spans="1:25" x14ac:dyDescent="0.3">
      <c r="A34" t="s">
        <v>33</v>
      </c>
      <c r="B34" s="164">
        <v>0.93329331247014857</v>
      </c>
      <c r="C34" s="165">
        <v>3.7988244205347304</v>
      </c>
      <c r="D34" s="165">
        <v>2.2322098472701177</v>
      </c>
      <c r="E34" s="165">
        <v>1.0197202894304038</v>
      </c>
      <c r="F34" s="165">
        <v>6.0223733112255875</v>
      </c>
      <c r="G34" s="165">
        <v>1.9618522200807815</v>
      </c>
      <c r="H34" s="165">
        <v>1.1000094117306536</v>
      </c>
      <c r="I34" s="165">
        <v>1.3205863653707541</v>
      </c>
      <c r="J34" s="165">
        <v>2.2928346012556879</v>
      </c>
      <c r="K34" s="165">
        <v>3.7046572702992937</v>
      </c>
      <c r="L34" s="165">
        <v>4.1787427024146231</v>
      </c>
      <c r="M34" s="166">
        <v>4.2292288824508288</v>
      </c>
      <c r="N34" s="164">
        <v>0.73046065856585596</v>
      </c>
      <c r="O34" s="165">
        <v>3.0327359114940739E-2</v>
      </c>
      <c r="P34" s="165">
        <v>0.25211081100520188</v>
      </c>
      <c r="Q34" s="165">
        <v>0.93300070807342506</v>
      </c>
      <c r="R34" s="165">
        <v>0.2283626282622816</v>
      </c>
      <c r="S34" s="165">
        <v>0.20148498664685324</v>
      </c>
      <c r="T34" s="165">
        <v>0.58794397793979103</v>
      </c>
      <c r="U34" s="165">
        <v>8.7517456105963412E-2</v>
      </c>
      <c r="V34" s="165">
        <v>6.9066372158300915E-2</v>
      </c>
      <c r="W34" s="165">
        <v>4.6408834718122627E-2</v>
      </c>
      <c r="X34" s="165">
        <v>4.9919839656316226E-3</v>
      </c>
      <c r="Y34" s="166">
        <v>1.3049886829668957E-2</v>
      </c>
    </row>
    <row r="35" spans="1:25" x14ac:dyDescent="0.3">
      <c r="A35" t="s">
        <v>34</v>
      </c>
      <c r="B35" s="164">
        <v>0.8977731296023248</v>
      </c>
      <c r="C35" s="165">
        <v>3.3616932221029328</v>
      </c>
      <c r="D35" s="165">
        <v>3.8738962404297737</v>
      </c>
      <c r="E35" s="165">
        <v>1.1097498963673431</v>
      </c>
      <c r="F35" s="165">
        <v>1.6543100737639229</v>
      </c>
      <c r="G35" s="165">
        <v>1.2603334095987484</v>
      </c>
      <c r="H35" s="165">
        <v>1.4230163144602026</v>
      </c>
      <c r="I35" s="165">
        <v>1.4679161154245373</v>
      </c>
      <c r="J35" s="165">
        <v>39.375396901000983</v>
      </c>
      <c r="K35" s="165">
        <v>10.31242334807256</v>
      </c>
      <c r="L35" s="165">
        <v>9.373867686642356</v>
      </c>
      <c r="M35" s="166">
        <v>0.56228105694082708</v>
      </c>
      <c r="N35" s="164">
        <v>0.71260119897213392</v>
      </c>
      <c r="O35" s="165">
        <v>0.24988972517400199</v>
      </c>
      <c r="P35" s="165">
        <v>0.33587692812499503</v>
      </c>
      <c r="Q35" s="165">
        <v>0.66683783114591111</v>
      </c>
      <c r="R35" s="165">
        <v>0.26792166102610249</v>
      </c>
      <c r="S35" s="165">
        <v>0.52617596367223229</v>
      </c>
      <c r="T35" s="165">
        <v>0.25902982935638341</v>
      </c>
      <c r="U35" s="165">
        <v>0.34391109661754576</v>
      </c>
      <c r="V35" s="165">
        <v>0.30889595055688412</v>
      </c>
      <c r="W35" s="165">
        <v>0.14188172368592569</v>
      </c>
      <c r="X35" s="165">
        <v>0.28921994572363846</v>
      </c>
      <c r="Y35" s="166">
        <v>0.10693226284443778</v>
      </c>
    </row>
    <row r="36" spans="1:25" x14ac:dyDescent="0.3">
      <c r="A36" t="s">
        <v>35</v>
      </c>
      <c r="B36" s="164">
        <v>1.3800773485356292</v>
      </c>
      <c r="C36" s="165">
        <v>123.00747961867883</v>
      </c>
      <c r="D36" s="165">
        <v>25.562017533277118</v>
      </c>
      <c r="E36" s="165">
        <v>39.321330361638545</v>
      </c>
      <c r="F36" s="165">
        <v>80.588494124828642</v>
      </c>
      <c r="G36" s="165">
        <v>34.008807349256664</v>
      </c>
      <c r="H36" s="165">
        <v>1.9542420193114221</v>
      </c>
      <c r="I36" s="165">
        <v>1.4198657062774491</v>
      </c>
      <c r="J36" s="165">
        <v>10.295701247076749</v>
      </c>
      <c r="K36" s="165">
        <v>37.507410636757136</v>
      </c>
      <c r="L36" s="165">
        <v>49.300907810117238</v>
      </c>
      <c r="M36" s="166">
        <v>4.4033993106841418</v>
      </c>
      <c r="N36" s="164">
        <v>0.43834730486004592</v>
      </c>
      <c r="O36" s="165">
        <v>1.8581750026758177E-2</v>
      </c>
      <c r="P36" s="165">
        <v>0.21774137500971957</v>
      </c>
      <c r="Q36" s="165">
        <v>0.37596955507956692</v>
      </c>
      <c r="R36" s="165">
        <v>0.16874464421138535</v>
      </c>
      <c r="S36" s="165">
        <v>0.16690267303046261</v>
      </c>
      <c r="T36" s="165">
        <v>0.20538817266420692</v>
      </c>
      <c r="U36" s="165">
        <v>0.34263779936314392</v>
      </c>
      <c r="V36" s="165">
        <v>7.0400701095454432E-2</v>
      </c>
      <c r="W36" s="165">
        <v>8.6344110905192353E-2</v>
      </c>
      <c r="X36" s="165">
        <v>0.10816479647216978</v>
      </c>
      <c r="Y36" s="166">
        <v>2.4756066331047762E-2</v>
      </c>
    </row>
    <row r="37" spans="1:25" x14ac:dyDescent="0.3">
      <c r="A37" t="s">
        <v>36</v>
      </c>
      <c r="B37" s="164">
        <v>1.1392532423514499</v>
      </c>
      <c r="C37" s="165">
        <v>8.0209565991573974</v>
      </c>
      <c r="D37" s="165">
        <v>2.0275172040486642</v>
      </c>
      <c r="E37" s="165">
        <v>2.2502226927942051</v>
      </c>
      <c r="F37" s="165">
        <v>1.977872764044811</v>
      </c>
      <c r="G37" s="165">
        <v>6.1934808795330678</v>
      </c>
      <c r="H37" s="165">
        <v>2.8418723700030695</v>
      </c>
      <c r="I37" s="165">
        <v>7.9672413218959246</v>
      </c>
      <c r="J37" s="165">
        <v>3.4513017134310573</v>
      </c>
      <c r="K37" s="165">
        <v>9.1646242131800317</v>
      </c>
      <c r="L37" s="165">
        <v>17.790802149043753</v>
      </c>
      <c r="M37" s="166">
        <v>0.245363185405404</v>
      </c>
      <c r="N37" s="164">
        <v>0.69870918009799876</v>
      </c>
      <c r="O37" s="165">
        <v>0.20501222593532648</v>
      </c>
      <c r="P37" s="165">
        <v>0.26894945258710712</v>
      </c>
      <c r="Q37" s="165">
        <v>0.44100545751954479</v>
      </c>
      <c r="R37" s="165">
        <v>0.29524683967947823</v>
      </c>
      <c r="S37" s="165">
        <v>4.5144911499959584E-2</v>
      </c>
      <c r="T37" s="165">
        <v>4.6710896779216998E-2</v>
      </c>
      <c r="U37" s="165">
        <v>6.6570470668260662E-2</v>
      </c>
      <c r="V37" s="165">
        <v>2.0181438855102856E-2</v>
      </c>
      <c r="W37" s="165">
        <v>0.21701546263425225</v>
      </c>
      <c r="X37" s="165">
        <v>9.4712129749093626E-2</v>
      </c>
      <c r="Y37" s="166">
        <v>1.3255825722140922E-2</v>
      </c>
    </row>
    <row r="38" spans="1:25" x14ac:dyDescent="0.3">
      <c r="A38" t="s">
        <v>37</v>
      </c>
      <c r="B38" s="164">
        <v>0.94314433540886122</v>
      </c>
      <c r="C38" s="165">
        <v>0.19599349249307665</v>
      </c>
      <c r="D38" s="165">
        <v>0.259723420630743</v>
      </c>
      <c r="E38" s="165">
        <v>1.1427427507579828</v>
      </c>
      <c r="F38" s="165">
        <v>0.29629749478001211</v>
      </c>
      <c r="G38" s="165">
        <v>0.8640271545330156</v>
      </c>
      <c r="H38" s="165">
        <v>1.4755537101435081</v>
      </c>
      <c r="I38" s="165">
        <v>1.3277261314714341</v>
      </c>
      <c r="J38" s="165">
        <v>0.5021564804662747</v>
      </c>
      <c r="K38" s="165">
        <v>0.28430809231582893</v>
      </c>
      <c r="L38" s="165">
        <v>0.56885079517314874</v>
      </c>
      <c r="M38" s="166">
        <v>1.9942614440033188E-2</v>
      </c>
      <c r="N38" s="164">
        <v>0.87727681511068356</v>
      </c>
      <c r="O38" s="165">
        <v>3.1481503978126345E-2</v>
      </c>
      <c r="P38" s="165">
        <v>4.0408428951804201E-2</v>
      </c>
      <c r="Q38" s="165">
        <v>0.76020904465856109</v>
      </c>
      <c r="R38" s="165">
        <v>6.9021280057183027E-2</v>
      </c>
      <c r="S38" s="165">
        <v>0.68486723350092893</v>
      </c>
      <c r="T38" s="165">
        <v>0.24421981704010182</v>
      </c>
      <c r="U38" s="165">
        <v>0.31609427572867888</v>
      </c>
      <c r="V38" s="165">
        <v>0.12700708638885477</v>
      </c>
      <c r="W38" s="165">
        <v>4.4319824202572217E-2</v>
      </c>
      <c r="X38" s="165">
        <v>0.24186677409649376</v>
      </c>
      <c r="Y38" s="166">
        <v>1.7289658459615224E-2</v>
      </c>
    </row>
    <row r="39" spans="1:25" x14ac:dyDescent="0.3">
      <c r="A39" t="s">
        <v>38</v>
      </c>
      <c r="B39" s="164">
        <v>1.6542858028572041</v>
      </c>
      <c r="C39" s="165">
        <v>68.760094751214595</v>
      </c>
      <c r="D39" s="165">
        <v>57.418975701127643</v>
      </c>
      <c r="E39" s="165">
        <v>2.4649583919415177</v>
      </c>
      <c r="F39" s="165">
        <v>13.946685752107136</v>
      </c>
      <c r="G39" s="165">
        <v>88.20299529976063</v>
      </c>
      <c r="H39" s="165">
        <v>1.7986976729144821</v>
      </c>
      <c r="I39" s="165">
        <v>1.4112355198255695</v>
      </c>
      <c r="J39" s="165">
        <v>573.01598117058279</v>
      </c>
      <c r="K39" s="165">
        <v>92.05269363707238</v>
      </c>
      <c r="L39" s="165">
        <v>129.79901113967006</v>
      </c>
      <c r="M39" s="166">
        <v>2.1454044534347996</v>
      </c>
      <c r="N39" s="164">
        <v>0.29686527460628265</v>
      </c>
      <c r="O39" s="165">
        <v>0.29387714390207903</v>
      </c>
      <c r="P39" s="165">
        <v>0.1628317876802782</v>
      </c>
      <c r="Q39" s="165">
        <v>0.28707770521203646</v>
      </c>
      <c r="R39" s="165">
        <v>0.12704454892307457</v>
      </c>
      <c r="S39" s="165">
        <v>5.8785764612023499E-2</v>
      </c>
      <c r="T39" s="165">
        <v>0.11266958129500478</v>
      </c>
      <c r="U39" s="165">
        <v>0.39344744102223667</v>
      </c>
      <c r="V39" s="165">
        <v>1.6906892860763051E-2</v>
      </c>
      <c r="W39" s="165">
        <v>0.20024600554144192</v>
      </c>
      <c r="X39" s="165">
        <v>6.9299588267252132E-2</v>
      </c>
      <c r="Y39" s="166">
        <v>0.25396593006125934</v>
      </c>
    </row>
    <row r="40" spans="1:25" x14ac:dyDescent="0.3">
      <c r="A40" t="s">
        <v>39</v>
      </c>
      <c r="B40" s="164">
        <v>2.0368076254965994</v>
      </c>
      <c r="C40" s="165">
        <v>0.24872867552831127</v>
      </c>
      <c r="D40" s="165">
        <v>0.14218376854939188</v>
      </c>
      <c r="E40" s="165">
        <v>1.6944673551023131</v>
      </c>
      <c r="F40" s="165">
        <v>0.33004035183428654</v>
      </c>
      <c r="G40" s="165">
        <v>0.62218248407464494</v>
      </c>
      <c r="H40" s="165">
        <v>5.1722408833755527</v>
      </c>
      <c r="I40" s="165">
        <v>0.79454884001351456</v>
      </c>
      <c r="J40" s="165">
        <v>0.23784600730296016</v>
      </c>
      <c r="K40" s="165">
        <v>0.72716638914938792</v>
      </c>
      <c r="L40" s="165">
        <v>0.79006168455391534</v>
      </c>
      <c r="M40" s="166">
        <v>1.0280916767584521E-2</v>
      </c>
      <c r="N40" s="164">
        <v>0.24092034031759443</v>
      </c>
      <c r="O40" s="165">
        <v>7.0972209123340776E-2</v>
      </c>
      <c r="P40" s="165">
        <v>4.8687716261723329E-2</v>
      </c>
      <c r="Q40" s="165">
        <v>0.29338730832319582</v>
      </c>
      <c r="R40" s="165">
        <v>0.10389518891277329</v>
      </c>
      <c r="S40" s="165">
        <v>0.56451212216725855</v>
      </c>
      <c r="T40" s="165">
        <v>0.28521902598732229</v>
      </c>
      <c r="U40" s="165">
        <v>0.66210441791168373</v>
      </c>
      <c r="V40" s="165">
        <v>6.8034673959277883E-2</v>
      </c>
      <c r="W40" s="165">
        <v>0.60065151658553795</v>
      </c>
      <c r="X40" s="165">
        <v>0.61776386373162206</v>
      </c>
      <c r="Y40" s="166">
        <v>3.2973051106896974E-2</v>
      </c>
    </row>
    <row r="41" spans="1:25" x14ac:dyDescent="0.3">
      <c r="A41" t="s">
        <v>40</v>
      </c>
      <c r="B41" s="164">
        <v>1.8658165879256121</v>
      </c>
      <c r="C41" s="165">
        <v>1.1963504174168873</v>
      </c>
      <c r="D41" s="165">
        <v>3.6912346824258049</v>
      </c>
      <c r="E41" s="165">
        <v>2.5561643379970382</v>
      </c>
      <c r="F41" s="165">
        <v>1.1938684737834395</v>
      </c>
      <c r="G41" s="165">
        <v>3.4304931224330342</v>
      </c>
      <c r="H41" s="165">
        <v>10.975933259456152</v>
      </c>
      <c r="I41" s="165">
        <v>2.6811252785425785</v>
      </c>
      <c r="J41" s="165">
        <v>6.1630141570064723</v>
      </c>
      <c r="K41" s="165">
        <v>3.5103304334441479</v>
      </c>
      <c r="L41" s="165">
        <v>8.138691786041937</v>
      </c>
      <c r="M41" s="166">
        <v>2.6883595150395636</v>
      </c>
      <c r="N41" s="164">
        <v>0.49338783598559838</v>
      </c>
      <c r="O41" s="165">
        <v>0.62890859847286229</v>
      </c>
      <c r="P41" s="165">
        <v>0.4236238747703796</v>
      </c>
      <c r="Q41" s="165">
        <v>0.11108752609213363</v>
      </c>
      <c r="R41" s="165">
        <v>0.58836361560188533</v>
      </c>
      <c r="S41" s="165">
        <v>6.5795497642084741E-2</v>
      </c>
      <c r="T41" s="165">
        <v>0.31872780562305203</v>
      </c>
      <c r="U41" s="165">
        <v>0.26942118217584793</v>
      </c>
      <c r="V41" s="165">
        <v>5.1212930777188052E-3</v>
      </c>
      <c r="W41" s="165">
        <v>5.1678162601571563E-2</v>
      </c>
      <c r="X41" s="165">
        <v>0.31188856508659502</v>
      </c>
      <c r="Y41" s="166">
        <v>6.4678211922418655E-2</v>
      </c>
    </row>
    <row r="42" spans="1:25" x14ac:dyDescent="0.3">
      <c r="A42" t="s">
        <v>41</v>
      </c>
      <c r="B42" s="164">
        <v>0.97711987313051252</v>
      </c>
      <c r="C42" s="165">
        <v>0.2174913016142318</v>
      </c>
      <c r="D42" s="165">
        <v>0.31878226520843489</v>
      </c>
      <c r="E42" s="165">
        <v>0.91091595931649272</v>
      </c>
      <c r="F42" s="165">
        <v>0.29351506819877832</v>
      </c>
      <c r="G42" s="165">
        <v>0.32001262246143447</v>
      </c>
      <c r="H42" s="165">
        <v>1.8153174989881533</v>
      </c>
      <c r="I42" s="165">
        <v>1.1642689109343094</v>
      </c>
      <c r="J42" s="165">
        <v>0.112120010000927</v>
      </c>
      <c r="K42" s="165">
        <v>0.28653049510107237</v>
      </c>
      <c r="L42" s="165">
        <v>0.91987534205549004</v>
      </c>
      <c r="M42" s="166">
        <v>8.6666685273341551E-2</v>
      </c>
      <c r="N42" s="164">
        <v>0.94191783092644266</v>
      </c>
      <c r="O42" s="165">
        <v>2.3761704991512141E-2</v>
      </c>
      <c r="P42" s="165">
        <v>7.751334366810636E-2</v>
      </c>
      <c r="Q42" s="165">
        <v>0.80232085112276985</v>
      </c>
      <c r="R42" s="165">
        <v>3.173556113681638E-2</v>
      </c>
      <c r="S42" s="165">
        <v>6.8693421810407801E-2</v>
      </c>
      <c r="T42" s="165">
        <v>4.0444372808344543E-2</v>
      </c>
      <c r="U42" s="165">
        <v>0.58615069955076771</v>
      </c>
      <c r="V42" s="165">
        <v>1.5294644841306772E-2</v>
      </c>
      <c r="W42" s="165">
        <v>2.8237365732680687E-2</v>
      </c>
      <c r="X42" s="165">
        <v>0.87047586823494949</v>
      </c>
      <c r="Y42" s="166">
        <v>1.3908529361687036E-2</v>
      </c>
    </row>
    <row r="43" spans="1:25" x14ac:dyDescent="0.3">
      <c r="A43" t="s">
        <v>42</v>
      </c>
      <c r="B43" s="164">
        <v>1.2956398495495618</v>
      </c>
      <c r="C43" s="165">
        <v>0.88949310009118376</v>
      </c>
      <c r="D43" s="165">
        <v>1.3921879514213371</v>
      </c>
      <c r="E43" s="165">
        <v>1.027177484750416</v>
      </c>
      <c r="F43" s="165">
        <v>0.79927606882246405</v>
      </c>
      <c r="G43" s="165">
        <v>0.57446074152561422</v>
      </c>
      <c r="H43" s="165">
        <v>1.2493265067921313</v>
      </c>
      <c r="I43" s="165">
        <v>1.6355508940087575</v>
      </c>
      <c r="J43" s="165">
        <v>0.90482200047468986</v>
      </c>
      <c r="K43" s="165">
        <v>1.5444214192883527</v>
      </c>
      <c r="L43" s="165">
        <v>3.725723394051879</v>
      </c>
      <c r="M43" s="166">
        <v>0.30392844741695829</v>
      </c>
      <c r="N43" s="164">
        <v>0.38563783335865126</v>
      </c>
      <c r="O43" s="165">
        <v>0.69205673920264188</v>
      </c>
      <c r="P43" s="165">
        <v>0.43220326540796733</v>
      </c>
      <c r="Q43" s="165">
        <v>0.92734343853255352</v>
      </c>
      <c r="R43" s="165">
        <v>0.38163479628883795</v>
      </c>
      <c r="S43" s="165">
        <v>8.5725517139593713E-2</v>
      </c>
      <c r="T43" s="165">
        <v>0.54049920887384273</v>
      </c>
      <c r="U43" s="165">
        <v>0.17029776860827064</v>
      </c>
      <c r="V43" s="165">
        <v>0.68861028594375939</v>
      </c>
      <c r="W43" s="165">
        <v>0.18113804238224326</v>
      </c>
      <c r="X43" s="165">
        <v>0.21587340596041577</v>
      </c>
      <c r="Y43" s="166">
        <v>1.7283599590004459E-2</v>
      </c>
    </row>
    <row r="44" spans="1:25" x14ac:dyDescent="0.3">
      <c r="A44" t="s">
        <v>43</v>
      </c>
      <c r="B44" s="164">
        <v>1.5021847023218219E-2</v>
      </c>
      <c r="C44" s="165">
        <v>37605.54118022613</v>
      </c>
      <c r="D44" s="165">
        <v>10661.3267157835</v>
      </c>
      <c r="E44" s="165">
        <v>1113.5023201212464</v>
      </c>
      <c r="F44" s="165">
        <v>8460.5296284734104</v>
      </c>
      <c r="G44" s="165">
        <v>804.14680980236767</v>
      </c>
      <c r="H44" s="165">
        <v>7.6656595262451823</v>
      </c>
      <c r="I44" s="165">
        <v>1.5021847023218219E-2</v>
      </c>
      <c r="J44" s="165">
        <v>3150.8932438068878</v>
      </c>
      <c r="K44" s="165">
        <v>61845.385555744921</v>
      </c>
      <c r="L44" s="165">
        <v>1414.1264037352723</v>
      </c>
      <c r="M44" s="166">
        <v>8.8736472638982491</v>
      </c>
      <c r="N44" s="164">
        <v>0.37390096630005903</v>
      </c>
      <c r="O44" s="165">
        <v>0.29086700785788522</v>
      </c>
      <c r="P44" s="165">
        <v>0.37111935385970085</v>
      </c>
      <c r="Q44" s="165">
        <v>0.36972948071560213</v>
      </c>
      <c r="R44" s="165">
        <v>0.2771227394463337</v>
      </c>
      <c r="S44" s="165">
        <v>0.1621025112212216</v>
      </c>
      <c r="T44" s="165">
        <v>4.9652409889033688E-2</v>
      </c>
      <c r="U44" s="165">
        <v>0.37390096630005903</v>
      </c>
      <c r="V44" s="165">
        <v>0.12937457442582082</v>
      </c>
      <c r="W44" s="165">
        <v>0.36328176958862402</v>
      </c>
      <c r="X44" s="165">
        <v>2.4781723720703561E-2</v>
      </c>
      <c r="Y44" s="166">
        <v>0.34890159734573961</v>
      </c>
    </row>
    <row r="45" spans="1:25" x14ac:dyDescent="0.3">
      <c r="A45" t="s">
        <v>44</v>
      </c>
      <c r="B45" s="164">
        <v>1.2385345571409405</v>
      </c>
      <c r="C45" s="165">
        <v>8.9284026481403505</v>
      </c>
      <c r="D45" s="165">
        <v>26.338131546909519</v>
      </c>
      <c r="E45" s="165">
        <v>2.7938500876912626</v>
      </c>
      <c r="F45" s="165">
        <v>6.0715646851417739</v>
      </c>
      <c r="G45" s="165">
        <v>16.86309865115954</v>
      </c>
      <c r="H45" s="165">
        <v>23.385468259666897</v>
      </c>
      <c r="I45" s="165">
        <v>57.916927820339623</v>
      </c>
      <c r="J45" s="165">
        <v>3.0950629025435199</v>
      </c>
      <c r="K45" s="165">
        <v>12.521933444988147</v>
      </c>
      <c r="L45" s="165">
        <v>102.7005227825555</v>
      </c>
      <c r="M45" s="166">
        <v>0.16312977533383047</v>
      </c>
      <c r="N45" s="164">
        <v>0.61968110494513451</v>
      </c>
      <c r="O45" s="165">
        <v>4.1010487486422024E-3</v>
      </c>
      <c r="P45" s="165">
        <v>0.30427256939135855</v>
      </c>
      <c r="Q45" s="165">
        <v>1.963983817318396E-2</v>
      </c>
      <c r="R45" s="165">
        <v>7.5960024929322856E-2</v>
      </c>
      <c r="S45" s="165">
        <v>0.29721672893420598</v>
      </c>
      <c r="T45" s="165">
        <v>8.7579661495078995E-2</v>
      </c>
      <c r="U45" s="165">
        <v>1.7160972037046925E-2</v>
      </c>
      <c r="V45" s="165">
        <v>7.6788878054834184E-3</v>
      </c>
      <c r="W45" s="165">
        <v>0.13390030473266279</v>
      </c>
      <c r="X45" s="165">
        <v>0.3244566758771022</v>
      </c>
      <c r="Y45" s="166">
        <v>1.1106711045101662E-2</v>
      </c>
    </row>
    <row r="46" spans="1:25" x14ac:dyDescent="0.3">
      <c r="A46" t="s">
        <v>45</v>
      </c>
      <c r="B46" s="164">
        <v>1.2290513236517864</v>
      </c>
      <c r="C46" s="165">
        <v>8.4943723353371272</v>
      </c>
      <c r="D46" s="165">
        <v>25.036886126867174</v>
      </c>
      <c r="E46" s="165">
        <v>2.7043059016307214</v>
      </c>
      <c r="F46" s="165">
        <v>5.7955237085585525</v>
      </c>
      <c r="G46" s="165">
        <v>16.05802205983305</v>
      </c>
      <c r="H46" s="165">
        <v>22.291622171532893</v>
      </c>
      <c r="I46" s="165">
        <v>55.070488437404485</v>
      </c>
      <c r="J46" s="165">
        <v>2.9540380879626547</v>
      </c>
      <c r="K46" s="165">
        <v>11.925969416014713</v>
      </c>
      <c r="L46" s="165">
        <v>97.585728970466903</v>
      </c>
      <c r="M46" s="166">
        <v>0.17097325381968448</v>
      </c>
      <c r="N46" s="164">
        <v>0.62247270596383597</v>
      </c>
      <c r="O46" s="165">
        <v>4.1714283837517964E-3</v>
      </c>
      <c r="P46" s="165">
        <v>0.30504962001064106</v>
      </c>
      <c r="Q46" s="165">
        <v>2.0240803658747093E-2</v>
      </c>
      <c r="R46" s="165">
        <v>7.7313699186905741E-2</v>
      </c>
      <c r="S46" s="165">
        <v>0.29839028452664512</v>
      </c>
      <c r="T46" s="165">
        <v>8.7365451922142651E-2</v>
      </c>
      <c r="U46" s="165">
        <v>1.721470925178761E-2</v>
      </c>
      <c r="V46" s="165">
        <v>8.0170112985009714E-3</v>
      </c>
      <c r="W46" s="165">
        <v>0.13439475921014604</v>
      </c>
      <c r="X46" s="165">
        <v>0.32458484054149161</v>
      </c>
      <c r="Y46" s="166">
        <v>1.0671053015286208E-2</v>
      </c>
    </row>
    <row r="47" spans="1:25" x14ac:dyDescent="0.3">
      <c r="A47" t="s">
        <v>46</v>
      </c>
      <c r="B47" s="164">
        <v>0.94760899747976368</v>
      </c>
      <c r="C47" s="165">
        <v>2.3655292317138352</v>
      </c>
      <c r="D47" s="165">
        <v>5.5492920976694577</v>
      </c>
      <c r="E47" s="165">
        <v>1.0483924097279032</v>
      </c>
      <c r="F47" s="165">
        <v>1.299150174411368</v>
      </c>
      <c r="G47" s="165">
        <v>1.0266542067269675</v>
      </c>
      <c r="H47" s="165">
        <v>4.1492703017182393</v>
      </c>
      <c r="I47" s="165">
        <v>1.6064840296742116</v>
      </c>
      <c r="J47" s="165">
        <v>1.2093870511090017</v>
      </c>
      <c r="K47" s="165">
        <v>1.9504949059211205</v>
      </c>
      <c r="L47" s="165">
        <v>9.9108228204356124</v>
      </c>
      <c r="M47" s="166">
        <v>0.18629573140672437</v>
      </c>
      <c r="N47" s="164">
        <v>0.87675175519546045</v>
      </c>
      <c r="O47" s="165">
        <v>0.52048430832305981</v>
      </c>
      <c r="P47" s="165">
        <v>0.24410132612968857</v>
      </c>
      <c r="Q47" s="165">
        <v>0.9040185018747563</v>
      </c>
      <c r="R47" s="165">
        <v>0.72949305659354735</v>
      </c>
      <c r="S47" s="165">
        <v>0.97231685245652333</v>
      </c>
      <c r="T47" s="165">
        <v>1.8767191301373897E-2</v>
      </c>
      <c r="U47" s="165">
        <v>0.10643814507355598</v>
      </c>
      <c r="V47" s="165">
        <v>0.57514832396050042</v>
      </c>
      <c r="W47" s="165">
        <v>0.42493819845841557</v>
      </c>
      <c r="X47" s="165">
        <v>0.35857230374555082</v>
      </c>
      <c r="Y47" s="166">
        <v>2.1372283116904929E-2</v>
      </c>
    </row>
    <row r="48" spans="1:25" x14ac:dyDescent="0.3">
      <c r="A48" t="s">
        <v>47</v>
      </c>
      <c r="B48" s="164">
        <v>0.98700123243416182</v>
      </c>
      <c r="C48" s="165">
        <v>1.5139212901043537</v>
      </c>
      <c r="D48" s="165">
        <v>1.3627207260011522</v>
      </c>
      <c r="E48" s="165">
        <v>0.8851808110419096</v>
      </c>
      <c r="F48" s="165">
        <v>1.2000177744637033</v>
      </c>
      <c r="G48" s="165">
        <v>1.7842479086153245</v>
      </c>
      <c r="H48" s="165">
        <v>1.3875673590969702</v>
      </c>
      <c r="I48" s="165">
        <v>1.4597473722204986</v>
      </c>
      <c r="J48" s="165">
        <v>2.1420352699437126</v>
      </c>
      <c r="K48" s="165">
        <v>2.6134793307340582</v>
      </c>
      <c r="L48" s="165">
        <v>4.3169204109570769</v>
      </c>
      <c r="M48" s="166">
        <v>1.0324218776348371</v>
      </c>
      <c r="N48" s="164">
        <v>0.95593778711879063</v>
      </c>
      <c r="O48" s="165">
        <v>0.27134136901725253</v>
      </c>
      <c r="P48" s="165">
        <v>0.57248180946175109</v>
      </c>
      <c r="Q48" s="165">
        <v>0.59061579847846324</v>
      </c>
      <c r="R48" s="165">
        <v>0.35342950399680662</v>
      </c>
      <c r="S48" s="165">
        <v>5.8387446527406614E-2</v>
      </c>
      <c r="T48" s="165">
        <v>0.21629485512796892</v>
      </c>
      <c r="U48" s="165">
        <v>0.261699599511939</v>
      </c>
      <c r="V48" s="165">
        <v>0.10910762280097969</v>
      </c>
      <c r="W48" s="165">
        <v>9.4990093860765554E-2</v>
      </c>
      <c r="X48" s="165">
        <v>4.8598183431825162E-2</v>
      </c>
      <c r="Y48" s="166">
        <v>0.86530594785519255</v>
      </c>
    </row>
    <row r="49" spans="1:25" x14ac:dyDescent="0.3">
      <c r="A49" t="s">
        <v>48</v>
      </c>
      <c r="B49" s="164">
        <v>1.2242591096543225</v>
      </c>
      <c r="C49" s="165">
        <v>26.741291684730093</v>
      </c>
      <c r="D49" s="165">
        <v>60.107988904438791</v>
      </c>
      <c r="E49" s="165">
        <v>0.4033514304665865</v>
      </c>
      <c r="F49" s="165">
        <v>1.517730625139271</v>
      </c>
      <c r="G49" s="165">
        <v>1.5362317888955985</v>
      </c>
      <c r="H49" s="165">
        <v>1.1729495106899448</v>
      </c>
      <c r="I49" s="165">
        <v>2.7478039226292452</v>
      </c>
      <c r="J49" s="165">
        <v>1.3583470637973285</v>
      </c>
      <c r="K49" s="165">
        <v>173.12965755491297</v>
      </c>
      <c r="L49" s="165">
        <v>82.001978639535182</v>
      </c>
      <c r="M49" s="166">
        <v>11.575773676682445</v>
      </c>
      <c r="N49" s="164">
        <v>0.76502576714748738</v>
      </c>
      <c r="O49" s="165">
        <v>0.35816760296274602</v>
      </c>
      <c r="P49" s="165">
        <v>0.39506190367944927</v>
      </c>
      <c r="Q49" s="165">
        <v>0.2409928674836076</v>
      </c>
      <c r="R49" s="165">
        <v>0.48156011024567125</v>
      </c>
      <c r="S49" s="165">
        <v>0.6468677135228782</v>
      </c>
      <c r="T49" s="165">
        <v>0.7742572450394718</v>
      </c>
      <c r="U49" s="165">
        <v>0.39294184022396134</v>
      </c>
      <c r="V49" s="165">
        <v>0.63504555000054386</v>
      </c>
      <c r="W49" s="165">
        <v>0.19657004754893215</v>
      </c>
      <c r="X49" s="165">
        <v>0.37294548658909787</v>
      </c>
      <c r="Y49" s="166">
        <v>1.1983933837296326E-2</v>
      </c>
    </row>
    <row r="50" spans="1:25" x14ac:dyDescent="0.3">
      <c r="A50" t="s">
        <v>49</v>
      </c>
      <c r="B50" s="164">
        <v>1.0597112581745471</v>
      </c>
      <c r="C50" s="165">
        <v>60.357441747645858</v>
      </c>
      <c r="D50" s="165">
        <v>17.23850257041795</v>
      </c>
      <c r="E50" s="165">
        <v>33.389772158331404</v>
      </c>
      <c r="F50" s="165">
        <v>51.50527996713938</v>
      </c>
      <c r="G50" s="165">
        <v>35.354301412715976</v>
      </c>
      <c r="H50" s="165">
        <v>0.3754226064405653</v>
      </c>
      <c r="I50" s="165">
        <v>0.68852385232503188</v>
      </c>
      <c r="J50" s="165">
        <v>289.77212170772157</v>
      </c>
      <c r="K50" s="165">
        <v>694.75089284803846</v>
      </c>
      <c r="L50" s="165">
        <v>1648.4786400742514</v>
      </c>
      <c r="M50" s="166">
        <v>58.636563386502282</v>
      </c>
      <c r="N50" s="164">
        <v>0.89391549850793905</v>
      </c>
      <c r="O50" s="165">
        <v>3.3234988857179818E-4</v>
      </c>
      <c r="P50" s="165">
        <v>6.2288379855737042E-2</v>
      </c>
      <c r="Q50" s="165">
        <v>0.38285012317280653</v>
      </c>
      <c r="R50" s="165">
        <v>0.14950581781773928</v>
      </c>
      <c r="S50" s="165">
        <v>0.10649057852101199</v>
      </c>
      <c r="T50" s="165">
        <v>8.9659677782615521E-2</v>
      </c>
      <c r="U50" s="165">
        <v>0.44699990169054171</v>
      </c>
      <c r="V50" s="165">
        <v>0.30383123927511152</v>
      </c>
      <c r="W50" s="165">
        <v>0.20245274939504929</v>
      </c>
      <c r="X50" s="165">
        <v>0.33751192669900659</v>
      </c>
      <c r="Y50" s="166">
        <v>0.14083234518466747</v>
      </c>
    </row>
    <row r="51" spans="1:25" x14ac:dyDescent="0.3">
      <c r="A51" t="s">
        <v>50</v>
      </c>
      <c r="B51" s="164">
        <v>0.86851699930245985</v>
      </c>
      <c r="C51" s="165">
        <v>5.0225567175284089</v>
      </c>
      <c r="D51" s="165">
        <v>5.0779805873251069</v>
      </c>
      <c r="E51" s="165">
        <v>1.4065349209251357</v>
      </c>
      <c r="F51" s="165">
        <v>1.9389889398615259</v>
      </c>
      <c r="G51" s="165">
        <v>2.1345709316251127</v>
      </c>
      <c r="H51" s="165">
        <v>1.0223431494313726</v>
      </c>
      <c r="I51" s="165">
        <v>2.5396767909456615</v>
      </c>
      <c r="J51" s="165">
        <v>3.4290702258231964</v>
      </c>
      <c r="K51" s="165">
        <v>5.9088629520891596</v>
      </c>
      <c r="L51" s="165">
        <v>12.539706325753379</v>
      </c>
      <c r="M51" s="166">
        <v>3.0283435072390081E-2</v>
      </c>
      <c r="N51" s="164">
        <v>0.78757985675802877</v>
      </c>
      <c r="O51" s="165">
        <v>2.4780750523047151E-2</v>
      </c>
      <c r="P51" s="165">
        <v>3.059369325558039E-3</v>
      </c>
      <c r="Q51" s="165">
        <v>0.64416240620104026</v>
      </c>
      <c r="R51" s="165">
        <v>0.45295566458957082</v>
      </c>
      <c r="S51" s="165">
        <v>5.3907765270401059E-2</v>
      </c>
      <c r="T51" s="165">
        <v>0.96270955546228398</v>
      </c>
      <c r="U51" s="165">
        <v>4.4148682510708491E-2</v>
      </c>
      <c r="V51" s="165">
        <v>6.4943372903200736E-2</v>
      </c>
      <c r="W51" s="165">
        <v>2.7355027132844878E-2</v>
      </c>
      <c r="X51" s="165">
        <v>0.15135651115999119</v>
      </c>
      <c r="Y51" s="166">
        <v>2.4270691789208199E-2</v>
      </c>
    </row>
    <row r="52" spans="1:25" x14ac:dyDescent="0.3">
      <c r="A52" t="s">
        <v>51</v>
      </c>
      <c r="B52" s="164">
        <v>1.1073454892770427</v>
      </c>
      <c r="C52" s="165">
        <v>35.091627376638442</v>
      </c>
      <c r="D52" s="165">
        <v>21.956538833760373</v>
      </c>
      <c r="E52" s="165">
        <v>19.678194848239311</v>
      </c>
      <c r="F52" s="165">
        <v>16.072423355493619</v>
      </c>
      <c r="G52" s="165">
        <v>5.8200204114804821</v>
      </c>
      <c r="H52" s="165">
        <v>1.4680219227782103</v>
      </c>
      <c r="I52" s="165">
        <v>1.2715111795538623</v>
      </c>
      <c r="J52" s="165">
        <v>5.7312224990096254</v>
      </c>
      <c r="K52" s="165">
        <v>45.685781937699247</v>
      </c>
      <c r="L52" s="165">
        <v>7.4793037382676015</v>
      </c>
      <c r="M52" s="166">
        <v>3.9847659405793943</v>
      </c>
      <c r="N52" s="164">
        <v>0.72899007619069289</v>
      </c>
      <c r="O52" s="165">
        <v>3.6372616240274325E-2</v>
      </c>
      <c r="P52" s="165">
        <v>0.20245009156107421</v>
      </c>
      <c r="Q52" s="165">
        <v>0.37912992454753719</v>
      </c>
      <c r="R52" s="165">
        <v>0.14992937821916705</v>
      </c>
      <c r="S52" s="165">
        <v>0.14850150976180879</v>
      </c>
      <c r="T52" s="165">
        <v>0.1859697912655629</v>
      </c>
      <c r="U52" s="165">
        <v>0.2085396884922274</v>
      </c>
      <c r="V52" s="165">
        <v>0.1005310470489913</v>
      </c>
      <c r="W52" s="165">
        <v>5.6074728214396977E-2</v>
      </c>
      <c r="X52" s="165">
        <v>4.883971995093362E-2</v>
      </c>
      <c r="Y52" s="166">
        <v>1.2163952947549975E-2</v>
      </c>
    </row>
    <row r="53" spans="1:25" x14ac:dyDescent="0.3">
      <c r="A53" t="s">
        <v>52</v>
      </c>
      <c r="B53" s="164">
        <v>0.89528480906172936</v>
      </c>
      <c r="C53" s="165">
        <v>99.706623459746254</v>
      </c>
      <c r="D53" s="165">
        <v>72.344425821097914</v>
      </c>
      <c r="E53" s="165">
        <v>12.173705585941741</v>
      </c>
      <c r="F53" s="165">
        <v>67.64668075640931</v>
      </c>
      <c r="G53" s="165">
        <v>23.776554471764616</v>
      </c>
      <c r="H53" s="165">
        <v>1.3301233144412345</v>
      </c>
      <c r="I53" s="165">
        <v>1.8468903326863644</v>
      </c>
      <c r="J53" s="165">
        <v>137.72157047118966</v>
      </c>
      <c r="K53" s="165">
        <v>77.03055479387146</v>
      </c>
      <c r="L53" s="165">
        <v>200.06119687633054</v>
      </c>
      <c r="M53" s="166">
        <v>3.6218807674521147</v>
      </c>
      <c r="N53" s="164">
        <v>0.58062759956758458</v>
      </c>
      <c r="O53" s="165">
        <v>3.809582370217153E-2</v>
      </c>
      <c r="P53" s="165">
        <v>0.18687160067393876</v>
      </c>
      <c r="Q53" s="165">
        <v>0.37268751906985814</v>
      </c>
      <c r="R53" s="165">
        <v>5.5861992887464552E-2</v>
      </c>
      <c r="S53" s="165">
        <v>0.25662747619130444</v>
      </c>
      <c r="T53" s="165">
        <v>0.18778291985128481</v>
      </c>
      <c r="U53" s="165">
        <v>4.8265166755575378E-2</v>
      </c>
      <c r="V53" s="165">
        <v>0.19812821579321951</v>
      </c>
      <c r="W53" s="165">
        <v>5.9344144405811997E-2</v>
      </c>
      <c r="X53" s="165">
        <v>4.56461898143532E-2</v>
      </c>
      <c r="Y53" s="166">
        <v>8.5392582805341195E-3</v>
      </c>
    </row>
    <row r="54" spans="1:25" x14ac:dyDescent="0.3">
      <c r="A54" t="s">
        <v>53</v>
      </c>
      <c r="B54" s="164">
        <v>0.77468732295130549</v>
      </c>
      <c r="C54" s="165">
        <v>5.7521045450507016</v>
      </c>
      <c r="D54" s="165">
        <v>5.5617206109799646</v>
      </c>
      <c r="E54" s="165">
        <v>1.5706629089731612</v>
      </c>
      <c r="F54" s="165">
        <v>9.2341892345223915</v>
      </c>
      <c r="G54" s="165">
        <v>6.8402806038425554</v>
      </c>
      <c r="H54" s="165">
        <v>5.2304439764531736</v>
      </c>
      <c r="I54" s="165">
        <v>8.2562155495657787</v>
      </c>
      <c r="J54" s="165">
        <v>6.0202290800525207</v>
      </c>
      <c r="K54" s="165">
        <v>10.167735425951538</v>
      </c>
      <c r="L54" s="165">
        <v>26.944064297800399</v>
      </c>
      <c r="M54" s="166">
        <v>2.8478925404787616</v>
      </c>
      <c r="N54" s="164">
        <v>0.25991508999114238</v>
      </c>
      <c r="O54" s="165">
        <v>9.7005198052617057E-3</v>
      </c>
      <c r="P54" s="165">
        <v>0.14016433754351884</v>
      </c>
      <c r="Q54" s="165">
        <v>0.16323261223030486</v>
      </c>
      <c r="R54" s="165">
        <v>9.5984932188310182E-2</v>
      </c>
      <c r="S54" s="165">
        <v>2.2393036187972181E-2</v>
      </c>
      <c r="T54" s="165">
        <v>0.11510282925499474</v>
      </c>
      <c r="U54" s="165">
        <v>1.9281549424876928E-3</v>
      </c>
      <c r="V54" s="165">
        <v>4.0022466209803639E-2</v>
      </c>
      <c r="W54" s="165">
        <v>1.9348244316282997E-2</v>
      </c>
      <c r="X54" s="165">
        <v>0.22191876177685332</v>
      </c>
      <c r="Y54" s="166">
        <v>2.472468536670987E-3</v>
      </c>
    </row>
    <row r="55" spans="1:25" x14ac:dyDescent="0.3">
      <c r="A55" t="s">
        <v>54</v>
      </c>
      <c r="B55" s="164">
        <v>1.3434978446373385</v>
      </c>
      <c r="C55" s="165">
        <v>1.3109830624436351E-2</v>
      </c>
      <c r="D55" s="165">
        <v>0.59737426969859875</v>
      </c>
      <c r="E55" s="165">
        <v>1.7421181525093914</v>
      </c>
      <c r="F55" s="165">
        <v>0.29489553696532322</v>
      </c>
      <c r="G55" s="165">
        <v>0.36281258353504858</v>
      </c>
      <c r="H55" s="165">
        <v>1.1515289423542099</v>
      </c>
      <c r="I55" s="165">
        <v>1.8022842280016798</v>
      </c>
      <c r="J55" s="165">
        <v>1.4915109498142873E-2</v>
      </c>
      <c r="K55" s="165">
        <v>0.15619140587388386</v>
      </c>
      <c r="L55" s="165">
        <v>1.1027431952406783</v>
      </c>
      <c r="M55" s="166">
        <v>1.3038898820373485E-2</v>
      </c>
      <c r="N55" s="164">
        <v>0.51719147290312462</v>
      </c>
      <c r="O55" s="165">
        <v>7.6593066438766289E-2</v>
      </c>
      <c r="P55" s="165">
        <v>0.5897976708338053</v>
      </c>
      <c r="Q55" s="165">
        <v>0.33741908201083354</v>
      </c>
      <c r="R55" s="165">
        <v>0.20447475187377193</v>
      </c>
      <c r="S55" s="165">
        <v>0.27388016896925466</v>
      </c>
      <c r="T55" s="165">
        <v>0.76874090315403087</v>
      </c>
      <c r="U55" s="165">
        <v>0.29593417926490379</v>
      </c>
      <c r="V55" s="165">
        <v>7.696218717297823E-2</v>
      </c>
      <c r="W55" s="165">
        <v>0.11237827497168168</v>
      </c>
      <c r="X55" s="165">
        <v>0.93301632513274946</v>
      </c>
      <c r="Y55" s="166">
        <v>7.6585733014846863E-2</v>
      </c>
    </row>
    <row r="56" spans="1:25" x14ac:dyDescent="0.3">
      <c r="A56" t="s">
        <v>285</v>
      </c>
      <c r="B56" s="164">
        <v>0.66524789703325604</v>
      </c>
      <c r="C56" s="165">
        <v>99.959855917155863</v>
      </c>
      <c r="D56" s="165">
        <v>224.1890673339922</v>
      </c>
      <c r="E56" s="165">
        <v>2.0279720350548778</v>
      </c>
      <c r="F56" s="165">
        <v>161.56776887830398</v>
      </c>
      <c r="G56" s="165">
        <v>22.360858335414665</v>
      </c>
      <c r="H56" s="165">
        <v>4.6827608062298136</v>
      </c>
      <c r="I56" s="165">
        <v>3.3845845109956145</v>
      </c>
      <c r="J56" s="165">
        <v>302.07705285482268</v>
      </c>
      <c r="K56" s="165">
        <v>132.35185297313805</v>
      </c>
      <c r="L56" s="165">
        <v>440.75707849531614</v>
      </c>
      <c r="M56" s="166">
        <v>2.7499538769477456</v>
      </c>
      <c r="N56" s="164">
        <v>0.28565491565708584</v>
      </c>
      <c r="O56" s="165">
        <v>5.7945912065058926E-2</v>
      </c>
      <c r="P56" s="165">
        <v>0.21077864833558846</v>
      </c>
      <c r="Q56" s="165">
        <v>0.47030694197563983</v>
      </c>
      <c r="R56" s="165">
        <v>0.24151364750010113</v>
      </c>
      <c r="S56" s="165">
        <v>0.13005046134080672</v>
      </c>
      <c r="T56" s="165">
        <v>6.9969301945427243E-4</v>
      </c>
      <c r="U56" s="165">
        <v>0.21900976195939487</v>
      </c>
      <c r="V56" s="165">
        <v>0.12340704950923079</v>
      </c>
      <c r="W56" s="165">
        <v>0.24985530946430101</v>
      </c>
      <c r="X56" s="165">
        <v>0.28107545786850302</v>
      </c>
      <c r="Y56" s="166">
        <v>1.9208870892200029E-2</v>
      </c>
    </row>
    <row r="57" spans="1:25" x14ac:dyDescent="0.3">
      <c r="A57" t="s">
        <v>56</v>
      </c>
      <c r="B57" s="164">
        <v>1.041871919886034</v>
      </c>
      <c r="C57" s="165">
        <v>0.25468984147302037</v>
      </c>
      <c r="D57" s="165">
        <v>0.53117754651571381</v>
      </c>
      <c r="E57" s="165">
        <v>0.91363465469346838</v>
      </c>
      <c r="F57" s="165">
        <v>0.28627318090497927</v>
      </c>
      <c r="G57" s="165">
        <v>0.33028331606454581</v>
      </c>
      <c r="H57" s="165">
        <v>1.6079411858544115</v>
      </c>
      <c r="I57" s="165">
        <v>1.3107782936834156</v>
      </c>
      <c r="J57" s="165">
        <v>0.11688437643557117</v>
      </c>
      <c r="K57" s="165">
        <v>0.30528015712487455</v>
      </c>
      <c r="L57" s="165">
        <v>2.9736975485420913</v>
      </c>
      <c r="M57" s="166">
        <v>0.59265411057753481</v>
      </c>
      <c r="N57" s="164">
        <v>0.84858364664539288</v>
      </c>
      <c r="O57" s="165">
        <v>3.6362772759649885E-3</v>
      </c>
      <c r="P57" s="165">
        <v>0.28374901300985006</v>
      </c>
      <c r="Q57" s="165">
        <v>0.77895672043445074</v>
      </c>
      <c r="R57" s="165">
        <v>1.114199080102482E-2</v>
      </c>
      <c r="S57" s="165">
        <v>3.9196259758045998E-2</v>
      </c>
      <c r="T57" s="165">
        <v>0.11127801239620122</v>
      </c>
      <c r="U57" s="165">
        <v>0.20506227972266322</v>
      </c>
      <c r="V57" s="165">
        <v>1.4951587931497368E-3</v>
      </c>
      <c r="W57" s="165">
        <v>2.4054918700324008E-3</v>
      </c>
      <c r="X57" s="165">
        <v>0.51146924139532568</v>
      </c>
      <c r="Y57" s="166">
        <v>0.22558651761061374</v>
      </c>
    </row>
    <row r="58" spans="1:25" x14ac:dyDescent="0.3">
      <c r="A58" t="s">
        <v>57</v>
      </c>
      <c r="B58" s="164">
        <v>1.751269502526144</v>
      </c>
      <c r="C58" s="165">
        <v>336.38356109068724</v>
      </c>
      <c r="D58" s="165">
        <v>375.31932594719268</v>
      </c>
      <c r="E58" s="165">
        <v>60.843051805248663</v>
      </c>
      <c r="F58" s="165">
        <v>229.38371513873906</v>
      </c>
      <c r="G58" s="165">
        <v>48.166095198976059</v>
      </c>
      <c r="H58" s="165">
        <v>3.7712991569047336</v>
      </c>
      <c r="I58" s="165">
        <v>1.8548184793867779</v>
      </c>
      <c r="J58" s="165">
        <v>85.500928403298019</v>
      </c>
      <c r="K58" s="165">
        <v>184.73014770074283</v>
      </c>
      <c r="L58" s="165">
        <v>254.14483675229883</v>
      </c>
      <c r="M58" s="166">
        <v>5.0210424332590944E-2</v>
      </c>
      <c r="N58" s="164">
        <v>0.46198490650983548</v>
      </c>
      <c r="O58" s="165">
        <v>8.151946954692342E-2</v>
      </c>
      <c r="P58" s="165">
        <v>0.38274733059811117</v>
      </c>
      <c r="Q58" s="165">
        <v>0.37041466153249364</v>
      </c>
      <c r="R58" s="165">
        <v>0.33972796992005427</v>
      </c>
      <c r="S58" s="165">
        <v>0.18313063337421279</v>
      </c>
      <c r="T58" s="165">
        <v>2.0573328239287994E-2</v>
      </c>
      <c r="U58" s="165">
        <v>0.23167926043851142</v>
      </c>
      <c r="V58" s="165">
        <v>0.1143304764987875</v>
      </c>
      <c r="W58" s="165">
        <v>0.11091138344540721</v>
      </c>
      <c r="X58" s="165">
        <v>0.15857044250993479</v>
      </c>
      <c r="Y58" s="166">
        <v>4.5970030530421743E-2</v>
      </c>
    </row>
    <row r="59" spans="1:25" x14ac:dyDescent="0.3">
      <c r="A59" t="s">
        <v>58</v>
      </c>
      <c r="B59" s="164">
        <v>1.243874091316288</v>
      </c>
      <c r="C59" s="165">
        <v>11.90949798833921</v>
      </c>
      <c r="D59" s="165">
        <v>71.359909449126846</v>
      </c>
      <c r="E59" s="165">
        <v>2.0887466664319954</v>
      </c>
      <c r="F59" s="165">
        <v>24.50291139167059</v>
      </c>
      <c r="G59" s="165">
        <v>7.6428756734984375</v>
      </c>
      <c r="H59" s="165">
        <v>7.1478253703940791</v>
      </c>
      <c r="I59" s="165">
        <v>4.6733970125472144</v>
      </c>
      <c r="J59" s="165">
        <v>11.873747927331502</v>
      </c>
      <c r="K59" s="165">
        <v>9.9733427063459281</v>
      </c>
      <c r="L59" s="165">
        <v>24.455370537693344</v>
      </c>
      <c r="M59" s="166">
        <v>0.52809621004397345</v>
      </c>
      <c r="N59" s="164">
        <v>0.71279710391593643</v>
      </c>
      <c r="O59" s="165">
        <v>7.6408339072219195E-2</v>
      </c>
      <c r="P59" s="165">
        <v>0.37627030727578897</v>
      </c>
      <c r="Q59" s="165">
        <v>0.15061999753264621</v>
      </c>
      <c r="R59" s="165">
        <v>0.12981424894627713</v>
      </c>
      <c r="S59" s="165">
        <v>0.10658791283213925</v>
      </c>
      <c r="T59" s="165">
        <v>3.1160345422900724E-2</v>
      </c>
      <c r="U59" s="165">
        <v>0.34557721664025143</v>
      </c>
      <c r="V59" s="165">
        <v>0.15226940147221971</v>
      </c>
      <c r="W59" s="165">
        <v>9.1289864847406893E-2</v>
      </c>
      <c r="X59" s="165">
        <v>6.6786607066079778E-2</v>
      </c>
      <c r="Y59" s="166">
        <v>0.24008610170593553</v>
      </c>
    </row>
    <row r="60" spans="1:25" x14ac:dyDescent="0.3">
      <c r="A60" t="s">
        <v>59</v>
      </c>
      <c r="B60" s="164">
        <v>1.0017328452928957</v>
      </c>
      <c r="C60" s="165">
        <v>65.68939549217896</v>
      </c>
      <c r="D60" s="165">
        <v>20.020802081763328</v>
      </c>
      <c r="E60" s="165">
        <v>14.227411893716674</v>
      </c>
      <c r="F60" s="165">
        <v>24.996013835856257</v>
      </c>
      <c r="G60" s="165">
        <v>17.079140588796321</v>
      </c>
      <c r="H60" s="165">
        <v>2.8531309114822379</v>
      </c>
      <c r="I60" s="165">
        <v>4.5897309113135636</v>
      </c>
      <c r="J60" s="165">
        <v>8.1961303757713537</v>
      </c>
      <c r="K60" s="165">
        <v>58.943750601783158</v>
      </c>
      <c r="L60" s="165">
        <v>101.04166779727716</v>
      </c>
      <c r="M60" s="166">
        <v>0.4669397137240161</v>
      </c>
      <c r="N60" s="164">
        <v>0.99763215561782359</v>
      </c>
      <c r="O60" s="165">
        <v>4.3660511546140437E-2</v>
      </c>
      <c r="P60" s="165">
        <v>0.32217978653445223</v>
      </c>
      <c r="Q60" s="165">
        <v>0.35733180591923086</v>
      </c>
      <c r="R60" s="165">
        <v>0.25764371865371011</v>
      </c>
      <c r="S60" s="165">
        <v>0.29144303785221354</v>
      </c>
      <c r="T60" s="165">
        <v>0.39068896271557313</v>
      </c>
      <c r="U60" s="165">
        <v>0.17421854339890386</v>
      </c>
      <c r="V60" s="165">
        <v>0.1713317829695703</v>
      </c>
      <c r="W60" s="165">
        <v>4.5433167025882966E-2</v>
      </c>
      <c r="X60" s="165">
        <v>0.12530164774267513</v>
      </c>
      <c r="Y60" s="166">
        <v>5.0513326491781557E-2</v>
      </c>
    </row>
    <row r="61" spans="1:25" x14ac:dyDescent="0.3">
      <c r="A61" t="s">
        <v>60</v>
      </c>
      <c r="B61" s="164">
        <v>0.93040024097525598</v>
      </c>
      <c r="C61" s="165">
        <v>3.4657861914316523</v>
      </c>
      <c r="D61" s="165">
        <v>1.5844953977284202</v>
      </c>
      <c r="E61" s="165">
        <v>0.76564258282017439</v>
      </c>
      <c r="F61" s="165">
        <v>2.9344142695313269</v>
      </c>
      <c r="G61" s="165">
        <v>1.260174058974656</v>
      </c>
      <c r="H61" s="165">
        <v>1.353630119177607</v>
      </c>
      <c r="I61" s="165">
        <v>1.1493590065679367</v>
      </c>
      <c r="J61" s="165">
        <v>1.9643613567259086</v>
      </c>
      <c r="K61" s="165">
        <v>2.6045195796524889</v>
      </c>
      <c r="L61" s="165">
        <v>5.4904404184186504</v>
      </c>
      <c r="M61" s="166">
        <v>5.1212709044407347</v>
      </c>
      <c r="N61" s="164">
        <v>0.81760640299098142</v>
      </c>
      <c r="O61" s="165">
        <v>2.6855713628206386E-2</v>
      </c>
      <c r="P61" s="165">
        <v>0.44140014468419397</v>
      </c>
      <c r="Q61" s="165">
        <v>0.37834035529668486</v>
      </c>
      <c r="R61" s="165">
        <v>6.2897646438716037E-2</v>
      </c>
      <c r="S61" s="165">
        <v>0.30258484681192988</v>
      </c>
      <c r="T61" s="165">
        <v>0.36108910264012545</v>
      </c>
      <c r="U61" s="165">
        <v>0.65091740290167333</v>
      </c>
      <c r="V61" s="165">
        <v>6.2199911068644724E-3</v>
      </c>
      <c r="W61" s="165">
        <v>3.2318133460072242E-3</v>
      </c>
      <c r="X61" s="165">
        <v>3.2595749274468899E-2</v>
      </c>
      <c r="Y61" s="166">
        <v>9.8252773638243373E-3</v>
      </c>
    </row>
    <row r="62" spans="1:25" x14ac:dyDescent="0.3">
      <c r="A62" t="s">
        <v>61</v>
      </c>
      <c r="B62" s="164">
        <v>7.9422773230581916</v>
      </c>
      <c r="C62" s="165">
        <v>37.848405202480464</v>
      </c>
      <c r="D62" s="165">
        <v>29.691017774531336</v>
      </c>
      <c r="E62" s="165">
        <v>5.8637622367092099</v>
      </c>
      <c r="F62" s="165">
        <v>15.664202132640879</v>
      </c>
      <c r="G62" s="165">
        <v>4.4795203160296078</v>
      </c>
      <c r="H62" s="165">
        <v>4.1258058544464902</v>
      </c>
      <c r="I62" s="165">
        <v>1.4315804313848419</v>
      </c>
      <c r="J62" s="165">
        <v>12.4260691074583</v>
      </c>
      <c r="K62" s="165">
        <v>13.270539342429375</v>
      </c>
      <c r="L62" s="165">
        <v>29.644739582782162</v>
      </c>
      <c r="M62" s="166">
        <v>2.3777541473922024</v>
      </c>
      <c r="N62" s="164">
        <v>0.31259702571359793</v>
      </c>
      <c r="O62" s="165">
        <v>1.191655001418115E-3</v>
      </c>
      <c r="P62" s="165">
        <v>0.19745007211564819</v>
      </c>
      <c r="Q62" s="165">
        <v>0.4061013812844968</v>
      </c>
      <c r="R62" s="165">
        <v>7.7644189352460313E-2</v>
      </c>
      <c r="S62" s="165">
        <v>0.24189664174540351</v>
      </c>
      <c r="T62" s="165">
        <v>0.29133976425139402</v>
      </c>
      <c r="U62" s="165">
        <v>0.62685265398794188</v>
      </c>
      <c r="V62" s="165">
        <v>3.2286857760336754E-2</v>
      </c>
      <c r="W62" s="165">
        <v>2.3907019509219476E-4</v>
      </c>
      <c r="X62" s="165">
        <v>3.181888415362092E-2</v>
      </c>
      <c r="Y62" s="166">
        <v>7.9771300328456418E-2</v>
      </c>
    </row>
    <row r="63" spans="1:25" x14ac:dyDescent="0.3">
      <c r="A63" t="s">
        <v>62</v>
      </c>
      <c r="B63" s="164">
        <v>2.1150934238735331</v>
      </c>
      <c r="C63" s="165">
        <v>3.1744641589948226</v>
      </c>
      <c r="D63" s="165">
        <v>1.9011192025682913</v>
      </c>
      <c r="E63" s="165">
        <v>1.6315348716140736</v>
      </c>
      <c r="F63" s="165">
        <v>3.0133083282550079</v>
      </c>
      <c r="G63" s="165">
        <v>1.7947511788492256</v>
      </c>
      <c r="H63" s="165">
        <v>2.3553077683633941</v>
      </c>
      <c r="I63" s="165">
        <v>1.9092425272166569</v>
      </c>
      <c r="J63" s="165">
        <v>1.7149926426563313</v>
      </c>
      <c r="K63" s="165">
        <v>2.2952484525592887</v>
      </c>
      <c r="L63" s="165">
        <v>5.8506562821452084</v>
      </c>
      <c r="M63" s="166">
        <v>0.88050673423785386</v>
      </c>
      <c r="N63" s="164">
        <v>0.35954134206386262</v>
      </c>
      <c r="O63" s="165">
        <v>1.3105669778514963E-2</v>
      </c>
      <c r="P63" s="165">
        <v>0.55254055147024672</v>
      </c>
      <c r="Q63" s="165">
        <v>0.16404471656973862</v>
      </c>
      <c r="R63" s="165">
        <v>0.38873919726030731</v>
      </c>
      <c r="S63" s="165">
        <v>0.17739925425712336</v>
      </c>
      <c r="T63" s="165">
        <v>0.13781417858351414</v>
      </c>
      <c r="U63" s="165">
        <v>0.2051099230237125</v>
      </c>
      <c r="V63" s="165">
        <v>1.179824232394449E-2</v>
      </c>
      <c r="W63" s="165">
        <v>1.0567203645716406E-2</v>
      </c>
      <c r="X63" s="165">
        <v>3.0799949772089188E-2</v>
      </c>
      <c r="Y63" s="166">
        <v>0.48802996871786863</v>
      </c>
    </row>
    <row r="64" spans="1:25" x14ac:dyDescent="0.3">
      <c r="A64" t="s">
        <v>63</v>
      </c>
      <c r="B64" s="164">
        <v>1.0335888963577575</v>
      </c>
      <c r="C64" s="165">
        <v>2.1029701051954435</v>
      </c>
      <c r="D64" s="165">
        <v>3.0760744023287816</v>
      </c>
      <c r="E64" s="165">
        <v>1.3634030520917455</v>
      </c>
      <c r="F64" s="165">
        <v>0.98315770449354156</v>
      </c>
      <c r="G64" s="165">
        <v>0.64280220656944331</v>
      </c>
      <c r="H64" s="165">
        <v>2.4190487085365371</v>
      </c>
      <c r="I64" s="165">
        <v>1.67577216172923</v>
      </c>
      <c r="J64" s="165">
        <v>0.70405311841859886</v>
      </c>
      <c r="K64" s="165">
        <v>1.9013141442549302</v>
      </c>
      <c r="L64" s="165">
        <v>9.0928346407061849</v>
      </c>
      <c r="M64" s="166">
        <v>0.47898246012801149</v>
      </c>
      <c r="N64" s="164">
        <v>0.91512356004571893</v>
      </c>
      <c r="O64" s="165">
        <v>0.55834312246528284</v>
      </c>
      <c r="P64" s="165">
        <v>0.30566587050655586</v>
      </c>
      <c r="Q64" s="165">
        <v>0.44337843135047827</v>
      </c>
      <c r="R64" s="165">
        <v>0.97765128313726035</v>
      </c>
      <c r="S64" s="165">
        <v>0.35916890908152538</v>
      </c>
      <c r="T64" s="165">
        <v>5.5046531847042536E-2</v>
      </c>
      <c r="U64" s="165">
        <v>0.12238080114399157</v>
      </c>
      <c r="V64" s="165">
        <v>0.3413732281508623</v>
      </c>
      <c r="W64" s="165">
        <v>0.34037776751587956</v>
      </c>
      <c r="X64" s="165">
        <v>0.374515900574172</v>
      </c>
      <c r="Y64" s="166">
        <v>0.12361363089788113</v>
      </c>
    </row>
    <row r="65" spans="1:25" x14ac:dyDescent="0.3">
      <c r="A65" t="s">
        <v>64</v>
      </c>
      <c r="B65" s="164">
        <v>1.1575383795763483</v>
      </c>
      <c r="C65" s="165">
        <v>16.976449219271025</v>
      </c>
      <c r="D65" s="165">
        <v>16.321118592552352</v>
      </c>
      <c r="E65" s="165">
        <v>3.8700239804794929</v>
      </c>
      <c r="F65" s="165">
        <v>4.6848994825132904</v>
      </c>
      <c r="G65" s="165">
        <v>6.3409676349814807</v>
      </c>
      <c r="H65" s="165">
        <v>1.7997891241626605</v>
      </c>
      <c r="I65" s="165">
        <v>1.5325040239379575</v>
      </c>
      <c r="J65" s="165">
        <v>15.922859464043679</v>
      </c>
      <c r="K65" s="165">
        <v>19.270130024441432</v>
      </c>
      <c r="L65" s="165">
        <v>36.729541596020987</v>
      </c>
      <c r="M65" s="166">
        <v>0.97458290136072834</v>
      </c>
      <c r="N65" s="164">
        <v>0.74925708456289997</v>
      </c>
      <c r="O65" s="165">
        <v>1.4187824677220344E-2</v>
      </c>
      <c r="P65" s="165">
        <v>0.20648803921260692</v>
      </c>
      <c r="Q65" s="165">
        <v>0.35904290345487261</v>
      </c>
      <c r="R65" s="165">
        <v>9.8046276583762429E-2</v>
      </c>
      <c r="S65" s="165">
        <v>0.15380436954040957</v>
      </c>
      <c r="T65" s="165">
        <v>0.21101060269634231</v>
      </c>
      <c r="U65" s="165">
        <v>0.33912294431740414</v>
      </c>
      <c r="V65" s="165">
        <v>1.0426050143736473E-2</v>
      </c>
      <c r="W65" s="165">
        <v>1.6783146232552081E-2</v>
      </c>
      <c r="X65" s="165">
        <v>1.184572607327054E-2</v>
      </c>
      <c r="Y65" s="166">
        <v>0.94463091151512102</v>
      </c>
    </row>
    <row r="66" spans="1:25" x14ac:dyDescent="0.3">
      <c r="A66" t="s">
        <v>65</v>
      </c>
      <c r="B66" s="164">
        <v>0.8995840461969361</v>
      </c>
      <c r="C66" s="165">
        <v>230.60644409038156</v>
      </c>
      <c r="D66" s="165">
        <v>21.933922286759831</v>
      </c>
      <c r="E66" s="165">
        <v>83.450234040861588</v>
      </c>
      <c r="F66" s="165">
        <v>33.663939010472646</v>
      </c>
      <c r="G66" s="165">
        <v>13.560650283322598</v>
      </c>
      <c r="H66" s="165">
        <v>5.6797833593954712</v>
      </c>
      <c r="I66" s="165">
        <v>1.4747622308075463</v>
      </c>
      <c r="J66" s="165">
        <v>8.0691436881135132</v>
      </c>
      <c r="K66" s="165">
        <v>303.79628663768182</v>
      </c>
      <c r="L66" s="165">
        <v>48.249683615296249</v>
      </c>
      <c r="M66" s="166">
        <v>2.1432948179162254</v>
      </c>
      <c r="N66" s="164">
        <v>0.74475320475485574</v>
      </c>
      <c r="O66" s="165">
        <v>7.8265400590951953E-2</v>
      </c>
      <c r="P66" s="165">
        <v>0.12730004590594365</v>
      </c>
      <c r="Q66" s="165">
        <v>0.36881611111077828</v>
      </c>
      <c r="R66" s="165">
        <v>9.971788037623279E-2</v>
      </c>
      <c r="S66" s="165">
        <v>7.9256685218242348E-2</v>
      </c>
      <c r="T66" s="165">
        <v>8.8797077018845177E-2</v>
      </c>
      <c r="U66" s="165">
        <v>0.40049424935536748</v>
      </c>
      <c r="V66" s="165">
        <v>9.595145647381767E-2</v>
      </c>
      <c r="W66" s="165">
        <v>0.30746504240026667</v>
      </c>
      <c r="X66" s="165">
        <v>0.12554587737631392</v>
      </c>
      <c r="Y66" s="166">
        <v>2.8801779013844227E-2</v>
      </c>
    </row>
    <row r="67" spans="1:25" x14ac:dyDescent="0.3">
      <c r="A67" t="s">
        <v>66</v>
      </c>
      <c r="B67" s="164">
        <v>1.2117455004865849</v>
      </c>
      <c r="C67" s="165">
        <v>0.35927423136232484</v>
      </c>
      <c r="D67" s="165">
        <v>0.22447052017710231</v>
      </c>
      <c r="E67" s="165">
        <v>0.91875352530743004</v>
      </c>
      <c r="F67" s="165">
        <v>0.25273936868342856</v>
      </c>
      <c r="G67" s="165">
        <v>0.5394574077497849</v>
      </c>
      <c r="H67" s="165">
        <v>1.5305218924655557</v>
      </c>
      <c r="I67" s="165">
        <v>0.72053740539922939</v>
      </c>
      <c r="J67" s="165">
        <v>0.1855575366988044</v>
      </c>
      <c r="K67" s="165">
        <v>2.2780274031094311E-2</v>
      </c>
      <c r="L67" s="165">
        <v>0.21680886136359301</v>
      </c>
      <c r="M67" s="166">
        <v>1.1947763607976889E-2</v>
      </c>
      <c r="N67" s="164">
        <v>0.62740650804744569</v>
      </c>
      <c r="O67" s="165">
        <v>0.12768878743104198</v>
      </c>
      <c r="P67" s="165">
        <v>7.7790824723706986E-3</v>
      </c>
      <c r="Q67" s="165">
        <v>0.78450679015135771</v>
      </c>
      <c r="R67" s="165">
        <v>1.0141591047048001E-2</v>
      </c>
      <c r="S67" s="165">
        <v>0.19682683499664486</v>
      </c>
      <c r="T67" s="165">
        <v>0.31159352604303792</v>
      </c>
      <c r="U67" s="165">
        <v>0.21274555895321817</v>
      </c>
      <c r="V67" s="165">
        <v>2.9351675755786389E-4</v>
      </c>
      <c r="W67" s="165">
        <v>4.9732318147941107E-4</v>
      </c>
      <c r="X67" s="165">
        <v>3.84368405723797E-3</v>
      </c>
      <c r="Y67" s="166">
        <v>5.412496160165063E-4</v>
      </c>
    </row>
    <row r="68" spans="1:25" x14ac:dyDescent="0.3">
      <c r="A68" t="s">
        <v>67</v>
      </c>
      <c r="B68" s="164">
        <v>0.83870743190415609</v>
      </c>
      <c r="C68" s="165">
        <v>1.179093376439267</v>
      </c>
      <c r="D68" s="165">
        <v>1.9871008984255771</v>
      </c>
      <c r="E68" s="165">
        <v>1.0147721263420435</v>
      </c>
      <c r="F68" s="165">
        <v>0.6165203076419693</v>
      </c>
      <c r="G68" s="165">
        <v>0.43564906329436182</v>
      </c>
      <c r="H68" s="165">
        <v>2.3266620983803592</v>
      </c>
      <c r="I68" s="165">
        <v>1.0039141412702539</v>
      </c>
      <c r="J68" s="165">
        <v>0.35934591255937653</v>
      </c>
      <c r="K68" s="165">
        <v>1.6835752475515537</v>
      </c>
      <c r="L68" s="165">
        <v>7.7469039225276086</v>
      </c>
      <c r="M68" s="166">
        <v>0.27651661141964867</v>
      </c>
      <c r="N68" s="164">
        <v>0.7097309934109397</v>
      </c>
      <c r="O68" s="165">
        <v>0.86269041206200625</v>
      </c>
      <c r="P68" s="165">
        <v>0.36336145043979767</v>
      </c>
      <c r="Q68" s="165">
        <v>0.97823983093132827</v>
      </c>
      <c r="R68" s="165">
        <v>0.49467300098143918</v>
      </c>
      <c r="S68" s="165">
        <v>0.25532176899898679</v>
      </c>
      <c r="T68" s="165">
        <v>8.1491106721766793E-2</v>
      </c>
      <c r="U68" s="165">
        <v>0.99368271865453317</v>
      </c>
      <c r="V68" s="165">
        <v>0.14500245226810279</v>
      </c>
      <c r="W68" s="165">
        <v>0.41375074483257951</v>
      </c>
      <c r="X68" s="165">
        <v>0.38907777586691045</v>
      </c>
      <c r="Y68" s="166">
        <v>0.1104725947932351</v>
      </c>
    </row>
    <row r="69" spans="1:25" x14ac:dyDescent="0.3">
      <c r="A69" t="s">
        <v>68</v>
      </c>
      <c r="B69" s="164">
        <v>0.69990745530874365</v>
      </c>
      <c r="C69" s="165">
        <v>84.773681720988165</v>
      </c>
      <c r="D69" s="165">
        <v>90.094101377993653</v>
      </c>
      <c r="E69" s="165">
        <v>29.971696560652145</v>
      </c>
      <c r="F69" s="165">
        <v>17.751890981477679</v>
      </c>
      <c r="G69" s="165">
        <v>74.04121587043484</v>
      </c>
      <c r="H69" s="165">
        <v>7.7540584678725812</v>
      </c>
      <c r="I69" s="165">
        <v>3.447672794237477</v>
      </c>
      <c r="J69" s="165">
        <v>288.35039971956121</v>
      </c>
      <c r="K69" s="165">
        <v>436.25166176237116</v>
      </c>
      <c r="L69" s="165">
        <v>220.66839834695486</v>
      </c>
      <c r="M69" s="166">
        <v>1.6223022411762309</v>
      </c>
      <c r="N69" s="164">
        <v>0.50050355777749578</v>
      </c>
      <c r="O69" s="165">
        <v>5.1748782274187194E-2</v>
      </c>
      <c r="P69" s="165">
        <v>0.17680931181606799</v>
      </c>
      <c r="Q69" s="165">
        <v>0.37790258514644737</v>
      </c>
      <c r="R69" s="165">
        <v>0.25096193972936004</v>
      </c>
      <c r="S69" s="165">
        <v>5.294044337382707E-2</v>
      </c>
      <c r="T69" s="165">
        <v>0.24425442583694507</v>
      </c>
      <c r="U69" s="165">
        <v>0.11619983042193979</v>
      </c>
      <c r="V69" s="165">
        <v>1.3707720880491124E-2</v>
      </c>
      <c r="W69" s="165">
        <v>1.5424897864596424E-2</v>
      </c>
      <c r="X69" s="165">
        <v>2.5443623279038638E-2</v>
      </c>
      <c r="Y69" s="166">
        <v>0.18461609209182522</v>
      </c>
    </row>
    <row r="70" spans="1:25" x14ac:dyDescent="0.3">
      <c r="A70" t="s">
        <v>69</v>
      </c>
      <c r="B70" s="164">
        <v>2.711646278616791</v>
      </c>
      <c r="C70" s="165">
        <v>1496.938677205716</v>
      </c>
      <c r="D70" s="165">
        <v>540.27996341519145</v>
      </c>
      <c r="E70" s="165">
        <v>183.6636619022425</v>
      </c>
      <c r="F70" s="165">
        <v>1726.1695152546906</v>
      </c>
      <c r="G70" s="165">
        <v>510.10183904707094</v>
      </c>
      <c r="H70" s="165">
        <v>0.72494186112186565</v>
      </c>
      <c r="I70" s="165">
        <v>3.8109880690366045</v>
      </c>
      <c r="J70" s="165">
        <v>28.27653199163132</v>
      </c>
      <c r="K70" s="165">
        <v>198.74363219673106</v>
      </c>
      <c r="L70" s="165">
        <v>837.57479105748519</v>
      </c>
      <c r="M70" s="166">
        <v>8.4315225901766002</v>
      </c>
      <c r="N70" s="164">
        <v>0.49245237938932368</v>
      </c>
      <c r="O70" s="165">
        <v>3.6761430235821853E-2</v>
      </c>
      <c r="P70" s="165">
        <v>0.3083613994286028</v>
      </c>
      <c r="Q70" s="165">
        <v>0.37128683426230169</v>
      </c>
      <c r="R70" s="165">
        <v>0.13568553177806333</v>
      </c>
      <c r="S70" s="165">
        <v>0.37187286843109946</v>
      </c>
      <c r="T70" s="165">
        <v>0.58092941504266027</v>
      </c>
      <c r="U70" s="165">
        <v>0.10377846958464745</v>
      </c>
      <c r="V70" s="165">
        <v>5.7608775320938922E-2</v>
      </c>
      <c r="W70" s="165">
        <v>7.0939403148596966E-2</v>
      </c>
      <c r="X70" s="165">
        <v>0.11629759962727219</v>
      </c>
      <c r="Y70" s="166">
        <v>1.4800309728345727E-2</v>
      </c>
    </row>
    <row r="71" spans="1:25" x14ac:dyDescent="0.3">
      <c r="A71" t="s">
        <v>70</v>
      </c>
      <c r="B71" s="164">
        <v>1.3305082127516947</v>
      </c>
      <c r="C71" s="165">
        <v>51.031422275659502</v>
      </c>
      <c r="D71" s="165">
        <v>14.18052231056172</v>
      </c>
      <c r="E71" s="165">
        <v>15.883007094805267</v>
      </c>
      <c r="F71" s="165">
        <v>17.200976119014147</v>
      </c>
      <c r="G71" s="165">
        <v>12.130580354906678</v>
      </c>
      <c r="H71" s="165">
        <v>4.8124151286807493</v>
      </c>
      <c r="I71" s="165">
        <v>2.8073720732545491</v>
      </c>
      <c r="J71" s="165">
        <v>9.9899175002695095</v>
      </c>
      <c r="K71" s="165">
        <v>28.859471296117857</v>
      </c>
      <c r="L71" s="165">
        <v>31.462240938985261</v>
      </c>
      <c r="M71" s="166">
        <v>0.22188158436664332</v>
      </c>
      <c r="N71" s="164">
        <v>0.4751571653707457</v>
      </c>
      <c r="O71" s="165">
        <v>0.17864200868992708</v>
      </c>
      <c r="P71" s="165">
        <v>0.14775217710811683</v>
      </c>
      <c r="Q71" s="165">
        <v>0.37105311132509994</v>
      </c>
      <c r="R71" s="165">
        <v>5.3867711008906811E-2</v>
      </c>
      <c r="S71" s="165">
        <v>8.101221617435022E-4</v>
      </c>
      <c r="T71" s="165">
        <v>7.1426737604284876E-2</v>
      </c>
      <c r="U71" s="165">
        <v>2.7414976454881657E-2</v>
      </c>
      <c r="V71" s="165">
        <v>8.7861558765506678E-2</v>
      </c>
      <c r="W71" s="165">
        <v>1.1535529061221798E-2</v>
      </c>
      <c r="X71" s="165">
        <v>4.3518769186173319E-2</v>
      </c>
      <c r="Y71" s="166">
        <v>3.5071650996450834E-2</v>
      </c>
    </row>
    <row r="72" spans="1:25" x14ac:dyDescent="0.3">
      <c r="A72" t="s">
        <v>71</v>
      </c>
      <c r="B72" s="164">
        <v>0.73043162276909335</v>
      </c>
      <c r="C72" s="165">
        <v>0.32635473749746446</v>
      </c>
      <c r="D72" s="165">
        <v>0.26406905447684209</v>
      </c>
      <c r="E72" s="165">
        <v>0.3329405619101875</v>
      </c>
      <c r="F72" s="165">
        <v>0.25591642223514621</v>
      </c>
      <c r="G72" s="165">
        <v>0.49624097633664993</v>
      </c>
      <c r="H72" s="165">
        <v>1.1013008767986696</v>
      </c>
      <c r="I72" s="165">
        <v>0.71692022105447861</v>
      </c>
      <c r="J72" s="165">
        <v>0.50308150627189008</v>
      </c>
      <c r="K72" s="165">
        <v>0.48055425245865074</v>
      </c>
      <c r="L72" s="165">
        <v>0.55050375436068</v>
      </c>
      <c r="M72" s="166">
        <v>0.10239631689876312</v>
      </c>
      <c r="N72" s="164">
        <v>0.58099452082341929</v>
      </c>
      <c r="O72" s="165">
        <v>1.906093734394728E-2</v>
      </c>
      <c r="P72" s="165">
        <v>1.741394674172159E-2</v>
      </c>
      <c r="Q72" s="165">
        <v>2.5305227894733773E-2</v>
      </c>
      <c r="R72" s="165">
        <v>1.2526451163177774E-2</v>
      </c>
      <c r="S72" s="165">
        <v>0.103428441351991</v>
      </c>
      <c r="T72" s="165">
        <v>0.75231029959217322</v>
      </c>
      <c r="U72" s="165">
        <v>0.33115192379809821</v>
      </c>
      <c r="V72" s="165">
        <v>5.4871683288811347E-2</v>
      </c>
      <c r="W72" s="165">
        <v>4.7779676989562127E-2</v>
      </c>
      <c r="X72" s="165">
        <v>0.32141662274201638</v>
      </c>
      <c r="Y72" s="166">
        <v>7.1810872688054589E-3</v>
      </c>
    </row>
    <row r="73" spans="1:25" x14ac:dyDescent="0.3">
      <c r="A73" t="s">
        <v>286</v>
      </c>
      <c r="B73" s="164">
        <v>1.1460209124138536</v>
      </c>
      <c r="C73" s="165">
        <v>160.75184521374993</v>
      </c>
      <c r="D73" s="165">
        <v>58.795032527710745</v>
      </c>
      <c r="E73" s="165">
        <v>35.879911400626526</v>
      </c>
      <c r="F73" s="165">
        <v>72.515940096048595</v>
      </c>
      <c r="G73" s="165">
        <v>29.095229484790341</v>
      </c>
      <c r="H73" s="165">
        <v>2.2209745517911492</v>
      </c>
      <c r="I73" s="165">
        <v>1.2504079991991457</v>
      </c>
      <c r="J73" s="165">
        <v>57.151940648009386</v>
      </c>
      <c r="K73" s="165">
        <v>86.728090611302264</v>
      </c>
      <c r="L73" s="165">
        <v>108.98414336216132</v>
      </c>
      <c r="M73" s="166">
        <v>3.6923864088425531</v>
      </c>
      <c r="N73" s="164">
        <v>0.7159869817938187</v>
      </c>
      <c r="O73" s="165">
        <v>2.3916697431129823E-2</v>
      </c>
      <c r="P73" s="165">
        <v>0.10210502609802496</v>
      </c>
      <c r="Q73" s="165">
        <v>0.37521605183726775</v>
      </c>
      <c r="R73" s="165">
        <v>6.6277240625302852E-2</v>
      </c>
      <c r="S73" s="165">
        <v>0.16435611949212292</v>
      </c>
      <c r="T73" s="165">
        <v>8.0723811136205123E-2</v>
      </c>
      <c r="U73" s="165">
        <v>0.46132389524760009</v>
      </c>
      <c r="V73" s="165">
        <v>5.3401970412490663E-3</v>
      </c>
      <c r="W73" s="165">
        <v>6.315465583055231E-3</v>
      </c>
      <c r="X73" s="165">
        <v>6.173811596158206E-2</v>
      </c>
      <c r="Y73" s="166">
        <v>3.1672002964658079E-3</v>
      </c>
    </row>
    <row r="74" spans="1:25" x14ac:dyDescent="0.3">
      <c r="A74" t="s">
        <v>73</v>
      </c>
      <c r="B74" s="164">
        <v>0.88926409189571931</v>
      </c>
      <c r="C74" s="165">
        <v>9.2769830347586648</v>
      </c>
      <c r="D74" s="165">
        <v>4.6782497275039985</v>
      </c>
      <c r="E74" s="165">
        <v>2.9315679081652783</v>
      </c>
      <c r="F74" s="165">
        <v>16.576495723150643</v>
      </c>
      <c r="G74" s="165">
        <v>5.1255743491660004</v>
      </c>
      <c r="H74" s="165">
        <v>1.1214697023007538</v>
      </c>
      <c r="I74" s="165">
        <v>0.90470107958815016</v>
      </c>
      <c r="J74" s="165">
        <v>1.4375635735459953</v>
      </c>
      <c r="K74" s="165">
        <v>5.8908192754016149</v>
      </c>
      <c r="L74" s="165">
        <v>12.190819899859692</v>
      </c>
      <c r="M74" s="166">
        <v>50.310261395379769</v>
      </c>
      <c r="N74" s="164">
        <v>0.78792057099489143</v>
      </c>
      <c r="O74" s="165">
        <v>8.6649443025180822E-2</v>
      </c>
      <c r="P74" s="165">
        <v>0.11450337279887542</v>
      </c>
      <c r="Q74" s="165">
        <v>0.40888475754187803</v>
      </c>
      <c r="R74" s="165">
        <v>0.15468600877161046</v>
      </c>
      <c r="S74" s="165">
        <v>0.31154581416961497</v>
      </c>
      <c r="T74" s="165">
        <v>0.84841527265868444</v>
      </c>
      <c r="U74" s="165">
        <v>0.80015976330635674</v>
      </c>
      <c r="V74" s="165">
        <v>0.31692059603588707</v>
      </c>
      <c r="W74" s="165">
        <v>0.10149346037745482</v>
      </c>
      <c r="X74" s="165">
        <v>0.10953646836612024</v>
      </c>
      <c r="Y74" s="166">
        <v>0.12720185521700064</v>
      </c>
    </row>
    <row r="75" spans="1:25" x14ac:dyDescent="0.3">
      <c r="A75" t="s">
        <v>74</v>
      </c>
      <c r="B75" s="164">
        <v>0.94407284202724639</v>
      </c>
      <c r="C75" s="165">
        <v>1.9505716932541934</v>
      </c>
      <c r="D75" s="165">
        <v>1.4876025436665663</v>
      </c>
      <c r="E75" s="165">
        <v>1.8278274927984197</v>
      </c>
      <c r="F75" s="165">
        <v>1.6494748602747948</v>
      </c>
      <c r="G75" s="165">
        <v>1.2609982158492419</v>
      </c>
      <c r="H75" s="165">
        <v>1.351460043863435</v>
      </c>
      <c r="I75" s="165">
        <v>0.92465426171451404</v>
      </c>
      <c r="J75" s="165">
        <v>2.7959259186308443</v>
      </c>
      <c r="K75" s="165">
        <v>1.339448563039823</v>
      </c>
      <c r="L75" s="165">
        <v>6.2285320700040412</v>
      </c>
      <c r="M75" s="166">
        <v>0.93191783558097163</v>
      </c>
      <c r="N75" s="164">
        <v>0.83445321564040698</v>
      </c>
      <c r="O75" s="165">
        <v>6.5381000471006465E-2</v>
      </c>
      <c r="P75" s="165">
        <v>0.31430980227227273</v>
      </c>
      <c r="Q75" s="165">
        <v>0.18978238420293927</v>
      </c>
      <c r="R75" s="165">
        <v>0.20779653692663952</v>
      </c>
      <c r="S75" s="165">
        <v>0.56439501783436308</v>
      </c>
      <c r="T75" s="165">
        <v>0.32495273969424632</v>
      </c>
      <c r="U75" s="165">
        <v>0.77419947940183609</v>
      </c>
      <c r="V75" s="165">
        <v>4.2297664808055677E-2</v>
      </c>
      <c r="W75" s="165">
        <v>0.37524274435820582</v>
      </c>
      <c r="X75" s="165">
        <v>7.1993176022401878E-2</v>
      </c>
      <c r="Y75" s="166">
        <v>0.73226647120282107</v>
      </c>
    </row>
    <row r="76" spans="1:25" x14ac:dyDescent="0.3">
      <c r="A76" t="s">
        <v>75</v>
      </c>
      <c r="B76" s="164">
        <v>1.4057809147771809</v>
      </c>
      <c r="C76" s="165">
        <v>15.789089694833946</v>
      </c>
      <c r="D76" s="165">
        <v>17.128375069190877</v>
      </c>
      <c r="E76" s="165">
        <v>4.649600146347308</v>
      </c>
      <c r="F76" s="165">
        <v>25.264654035666815</v>
      </c>
      <c r="G76" s="165">
        <v>6.3510500323583052</v>
      </c>
      <c r="H76" s="165">
        <v>3.3979064983928366</v>
      </c>
      <c r="I76" s="165">
        <v>1.0992157989683533</v>
      </c>
      <c r="J76" s="165">
        <v>0.81724060712306879</v>
      </c>
      <c r="K76" s="165">
        <v>10.025268899647132</v>
      </c>
      <c r="L76" s="165">
        <v>10.510099188055037</v>
      </c>
      <c r="M76" s="166">
        <v>0.43084839920351592</v>
      </c>
      <c r="N76" s="164">
        <v>0.61819488399917444</v>
      </c>
      <c r="O76" s="165">
        <v>4.8373536818690867E-2</v>
      </c>
      <c r="P76" s="165">
        <v>0.10638348540742354</v>
      </c>
      <c r="Q76" s="165">
        <v>0.38145774885521255</v>
      </c>
      <c r="R76" s="165">
        <v>3.9194689320455764E-2</v>
      </c>
      <c r="S76" s="165">
        <v>0.3268814502544925</v>
      </c>
      <c r="T76" s="165">
        <v>0.10536780425004559</v>
      </c>
      <c r="U76" s="165">
        <v>0.78640227797840412</v>
      </c>
      <c r="V76" s="165">
        <v>0.54710178674162191</v>
      </c>
      <c r="W76" s="165">
        <v>0.13319548470174308</v>
      </c>
      <c r="X76" s="165">
        <v>9.7886842386461503E-2</v>
      </c>
      <c r="Y76" s="166">
        <v>5.6293435505906805E-2</v>
      </c>
    </row>
    <row r="77" spans="1:25" x14ac:dyDescent="0.3">
      <c r="A77" t="s">
        <v>76</v>
      </c>
      <c r="B77" s="164">
        <v>1.7646569606752542</v>
      </c>
      <c r="C77" s="165">
        <v>0.25605920552365585</v>
      </c>
      <c r="D77" s="165">
        <v>0.17008786455736116</v>
      </c>
      <c r="E77" s="165">
        <v>1.1285757780277734</v>
      </c>
      <c r="F77" s="165">
        <v>0.51417850483421235</v>
      </c>
      <c r="G77" s="165">
        <v>0.95371502123012752</v>
      </c>
      <c r="H77" s="165">
        <v>2.2924883355091792</v>
      </c>
      <c r="I77" s="165">
        <v>1.9929124456456444</v>
      </c>
      <c r="J77" s="165">
        <v>0.21064311093755209</v>
      </c>
      <c r="K77" s="165">
        <v>0.29450402759195499</v>
      </c>
      <c r="L77" s="165">
        <v>0.58693110688315964</v>
      </c>
      <c r="M77" s="166">
        <v>1.1796064710225786E-2</v>
      </c>
      <c r="N77" s="164">
        <v>0.20692359092126436</v>
      </c>
      <c r="O77" s="165">
        <v>0.12745447680382652</v>
      </c>
      <c r="P77" s="165">
        <v>9.8581922935132876E-2</v>
      </c>
      <c r="Q77" s="165">
        <v>0.80349987388311783</v>
      </c>
      <c r="R77" s="165">
        <v>0.29847627107775365</v>
      </c>
      <c r="S77" s="165">
        <v>0.94174595288787888</v>
      </c>
      <c r="T77" s="165">
        <v>0.23930601267376747</v>
      </c>
      <c r="U77" s="165">
        <v>9.2427345891430673E-2</v>
      </c>
      <c r="V77" s="165">
        <v>0.11369776861679798</v>
      </c>
      <c r="W77" s="165">
        <v>0.14306612221102455</v>
      </c>
      <c r="X77" s="165">
        <v>0.41695101816954139</v>
      </c>
      <c r="Y77" s="166">
        <v>6.3305780563136932E-2</v>
      </c>
    </row>
    <row r="78" spans="1:25" x14ac:dyDescent="0.3">
      <c r="A78" t="s">
        <v>77</v>
      </c>
      <c r="B78" s="164">
        <v>1.139956920185043</v>
      </c>
      <c r="C78" s="165">
        <v>2.2610548782743409E-2</v>
      </c>
      <c r="D78" s="165">
        <v>0.12733961849227984</v>
      </c>
      <c r="E78" s="165">
        <v>0.88549501978184708</v>
      </c>
      <c r="F78" s="165">
        <v>0.24348655753019419</v>
      </c>
      <c r="G78" s="165">
        <v>0.16199353270389491</v>
      </c>
      <c r="H78" s="165">
        <v>1.4047304116136343</v>
      </c>
      <c r="I78" s="165">
        <v>1.5144842600472974</v>
      </c>
      <c r="J78" s="165">
        <v>6.4171587223419438E-2</v>
      </c>
      <c r="K78" s="165">
        <v>5.6512745942895362E-2</v>
      </c>
      <c r="L78" s="165">
        <v>8.3936390711653638E-2</v>
      </c>
      <c r="M78" s="166">
        <v>1.1758553968231757E-2</v>
      </c>
      <c r="N78" s="164">
        <v>0.63475735293870372</v>
      </c>
      <c r="O78" s="165">
        <v>6.3486538388476772E-3</v>
      </c>
      <c r="P78" s="165">
        <v>6.3023927378071769E-3</v>
      </c>
      <c r="Q78" s="165">
        <v>0.74306443036018399</v>
      </c>
      <c r="R78" s="165">
        <v>3.07394408569612E-2</v>
      </c>
      <c r="S78" s="165">
        <v>7.4332831753687852E-3</v>
      </c>
      <c r="T78" s="165">
        <v>0.34079530382756035</v>
      </c>
      <c r="U78" s="165">
        <v>0.17390477551693517</v>
      </c>
      <c r="V78" s="165">
        <v>7.2712504838207239E-3</v>
      </c>
      <c r="W78" s="165">
        <v>7.0689116328709941E-3</v>
      </c>
      <c r="X78" s="165">
        <v>7.7851700791262994E-3</v>
      </c>
      <c r="Y78" s="166">
        <v>6.1042385870773005E-3</v>
      </c>
    </row>
    <row r="79" spans="1:25" x14ac:dyDescent="0.3">
      <c r="A79" t="s">
        <v>78</v>
      </c>
      <c r="B79" s="164">
        <v>1.1602665652906754</v>
      </c>
      <c r="C79" s="165">
        <v>0.40543919807265261</v>
      </c>
      <c r="D79" s="165">
        <v>0.12662494888788181</v>
      </c>
      <c r="E79" s="165">
        <v>0.95150825722171917</v>
      </c>
      <c r="F79" s="165">
        <v>0.30582808916288923</v>
      </c>
      <c r="G79" s="165">
        <v>0.34453337377129084</v>
      </c>
      <c r="H79" s="165">
        <v>1.1915578323915945</v>
      </c>
      <c r="I79" s="165">
        <v>0.45256638682651379</v>
      </c>
      <c r="J79" s="165">
        <v>0.34056492006782674</v>
      </c>
      <c r="K79" s="165">
        <v>0.95846967716645726</v>
      </c>
      <c r="L79" s="165">
        <v>0.56550378146078462</v>
      </c>
      <c r="M79" s="166">
        <v>1.4865696050779149E-2</v>
      </c>
      <c r="N79" s="164">
        <v>0.71090877304119848</v>
      </c>
      <c r="O79" s="165">
        <v>0.10514525762023613</v>
      </c>
      <c r="P79" s="165">
        <v>3.4685159957141061E-2</v>
      </c>
      <c r="Q79" s="165">
        <v>0.89973653144573151</v>
      </c>
      <c r="R79" s="165">
        <v>7.0657249865930541E-2</v>
      </c>
      <c r="S79" s="165">
        <v>8.4087670127897668E-2</v>
      </c>
      <c r="T79" s="165">
        <v>0.70676665939144701</v>
      </c>
      <c r="U79" s="165">
        <v>0.13519618171850598</v>
      </c>
      <c r="V79" s="165">
        <v>7.9547776609902407E-2</v>
      </c>
      <c r="W79" s="165">
        <v>0.92291880100025714</v>
      </c>
      <c r="X79" s="165">
        <v>0.30615923243801896</v>
      </c>
      <c r="Y79" s="166">
        <v>2.5446248169622404E-2</v>
      </c>
    </row>
    <row r="80" spans="1:25" x14ac:dyDescent="0.3">
      <c r="A80" t="s">
        <v>79</v>
      </c>
      <c r="B80" s="164">
        <v>0.83779427949359475</v>
      </c>
      <c r="C80" s="165">
        <v>11.231228723075565</v>
      </c>
      <c r="D80" s="165">
        <v>7.1057753844731071</v>
      </c>
      <c r="E80" s="165">
        <v>0.82622491196129078</v>
      </c>
      <c r="F80" s="165">
        <v>14.059181879565314</v>
      </c>
      <c r="G80" s="165">
        <v>4.2038141567825349</v>
      </c>
      <c r="H80" s="165">
        <v>1.2369589523878266</v>
      </c>
      <c r="I80" s="165">
        <v>0.90052248330171636</v>
      </c>
      <c r="J80" s="165">
        <v>7.5639444011431545</v>
      </c>
      <c r="K80" s="165">
        <v>4.730057679528767</v>
      </c>
      <c r="L80" s="165">
        <v>16.902567102958944</v>
      </c>
      <c r="M80" s="166">
        <v>4.2458127169933935</v>
      </c>
      <c r="N80" s="164">
        <v>0.53972513388818122</v>
      </c>
      <c r="O80" s="165">
        <v>0.14941891527564427</v>
      </c>
      <c r="P80" s="165">
        <v>0.14452259997792921</v>
      </c>
      <c r="Q80" s="165">
        <v>0.53550692336925554</v>
      </c>
      <c r="R80" s="165">
        <v>8.0381712924204402E-2</v>
      </c>
      <c r="S80" s="165">
        <v>0.28250541119462941</v>
      </c>
      <c r="T80" s="165">
        <v>0.43290648228568096</v>
      </c>
      <c r="U80" s="165">
        <v>0.70607628650928334</v>
      </c>
      <c r="V80" s="165">
        <v>6.2845275105031934E-2</v>
      </c>
      <c r="W80" s="165">
        <v>0.14543730472458094</v>
      </c>
      <c r="X80" s="165">
        <v>0.10610656864619332</v>
      </c>
      <c r="Y80" s="166">
        <v>1.652419679037246E-2</v>
      </c>
    </row>
    <row r="81" spans="1:25" x14ac:dyDescent="0.3">
      <c r="A81" t="s">
        <v>80</v>
      </c>
      <c r="B81" s="164">
        <v>0.86587454855791268</v>
      </c>
      <c r="C81" s="165">
        <v>10.57999198606297</v>
      </c>
      <c r="D81" s="165">
        <v>28.040721879525858</v>
      </c>
      <c r="E81" s="165">
        <v>1.9377345430087425</v>
      </c>
      <c r="F81" s="165">
        <v>3.2425104840339189</v>
      </c>
      <c r="G81" s="165">
        <v>1.9735406812708571</v>
      </c>
      <c r="H81" s="165">
        <v>1.79415544287717</v>
      </c>
      <c r="I81" s="165">
        <v>1.0533641413107742</v>
      </c>
      <c r="J81" s="165">
        <v>6.4014309509293899</v>
      </c>
      <c r="K81" s="165">
        <v>11.368665474481245</v>
      </c>
      <c r="L81" s="165">
        <v>72.348904921136068</v>
      </c>
      <c r="M81" s="166">
        <v>3.8130842716382212</v>
      </c>
      <c r="N81" s="164">
        <v>0.69389335147063824</v>
      </c>
      <c r="O81" s="165">
        <v>0.12623626354793402</v>
      </c>
      <c r="P81" s="165">
        <v>0.20143224277167024</v>
      </c>
      <c r="Q81" s="165">
        <v>0.14053225771877714</v>
      </c>
      <c r="R81" s="165">
        <v>7.1791324326880318E-2</v>
      </c>
      <c r="S81" s="165">
        <v>6.0658587347690307E-2</v>
      </c>
      <c r="T81" s="165">
        <v>7.4889182562749415E-2</v>
      </c>
      <c r="U81" s="165">
        <v>0.88493516991470744</v>
      </c>
      <c r="V81" s="165">
        <v>1.2561663563323253E-2</v>
      </c>
      <c r="W81" s="165">
        <v>1.6658041136309299E-2</v>
      </c>
      <c r="X81" s="165">
        <v>0.3205773836835073</v>
      </c>
      <c r="Y81" s="166">
        <v>0.16727013184856737</v>
      </c>
    </row>
    <row r="82" spans="1:25" x14ac:dyDescent="0.3">
      <c r="A82" t="s">
        <v>81</v>
      </c>
      <c r="B82" s="164">
        <v>1.0038009601056161</v>
      </c>
      <c r="C82" s="165">
        <v>0.36314289976351172</v>
      </c>
      <c r="D82" s="165">
        <v>0.18521034267614542</v>
      </c>
      <c r="E82" s="165">
        <v>1.0073903147344778</v>
      </c>
      <c r="F82" s="165">
        <v>0.5047177424265975</v>
      </c>
      <c r="G82" s="165">
        <v>0.40098817234456507</v>
      </c>
      <c r="H82" s="165">
        <v>1.8028211110282484</v>
      </c>
      <c r="I82" s="165">
        <v>1.4803438515353813</v>
      </c>
      <c r="J82" s="165">
        <v>0.36720558062238179</v>
      </c>
      <c r="K82" s="165">
        <v>0.56169361690248243</v>
      </c>
      <c r="L82" s="165">
        <v>0.83800784583829691</v>
      </c>
      <c r="M82" s="166">
        <v>0.86638346934941013</v>
      </c>
      <c r="N82" s="164">
        <v>0.97993832058888097</v>
      </c>
      <c r="O82" s="165">
        <v>2.3976698392817511E-3</v>
      </c>
      <c r="P82" s="165">
        <v>1.7438020151628307E-3</v>
      </c>
      <c r="Q82" s="165">
        <v>0.9792068366689084</v>
      </c>
      <c r="R82" s="165">
        <v>5.4437572900697388E-2</v>
      </c>
      <c r="S82" s="165">
        <v>5.9023716419770812E-2</v>
      </c>
      <c r="T82" s="165">
        <v>5.9309273721488281E-2</v>
      </c>
      <c r="U82" s="165">
        <v>5.1551294776863897E-2</v>
      </c>
      <c r="V82" s="165">
        <v>5.7401338200281701E-3</v>
      </c>
      <c r="W82" s="165">
        <v>1.4308046765279456E-2</v>
      </c>
      <c r="X82" s="165">
        <v>0.54238606635967157</v>
      </c>
      <c r="Y82" s="166">
        <v>0.74626388370640617</v>
      </c>
    </row>
    <row r="83" spans="1:25" x14ac:dyDescent="0.3">
      <c r="A83" t="s">
        <v>82</v>
      </c>
      <c r="B83" s="164">
        <v>0.81607322327430198</v>
      </c>
      <c r="C83" s="165">
        <v>152.97608598215695</v>
      </c>
      <c r="D83" s="165">
        <v>428.00637252612745</v>
      </c>
      <c r="E83" s="165">
        <v>4.8195902909243262</v>
      </c>
      <c r="F83" s="165">
        <v>59.242834706023984</v>
      </c>
      <c r="G83" s="165">
        <v>33.965936009466553</v>
      </c>
      <c r="H83" s="165">
        <v>5.9549916649649157</v>
      </c>
      <c r="I83" s="165">
        <v>1.5009250633637947</v>
      </c>
      <c r="J83" s="165">
        <v>86.32123655497459</v>
      </c>
      <c r="K83" s="165">
        <v>261.34236383575956</v>
      </c>
      <c r="L83" s="165">
        <v>529.57368619704357</v>
      </c>
      <c r="M83" s="166">
        <v>1.1015013631045192</v>
      </c>
      <c r="N83" s="164">
        <v>0.5579673528434701</v>
      </c>
      <c r="O83" s="165">
        <v>0.3098356510728314</v>
      </c>
      <c r="P83" s="165">
        <v>0.2668012236502339</v>
      </c>
      <c r="Q83" s="165">
        <v>0.27167822212354481</v>
      </c>
      <c r="R83" s="165">
        <v>0.23139836079639814</v>
      </c>
      <c r="S83" s="165">
        <v>2.2723502640641394E-2</v>
      </c>
      <c r="T83" s="165">
        <v>5.6213799081022586E-2</v>
      </c>
      <c r="U83" s="165">
        <v>0.28862267380741802</v>
      </c>
      <c r="V83" s="165">
        <v>5.8026738042478536E-3</v>
      </c>
      <c r="W83" s="165">
        <v>0.17269183431059235</v>
      </c>
      <c r="X83" s="165">
        <v>0.29771652708603058</v>
      </c>
      <c r="Y83" s="166">
        <v>0.73316693972514568</v>
      </c>
    </row>
    <row r="84" spans="1:25" x14ac:dyDescent="0.3">
      <c r="A84" t="s">
        <v>83</v>
      </c>
      <c r="B84" s="164">
        <v>1.1135928120819403</v>
      </c>
      <c r="C84" s="165">
        <v>60.183212490630012</v>
      </c>
      <c r="D84" s="165">
        <v>32.220952978217696</v>
      </c>
      <c r="E84" s="165">
        <v>5.9351271558787868</v>
      </c>
      <c r="F84" s="165">
        <v>37.803488877722032</v>
      </c>
      <c r="G84" s="165">
        <v>23.041706074133661</v>
      </c>
      <c r="H84" s="165">
        <v>10.577594709352409</v>
      </c>
      <c r="I84" s="165">
        <v>3.0533394076298062</v>
      </c>
      <c r="J84" s="165">
        <v>26.148509315400375</v>
      </c>
      <c r="K84" s="165">
        <v>25.333528810263445</v>
      </c>
      <c r="L84" s="165">
        <v>39.513162498975554</v>
      </c>
      <c r="M84" s="166">
        <v>0.56354703952152119</v>
      </c>
      <c r="N84" s="164">
        <v>0.70263444848532641</v>
      </c>
      <c r="O84" s="165">
        <v>0.14780699726093027</v>
      </c>
      <c r="P84" s="165">
        <v>9.8266677801017902E-2</v>
      </c>
      <c r="Q84" s="165">
        <v>0.34805029684586331</v>
      </c>
      <c r="R84" s="165">
        <v>0.11746483778013729</v>
      </c>
      <c r="S84" s="165">
        <v>0.33647183124618218</v>
      </c>
      <c r="T84" s="165">
        <v>3.7865507690317185E-2</v>
      </c>
      <c r="U84" s="165">
        <v>0.14907206849370636</v>
      </c>
      <c r="V84" s="165">
        <v>0.17231622417035022</v>
      </c>
      <c r="W84" s="165">
        <v>0.10692783696125038</v>
      </c>
      <c r="X84" s="165">
        <v>3.9663927914019015E-2</v>
      </c>
      <c r="Y84" s="166">
        <v>5.4385673588515974E-2</v>
      </c>
    </row>
    <row r="85" spans="1:25" x14ac:dyDescent="0.3">
      <c r="A85" t="s">
        <v>84</v>
      </c>
      <c r="B85" s="164">
        <v>1.2317994940735659</v>
      </c>
      <c r="C85" s="165">
        <v>2.3776314422538441E-3</v>
      </c>
      <c r="D85" s="165">
        <v>3.4628920597602922E-3</v>
      </c>
      <c r="E85" s="165">
        <v>0.71413560826676947</v>
      </c>
      <c r="F85" s="165">
        <v>0.44800750108178633</v>
      </c>
      <c r="G85" s="165">
        <v>1.0794119833813498E-3</v>
      </c>
      <c r="H85" s="165">
        <v>7.2859884116156228E-3</v>
      </c>
      <c r="I85" s="165">
        <v>1.0348089301260173</v>
      </c>
      <c r="J85" s="165">
        <v>2.2341739559952264E-3</v>
      </c>
      <c r="K85" s="165">
        <v>3.2422142244981486E-3</v>
      </c>
      <c r="L85" s="165">
        <v>4.0309763186579884E-3</v>
      </c>
      <c r="M85" s="166">
        <v>1.2374740776617314E-2</v>
      </c>
      <c r="N85" s="164">
        <v>0.5407892235950742</v>
      </c>
      <c r="O85" s="165">
        <v>2.201636704416916E-2</v>
      </c>
      <c r="P85" s="165">
        <v>2.2092143962940815E-2</v>
      </c>
      <c r="Q85" s="165">
        <v>0.45032055387276559</v>
      </c>
      <c r="R85" s="165">
        <v>0.32839060893828592</v>
      </c>
      <c r="S85" s="165">
        <v>2.1924557639289407E-2</v>
      </c>
      <c r="T85" s="165">
        <v>2.2361390078776473E-2</v>
      </c>
      <c r="U85" s="165">
        <v>0.93815521984061379</v>
      </c>
      <c r="V85" s="165">
        <v>2.200613100647078E-2</v>
      </c>
      <c r="W85" s="165">
        <v>2.2076699533837139E-2</v>
      </c>
      <c r="X85" s="165">
        <v>2.2132432351060168E-2</v>
      </c>
      <c r="Y85" s="166">
        <v>2.2713454264825225E-2</v>
      </c>
    </row>
    <row r="86" spans="1:25" x14ac:dyDescent="0.3">
      <c r="A86" t="s">
        <v>85</v>
      </c>
      <c r="B86" s="164">
        <v>1.4077578215464659</v>
      </c>
      <c r="C86" s="165">
        <v>96.256803674685827</v>
      </c>
      <c r="D86" s="165">
        <v>111.82855360434314</v>
      </c>
      <c r="E86" s="165">
        <v>2.7960771856729196</v>
      </c>
      <c r="F86" s="165">
        <v>94.048250021305762</v>
      </c>
      <c r="G86" s="165">
        <v>7.9452044224691445</v>
      </c>
      <c r="H86" s="165">
        <v>3.6561706984633329</v>
      </c>
      <c r="I86" s="165">
        <v>1.8328691656058835</v>
      </c>
      <c r="J86" s="165">
        <v>7.8529412855216423</v>
      </c>
      <c r="K86" s="165">
        <v>20.723342284668835</v>
      </c>
      <c r="L86" s="165">
        <v>45.257011070837223</v>
      </c>
      <c r="M86" s="166">
        <v>0.36911835346647126</v>
      </c>
      <c r="N86" s="164">
        <v>0.47751848759513804</v>
      </c>
      <c r="O86" s="165">
        <v>0.25082445105939305</v>
      </c>
      <c r="P86" s="165">
        <v>0.38061680148523019</v>
      </c>
      <c r="Q86" s="165">
        <v>0.38335284305834777</v>
      </c>
      <c r="R86" s="165">
        <v>0.28892931044926484</v>
      </c>
      <c r="S86" s="165">
        <v>2.0042582192344839E-3</v>
      </c>
      <c r="T86" s="165">
        <v>2.6073573017073193E-2</v>
      </c>
      <c r="U86" s="165">
        <v>0.54018817709743039</v>
      </c>
      <c r="V86" s="165">
        <v>0.19355383103459201</v>
      </c>
      <c r="W86" s="165">
        <v>9.4635266662351919E-2</v>
      </c>
      <c r="X86" s="165">
        <v>0.11753359718600116</v>
      </c>
      <c r="Y86" s="166">
        <v>9.3026210768216447E-2</v>
      </c>
    </row>
    <row r="87" spans="1:25" x14ac:dyDescent="0.3">
      <c r="A87" t="s">
        <v>86</v>
      </c>
      <c r="B87" s="164">
        <v>1.0257595156811186</v>
      </c>
      <c r="C87" s="165">
        <v>0.88792708696031963</v>
      </c>
      <c r="D87" s="165">
        <v>0.51439754094692125</v>
      </c>
      <c r="E87" s="165">
        <v>1.3237104800067316</v>
      </c>
      <c r="F87" s="165">
        <v>0.86002944063003528</v>
      </c>
      <c r="G87" s="165">
        <v>1.4951106187100858</v>
      </c>
      <c r="H87" s="165">
        <v>1.3855373940035338</v>
      </c>
      <c r="I87" s="165">
        <v>1.2082588455849315</v>
      </c>
      <c r="J87" s="165">
        <v>0.57132801009918188</v>
      </c>
      <c r="K87" s="165">
        <v>1.2818208245225913</v>
      </c>
      <c r="L87" s="165">
        <v>1.8931486692944948</v>
      </c>
      <c r="M87" s="166">
        <v>1.1070930382802511E-3</v>
      </c>
      <c r="N87" s="164">
        <v>0.94968748796945046</v>
      </c>
      <c r="O87" s="165">
        <v>0.80817832613592377</v>
      </c>
      <c r="P87" s="165">
        <v>0.41956460787353794</v>
      </c>
      <c r="Q87" s="165">
        <v>0.39547965047557171</v>
      </c>
      <c r="R87" s="165">
        <v>0.79642398616410215</v>
      </c>
      <c r="S87" s="165">
        <v>4.8984786674684366E-2</v>
      </c>
      <c r="T87" s="165">
        <v>0.50890691142129063</v>
      </c>
      <c r="U87" s="165">
        <v>0.62904312984392319</v>
      </c>
      <c r="V87" s="165">
        <v>0.21408930746639648</v>
      </c>
      <c r="W87" s="165">
        <v>0.64729784249178612</v>
      </c>
      <c r="X87" s="165">
        <v>0.63270695503809904</v>
      </c>
      <c r="Y87" s="166">
        <v>5.091305128002971E-3</v>
      </c>
    </row>
    <row r="88" spans="1:25" x14ac:dyDescent="0.3">
      <c r="A88" t="s">
        <v>87</v>
      </c>
      <c r="B88" s="164">
        <v>1.1013039200841674</v>
      </c>
      <c r="C88" s="165">
        <v>808.05114387042852</v>
      </c>
      <c r="D88" s="165">
        <v>510.44061503417004</v>
      </c>
      <c r="E88" s="165">
        <v>82.668717409562916</v>
      </c>
      <c r="F88" s="165">
        <v>473.89865233566036</v>
      </c>
      <c r="G88" s="165">
        <v>264.97930411172598</v>
      </c>
      <c r="H88" s="165">
        <v>1.3491342361699188</v>
      </c>
      <c r="I88" s="165">
        <v>1.4762846401348841</v>
      </c>
      <c r="J88" s="165">
        <v>257.62416750316117</v>
      </c>
      <c r="K88" s="165">
        <v>361.05311726420865</v>
      </c>
      <c r="L88" s="165">
        <v>658.82677428394777</v>
      </c>
      <c r="M88" s="166">
        <v>2.7117977674315208</v>
      </c>
      <c r="N88" s="164">
        <v>0.86761263811858624</v>
      </c>
      <c r="O88" s="165">
        <v>2.4475680767099467E-2</v>
      </c>
      <c r="P88" s="165">
        <v>0.18329363743717281</v>
      </c>
      <c r="Q88" s="165">
        <v>0.37601606312695529</v>
      </c>
      <c r="R88" s="165">
        <v>0.17845277174276769</v>
      </c>
      <c r="S88" s="165">
        <v>8.3399308619210938E-2</v>
      </c>
      <c r="T88" s="165">
        <v>0.53423295546526517</v>
      </c>
      <c r="U88" s="165">
        <v>0.40626442312537359</v>
      </c>
      <c r="V88" s="165">
        <v>1.976263599506493E-2</v>
      </c>
      <c r="W88" s="165">
        <v>1.0815251059072479E-2</v>
      </c>
      <c r="X88" s="165">
        <v>5.5798720818739336E-2</v>
      </c>
      <c r="Y88" s="166">
        <v>1.3663164334900869E-2</v>
      </c>
    </row>
    <row r="89" spans="1:25" x14ac:dyDescent="0.3">
      <c r="A89" t="s">
        <v>88</v>
      </c>
      <c r="B89" s="164">
        <v>6.2069545773475862E-3</v>
      </c>
      <c r="C89" s="165">
        <v>113.49620247264151</v>
      </c>
      <c r="D89" s="165">
        <v>92.8961259012912</v>
      </c>
      <c r="E89" s="165">
        <v>54.005947844630285</v>
      </c>
      <c r="F89" s="165">
        <v>50.473787936868789</v>
      </c>
      <c r="G89" s="165">
        <v>41.584421602153618</v>
      </c>
      <c r="H89" s="165">
        <v>0.33047229896449115</v>
      </c>
      <c r="I89" s="165">
        <v>0.22974253719705789</v>
      </c>
      <c r="J89" s="165">
        <v>50.791713215967562</v>
      </c>
      <c r="K89" s="165">
        <v>86.629422267671259</v>
      </c>
      <c r="L89" s="165">
        <v>154.16746530124428</v>
      </c>
      <c r="M89" s="166">
        <v>1.9342937378889336</v>
      </c>
      <c r="N89" s="164">
        <v>5.4319527430751732E-2</v>
      </c>
      <c r="O89" s="165">
        <v>8.1351087445704545E-2</v>
      </c>
      <c r="P89" s="165">
        <v>0.2400441778393507</v>
      </c>
      <c r="Q89" s="165">
        <v>0.38192957761499752</v>
      </c>
      <c r="R89" s="165">
        <v>0.23938827480790939</v>
      </c>
      <c r="S89" s="165">
        <v>0.37562599115753786</v>
      </c>
      <c r="T89" s="165">
        <v>0.21513765451322384</v>
      </c>
      <c r="U89" s="165">
        <v>0.12292022552529054</v>
      </c>
      <c r="V89" s="165">
        <v>1.1089872428284353E-2</v>
      </c>
      <c r="W89" s="165">
        <v>0.24337480056903535</v>
      </c>
      <c r="X89" s="165">
        <v>0.11820351044480366</v>
      </c>
      <c r="Y89" s="166">
        <v>0.51545650786853403</v>
      </c>
    </row>
    <row r="90" spans="1:25" x14ac:dyDescent="0.3">
      <c r="A90" t="s">
        <v>89</v>
      </c>
      <c r="B90" s="164">
        <v>0.99784711621656497</v>
      </c>
      <c r="C90" s="165">
        <v>17.61253844419414</v>
      </c>
      <c r="D90" s="165">
        <v>7.2191229705551052</v>
      </c>
      <c r="E90" s="165">
        <v>1.5331524017702918</v>
      </c>
      <c r="F90" s="165">
        <v>7.6491483933706181</v>
      </c>
      <c r="G90" s="165">
        <v>3.9036909866684217</v>
      </c>
      <c r="H90" s="165">
        <v>1.7745535810185611</v>
      </c>
      <c r="I90" s="165">
        <v>1.6177598917797935</v>
      </c>
      <c r="J90" s="165">
        <v>11.397994983591735</v>
      </c>
      <c r="K90" s="165">
        <v>10.984857733253268</v>
      </c>
      <c r="L90" s="165">
        <v>24.692526543706563</v>
      </c>
      <c r="M90" s="166">
        <v>2.9347123511930082</v>
      </c>
      <c r="N90" s="164">
        <v>0.99162893591925072</v>
      </c>
      <c r="O90" s="165">
        <v>0.20946942660831502</v>
      </c>
      <c r="P90" s="165">
        <v>0.16014794516600972</v>
      </c>
      <c r="Q90" s="165">
        <v>0.37903528164878836</v>
      </c>
      <c r="R90" s="165">
        <v>4.6779372852550502E-2</v>
      </c>
      <c r="S90" s="165">
        <v>1.1112417922154972E-2</v>
      </c>
      <c r="T90" s="165">
        <v>5.5516513429761508E-2</v>
      </c>
      <c r="U90" s="165">
        <v>2.2010809059939216E-2</v>
      </c>
      <c r="V90" s="165">
        <v>1.1151598566456222E-3</v>
      </c>
      <c r="W90" s="165">
        <v>6.7069813631489603E-2</v>
      </c>
      <c r="X90" s="165">
        <v>2.4210504618067903E-2</v>
      </c>
      <c r="Y90" s="166">
        <v>2.8561157502944634E-2</v>
      </c>
    </row>
    <row r="91" spans="1:25" x14ac:dyDescent="0.3">
      <c r="A91" t="s">
        <v>90</v>
      </c>
      <c r="B91" s="164">
        <v>0.62637551756819443</v>
      </c>
      <c r="C91" s="165">
        <v>16.057338978388948</v>
      </c>
      <c r="D91" s="165">
        <v>14.13436514698413</v>
      </c>
      <c r="E91" s="165">
        <v>2.2663093167997315</v>
      </c>
      <c r="F91" s="165">
        <v>26.605451824131958</v>
      </c>
      <c r="G91" s="165">
        <v>6.4092985553076938</v>
      </c>
      <c r="H91" s="165">
        <v>1.3361831339674242</v>
      </c>
      <c r="I91" s="165">
        <v>1.3552926787897439</v>
      </c>
      <c r="J91" s="165">
        <v>8.4570426025852026</v>
      </c>
      <c r="K91" s="165">
        <v>13.919367329927313</v>
      </c>
      <c r="L91" s="165">
        <v>40.688872217485631</v>
      </c>
      <c r="M91" s="166">
        <v>3.5167747932446427</v>
      </c>
      <c r="N91" s="164">
        <v>0.12890075756529323</v>
      </c>
      <c r="O91" s="165">
        <v>1.7939736041891693E-2</v>
      </c>
      <c r="P91" s="165">
        <v>8.0404330776708485E-2</v>
      </c>
      <c r="Q91" s="165">
        <v>0.36763929257938105</v>
      </c>
      <c r="R91" s="165">
        <v>0.10022357006944785</v>
      </c>
      <c r="S91" s="165">
        <v>0.12642632654730804</v>
      </c>
      <c r="T91" s="165">
        <v>0.47947957188054413</v>
      </c>
      <c r="U91" s="165">
        <v>0.36206926266623296</v>
      </c>
      <c r="V91" s="165">
        <v>1.5899593233923186E-2</v>
      </c>
      <c r="W91" s="165">
        <v>3.59055845000757E-2</v>
      </c>
      <c r="X91" s="165">
        <v>8.8776659814855923E-3</v>
      </c>
      <c r="Y91" s="166">
        <v>3.852156721480015E-2</v>
      </c>
    </row>
    <row r="92" spans="1:25" x14ac:dyDescent="0.3">
      <c r="A92" t="s">
        <v>91</v>
      </c>
      <c r="B92" s="164">
        <v>1.4434961662561661</v>
      </c>
      <c r="C92" s="165">
        <v>12.624878055763165</v>
      </c>
      <c r="D92" s="165">
        <v>8.6700866484782253</v>
      </c>
      <c r="E92" s="165">
        <v>3.5229435902533357</v>
      </c>
      <c r="F92" s="165">
        <v>6.2965377817488104</v>
      </c>
      <c r="G92" s="165">
        <v>3.9935976805683961</v>
      </c>
      <c r="H92" s="165">
        <v>3.2036978262243818</v>
      </c>
      <c r="I92" s="165">
        <v>0.92716541369514915</v>
      </c>
      <c r="J92" s="165">
        <v>4.2115819255333369</v>
      </c>
      <c r="K92" s="165">
        <v>12.231755646159755</v>
      </c>
      <c r="L92" s="165">
        <v>18.408344064992168</v>
      </c>
      <c r="M92" s="166">
        <v>2.4677479729794434</v>
      </c>
      <c r="N92" s="164">
        <v>0.60972314605120992</v>
      </c>
      <c r="O92" s="165">
        <v>3.2934702427201236E-2</v>
      </c>
      <c r="P92" s="165">
        <v>0.11654437803906841</v>
      </c>
      <c r="Q92" s="165">
        <v>0.28832851206142102</v>
      </c>
      <c r="R92" s="165">
        <v>3.0744902548310988E-2</v>
      </c>
      <c r="S92" s="165">
        <v>1.9335839794497975E-2</v>
      </c>
      <c r="T92" s="165">
        <v>5.4285351686442967E-2</v>
      </c>
      <c r="U92" s="165">
        <v>0.79306979262582278</v>
      </c>
      <c r="V92" s="165">
        <v>3.9894795422299768E-2</v>
      </c>
      <c r="W92" s="165">
        <v>7.5813729744277775E-2</v>
      </c>
      <c r="X92" s="165">
        <v>0.13315281574297647</v>
      </c>
      <c r="Y92" s="166">
        <v>2.8500341832978806E-2</v>
      </c>
    </row>
    <row r="93" spans="1:25" x14ac:dyDescent="0.3">
      <c r="A93" t="s">
        <v>92</v>
      </c>
      <c r="B93" s="164">
        <v>0.96691131925978158</v>
      </c>
      <c r="C93" s="165">
        <v>0.83392141388045427</v>
      </c>
      <c r="D93" s="165">
        <v>2.8259079167780503</v>
      </c>
      <c r="E93" s="165">
        <v>0.59440301135540496</v>
      </c>
      <c r="F93" s="165">
        <v>1.7208435422537771</v>
      </c>
      <c r="G93" s="165">
        <v>1.445677069393978</v>
      </c>
      <c r="H93" s="165">
        <v>2.1662425842188608</v>
      </c>
      <c r="I93" s="165">
        <v>2.1003490286270741</v>
      </c>
      <c r="J93" s="165">
        <v>0.44382637553533116</v>
      </c>
      <c r="K93" s="165">
        <v>0.60766302482011603</v>
      </c>
      <c r="L93" s="165">
        <v>1.0441654933974314</v>
      </c>
      <c r="M93" s="166">
        <v>0.4992187164585104</v>
      </c>
      <c r="N93" s="164">
        <v>0.92767786333301849</v>
      </c>
      <c r="O93" s="165">
        <v>0.35165760524687312</v>
      </c>
      <c r="P93" s="165">
        <v>0.38188789358860176</v>
      </c>
      <c r="Q93" s="165">
        <v>5.8890203666594761E-2</v>
      </c>
      <c r="R93" s="165">
        <v>9.5590083163943879E-2</v>
      </c>
      <c r="S93" s="165">
        <v>0.69220591703527168</v>
      </c>
      <c r="T93" s="165">
        <v>0.30304182231751953</v>
      </c>
      <c r="U93" s="165">
        <v>4.7025034473472203E-3</v>
      </c>
      <c r="V93" s="165">
        <v>1.9507928501817352E-2</v>
      </c>
      <c r="W93" s="165">
        <v>7.6714066254189223E-2</v>
      </c>
      <c r="X93" s="165">
        <v>0.86847359152630532</v>
      </c>
      <c r="Y93" s="166">
        <v>2.984928162144055E-2</v>
      </c>
    </row>
    <row r="94" spans="1:25" x14ac:dyDescent="0.3">
      <c r="A94" t="s">
        <v>93</v>
      </c>
      <c r="B94" s="164">
        <v>1.0038780456691079</v>
      </c>
      <c r="C94" s="165">
        <v>0.126005244250848</v>
      </c>
      <c r="D94" s="165">
        <v>0.36899497757205674</v>
      </c>
      <c r="E94" s="165">
        <v>0.98076932044068477</v>
      </c>
      <c r="F94" s="165">
        <v>0.41331005981046992</v>
      </c>
      <c r="G94" s="165">
        <v>0.2370827898330734</v>
      </c>
      <c r="H94" s="165">
        <v>1.3292934160162684</v>
      </c>
      <c r="I94" s="165">
        <v>1.227573202130545</v>
      </c>
      <c r="J94" s="165">
        <v>0.2253149881461507</v>
      </c>
      <c r="K94" s="165">
        <v>0.29362985588196827</v>
      </c>
      <c r="L94" s="165">
        <v>0.34853322054344188</v>
      </c>
      <c r="M94" s="166">
        <v>2.6314136061982903E-2</v>
      </c>
      <c r="N94" s="164">
        <v>0.98977327953166494</v>
      </c>
      <c r="O94" s="165">
        <v>1.6608684677640349E-2</v>
      </c>
      <c r="P94" s="165">
        <v>6.1594697381797542E-2</v>
      </c>
      <c r="Q94" s="165">
        <v>0.96122172424899721</v>
      </c>
      <c r="R94" s="165">
        <v>8.254906264425077E-2</v>
      </c>
      <c r="S94" s="165">
        <v>2.3780759307835238E-2</v>
      </c>
      <c r="T94" s="165">
        <v>0.46126006128641961</v>
      </c>
      <c r="U94" s="165">
        <v>0.51908127077555544</v>
      </c>
      <c r="V94" s="165">
        <v>2.5396160024790799E-2</v>
      </c>
      <c r="W94" s="165">
        <v>3.2153794904779369E-2</v>
      </c>
      <c r="X94" s="165">
        <v>4.1535760827091074E-2</v>
      </c>
      <c r="Y94" s="166">
        <v>1.2332088105174175E-2</v>
      </c>
    </row>
    <row r="95" spans="1:25" x14ac:dyDescent="0.3">
      <c r="A95" t="s">
        <v>94</v>
      </c>
      <c r="B95" s="164">
        <v>0.8704941947243241</v>
      </c>
      <c r="C95" s="165">
        <v>2.1986837523986784</v>
      </c>
      <c r="D95" s="165">
        <v>8.229622897127852</v>
      </c>
      <c r="E95" s="165">
        <v>1.1795808371489147</v>
      </c>
      <c r="F95" s="165">
        <v>1.3132918887154306</v>
      </c>
      <c r="G95" s="165">
        <v>1.8778140469471705</v>
      </c>
      <c r="H95" s="165">
        <v>1.3682986543250175</v>
      </c>
      <c r="I95" s="165">
        <v>1.2345199282806858</v>
      </c>
      <c r="J95" s="165">
        <v>2.5727182322609954</v>
      </c>
      <c r="K95" s="165">
        <v>8.9663271999712357</v>
      </c>
      <c r="L95" s="165">
        <v>5.2666892579109659</v>
      </c>
      <c r="M95" s="166">
        <v>0.12287343550453471</v>
      </c>
      <c r="N95" s="164">
        <v>0.82371698136576799</v>
      </c>
      <c r="O95" s="165">
        <v>0.21873728927040606</v>
      </c>
      <c r="P95" s="165">
        <v>0.31865867877848797</v>
      </c>
      <c r="Q95" s="165">
        <v>0.74065347954281535</v>
      </c>
      <c r="R95" s="165">
        <v>0.64265607904070987</v>
      </c>
      <c r="S95" s="165">
        <v>0.18623370356614111</v>
      </c>
      <c r="T95" s="165">
        <v>0.62600021985367449</v>
      </c>
      <c r="U95" s="165">
        <v>0.64317983409770429</v>
      </c>
      <c r="V95" s="165">
        <v>3.8746729215373692E-2</v>
      </c>
      <c r="W95" s="165">
        <v>0.18086475426196619</v>
      </c>
      <c r="X95" s="165">
        <v>0.11804743100509781</v>
      </c>
      <c r="Y95" s="166">
        <v>3.0612260767360535E-2</v>
      </c>
    </row>
    <row r="96" spans="1:25" x14ac:dyDescent="0.3">
      <c r="A96" t="s">
        <v>95</v>
      </c>
      <c r="B96" s="164">
        <v>1.8146580517966913</v>
      </c>
      <c r="C96" s="165">
        <v>2404.5494263327619</v>
      </c>
      <c r="D96" s="165">
        <v>3389.5304459286563</v>
      </c>
      <c r="E96" s="165">
        <v>109.22320587940654</v>
      </c>
      <c r="F96" s="165">
        <v>3617.5016830186241</v>
      </c>
      <c r="G96" s="165">
        <v>478.78892957363087</v>
      </c>
      <c r="H96" s="165">
        <v>0.71319716659854371</v>
      </c>
      <c r="I96" s="165">
        <v>0.32362420321845581</v>
      </c>
      <c r="J96" s="165">
        <v>2618.6476310467924</v>
      </c>
      <c r="K96" s="165">
        <v>8460.0385743165207</v>
      </c>
      <c r="L96" s="165">
        <v>1212.6282871941837</v>
      </c>
      <c r="M96" s="166">
        <v>5.8798978690952826</v>
      </c>
      <c r="N96" s="164">
        <v>0.63347106461654001</v>
      </c>
      <c r="O96" s="165">
        <v>0.13575891273174784</v>
      </c>
      <c r="P96" s="165">
        <v>0.36140789091160469</v>
      </c>
      <c r="Q96" s="165">
        <v>0.37785140178526394</v>
      </c>
      <c r="R96" s="165">
        <v>0.24309966232041988</v>
      </c>
      <c r="S96" s="165">
        <v>0.28902617477203463</v>
      </c>
      <c r="T96" s="165">
        <v>0.65243468225527468</v>
      </c>
      <c r="U96" s="165">
        <v>0.24665835085837293</v>
      </c>
      <c r="V96" s="165">
        <v>8.442472869389929E-2</v>
      </c>
      <c r="W96" s="165">
        <v>0.2995815962380044</v>
      </c>
      <c r="X96" s="165">
        <v>0.25070527373074791</v>
      </c>
      <c r="Y96" s="166">
        <v>0.37344932736695902</v>
      </c>
    </row>
    <row r="97" spans="1:25" x14ac:dyDescent="0.3">
      <c r="A97" t="s">
        <v>96</v>
      </c>
      <c r="B97" s="164">
        <v>1.2625466238119307</v>
      </c>
      <c r="C97" s="165">
        <v>54.284070066165285</v>
      </c>
      <c r="D97" s="165">
        <v>26.639354372711612</v>
      </c>
      <c r="E97" s="165">
        <v>2.057370721672803</v>
      </c>
      <c r="F97" s="165">
        <v>38.285250377553361</v>
      </c>
      <c r="G97" s="165">
        <v>12.963979492672754</v>
      </c>
      <c r="H97" s="165">
        <v>2.3484211506590267</v>
      </c>
      <c r="I97" s="165">
        <v>1.8060898702716623</v>
      </c>
      <c r="J97" s="165">
        <v>19.484728815323027</v>
      </c>
      <c r="K97" s="165">
        <v>32.843338049454324</v>
      </c>
      <c r="L97" s="165">
        <v>87.384674850413006</v>
      </c>
      <c r="M97" s="166">
        <v>4.2917995710806656</v>
      </c>
      <c r="N97" s="164">
        <v>0.49571529024198457</v>
      </c>
      <c r="O97" s="165">
        <v>3.7297636200506398E-2</v>
      </c>
      <c r="P97" s="165">
        <v>0.16151702980085453</v>
      </c>
      <c r="Q97" s="165">
        <v>0.38525821910568131</v>
      </c>
      <c r="R97" s="165">
        <v>7.0571841481701453E-2</v>
      </c>
      <c r="S97" s="165">
        <v>0.26863206799731876</v>
      </c>
      <c r="T97" s="165">
        <v>8.1868932509267814E-2</v>
      </c>
      <c r="U97" s="165">
        <v>2.3123163632184789E-2</v>
      </c>
      <c r="V97" s="165">
        <v>8.2781564431611918E-3</v>
      </c>
      <c r="W97" s="165">
        <v>4.2774476862178001E-2</v>
      </c>
      <c r="X97" s="165">
        <v>3.500339374853155E-2</v>
      </c>
      <c r="Y97" s="166">
        <v>1.2685539301036497E-2</v>
      </c>
    </row>
    <row r="98" spans="1:25" x14ac:dyDescent="0.3">
      <c r="A98" t="s">
        <v>97</v>
      </c>
      <c r="B98" s="164">
        <v>2.2898365118727746</v>
      </c>
      <c r="C98" s="165">
        <v>7.3721323068822544</v>
      </c>
      <c r="D98" s="165">
        <v>5.7330363963932216</v>
      </c>
      <c r="E98" s="165">
        <v>1.5644993492802317</v>
      </c>
      <c r="F98" s="165">
        <v>7.9200713670076857</v>
      </c>
      <c r="G98" s="165">
        <v>3.8512234413936728</v>
      </c>
      <c r="H98" s="165">
        <v>0.30340027076167225</v>
      </c>
      <c r="I98" s="165">
        <v>0.36877436340199377</v>
      </c>
      <c r="J98" s="165">
        <v>1.7836792375325081</v>
      </c>
      <c r="K98" s="165">
        <v>7.1518811289351918</v>
      </c>
      <c r="L98" s="165">
        <v>9.0216857076387296</v>
      </c>
      <c r="M98" s="166">
        <v>6.7120462691913234</v>
      </c>
      <c r="N98" s="164">
        <v>0.16093959482157241</v>
      </c>
      <c r="O98" s="165">
        <v>4.0138416673915676E-2</v>
      </c>
      <c r="P98" s="165">
        <v>0.35305811585759306</v>
      </c>
      <c r="Q98" s="165">
        <v>0.55510006876035412</v>
      </c>
      <c r="R98" s="165">
        <v>0.12841524867226453</v>
      </c>
      <c r="S98" s="165">
        <v>3.983996343099469E-2</v>
      </c>
      <c r="T98" s="165">
        <v>0.26081745756330005</v>
      </c>
      <c r="U98" s="165">
        <v>0.30131562434802345</v>
      </c>
      <c r="V98" s="165">
        <v>0.32065390682651629</v>
      </c>
      <c r="W98" s="165">
        <v>4.9059542927060697E-2</v>
      </c>
      <c r="X98" s="165">
        <v>6.6088612426365254E-2</v>
      </c>
      <c r="Y98" s="166">
        <v>0.17875507220371784</v>
      </c>
    </row>
    <row r="99" spans="1:25" x14ac:dyDescent="0.3">
      <c r="A99" t="s">
        <v>98</v>
      </c>
      <c r="B99" s="164">
        <v>1.4920208687721301</v>
      </c>
      <c r="C99" s="165">
        <v>10.934994679956061</v>
      </c>
      <c r="D99" s="165">
        <v>4.7472270010249629</v>
      </c>
      <c r="E99" s="165">
        <v>4.4308194157706442</v>
      </c>
      <c r="F99" s="165">
        <v>5.5961829118231678</v>
      </c>
      <c r="G99" s="165">
        <v>4.380582157373345</v>
      </c>
      <c r="H99" s="165">
        <v>2.5043537843201498</v>
      </c>
      <c r="I99" s="165">
        <v>2.7512076177609663</v>
      </c>
      <c r="J99" s="165">
        <v>4.0531091682671034</v>
      </c>
      <c r="K99" s="165">
        <v>6.3145866446656527</v>
      </c>
      <c r="L99" s="165">
        <v>11.982622743025638</v>
      </c>
      <c r="M99" s="166">
        <v>0.15872928601927841</v>
      </c>
      <c r="N99" s="164">
        <v>0.31099775910989641</v>
      </c>
      <c r="O99" s="165">
        <v>0.10951246337681186</v>
      </c>
      <c r="P99" s="165">
        <v>0.20684735876209981</v>
      </c>
      <c r="Q99" s="165">
        <v>0.35823174497985222</v>
      </c>
      <c r="R99" s="165">
        <v>6.6436112397173314E-2</v>
      </c>
      <c r="S99" s="165">
        <v>1.1551035195774684E-2</v>
      </c>
      <c r="T99" s="165">
        <v>4.6820173045963039E-2</v>
      </c>
      <c r="U99" s="165">
        <v>2.7108020639276399E-2</v>
      </c>
      <c r="V99" s="165">
        <v>8.5517343805745535E-2</v>
      </c>
      <c r="W99" s="165">
        <v>2.4975671389268216E-2</v>
      </c>
      <c r="X99" s="165">
        <v>3.5627586318960923E-2</v>
      </c>
      <c r="Y99" s="166">
        <v>3.7619402674998359E-2</v>
      </c>
    </row>
    <row r="100" spans="1:25" x14ac:dyDescent="0.3">
      <c r="A100" t="s">
        <v>99</v>
      </c>
      <c r="B100" s="164">
        <v>1.7580550624801621</v>
      </c>
      <c r="C100" s="165">
        <v>5.8292278893232181</v>
      </c>
      <c r="D100" s="165">
        <v>12.40029236781143</v>
      </c>
      <c r="E100" s="165">
        <v>3.0845312058947032</v>
      </c>
      <c r="F100" s="165">
        <v>2.592033978301143</v>
      </c>
      <c r="G100" s="165">
        <v>2.1440475390300202</v>
      </c>
      <c r="H100" s="165">
        <v>5.470095306600081</v>
      </c>
      <c r="I100" s="165">
        <v>7.4660334499925671</v>
      </c>
      <c r="J100" s="165">
        <v>1.9361681295203252</v>
      </c>
      <c r="K100" s="165">
        <v>4.7522001720071811</v>
      </c>
      <c r="L100" s="165">
        <v>35.879841838556302</v>
      </c>
      <c r="M100" s="166">
        <v>0.40404774884275746</v>
      </c>
      <c r="N100" s="164">
        <v>0.49182973721241152</v>
      </c>
      <c r="O100" s="165">
        <v>8.7299788356357536E-5</v>
      </c>
      <c r="P100" s="165">
        <v>0.3644797158574149</v>
      </c>
      <c r="Q100" s="165">
        <v>0.1041621760284146</v>
      </c>
      <c r="R100" s="165">
        <v>0.23369468750719263</v>
      </c>
      <c r="S100" s="165">
        <v>0.34444105944996628</v>
      </c>
      <c r="T100" s="165">
        <v>2.609162537786049E-2</v>
      </c>
      <c r="U100" s="165">
        <v>1.1291571348470978E-2</v>
      </c>
      <c r="V100" s="165">
        <v>9.6907535829439201E-2</v>
      </c>
      <c r="W100" s="165">
        <v>0.13540901832786811</v>
      </c>
      <c r="X100" s="165">
        <v>0.30836262808209169</v>
      </c>
      <c r="Y100" s="166">
        <v>0.199587743267508</v>
      </c>
    </row>
    <row r="101" spans="1:25" x14ac:dyDescent="0.3">
      <c r="A101" t="s">
        <v>100</v>
      </c>
      <c r="B101" s="164">
        <v>0.89852798849507576</v>
      </c>
      <c r="C101" s="165">
        <v>14.436932710994896</v>
      </c>
      <c r="D101" s="165">
        <v>22.347958124649711</v>
      </c>
      <c r="E101" s="165">
        <v>3.7785239506582342</v>
      </c>
      <c r="F101" s="165">
        <v>7.8104341554826293</v>
      </c>
      <c r="G101" s="165">
        <v>5.6739357488581774</v>
      </c>
      <c r="H101" s="165">
        <v>1.1095571679537546</v>
      </c>
      <c r="I101" s="165">
        <v>1.0003330925637584</v>
      </c>
      <c r="J101" s="165">
        <v>14.604539587012299</v>
      </c>
      <c r="K101" s="165">
        <v>19.000438169785873</v>
      </c>
      <c r="L101" s="165">
        <v>54.600133821350454</v>
      </c>
      <c r="M101" s="166">
        <v>0.58905456540571455</v>
      </c>
      <c r="N101" s="164">
        <v>0.83151564391757649</v>
      </c>
      <c r="O101" s="165">
        <v>4.5997691126229541E-2</v>
      </c>
      <c r="P101" s="165">
        <v>0.1956657553526979</v>
      </c>
      <c r="Q101" s="165">
        <v>0.37119253122045931</v>
      </c>
      <c r="R101" s="165">
        <v>8.4077838366197019E-2</v>
      </c>
      <c r="S101" s="165">
        <v>3.3970375783778088E-2</v>
      </c>
      <c r="T101" s="165">
        <v>0.78211043809931635</v>
      </c>
      <c r="U101" s="165">
        <v>0.99945351177792585</v>
      </c>
      <c r="V101" s="165">
        <v>5.2107441462056784E-3</v>
      </c>
      <c r="W101" s="165">
        <v>5.2354936249746541E-2</v>
      </c>
      <c r="X101" s="165">
        <v>0.23513230793865655</v>
      </c>
      <c r="Y101" s="166">
        <v>0.24501669146351529</v>
      </c>
    </row>
    <row r="102" spans="1:25" x14ac:dyDescent="0.3">
      <c r="A102" t="s">
        <v>101</v>
      </c>
      <c r="B102" s="164">
        <v>3.4115946067340874</v>
      </c>
      <c r="C102" s="165">
        <v>2717.0692848331983</v>
      </c>
      <c r="D102" s="165">
        <v>1626.8574737877109</v>
      </c>
      <c r="E102" s="165">
        <v>236.54760495537101</v>
      </c>
      <c r="F102" s="165">
        <v>935.08193481885291</v>
      </c>
      <c r="G102" s="165">
        <v>135.28443084277234</v>
      </c>
      <c r="H102" s="165">
        <v>10.023687364088044</v>
      </c>
      <c r="I102" s="165">
        <v>6.0960516135993421</v>
      </c>
      <c r="J102" s="165">
        <v>573.86397903526199</v>
      </c>
      <c r="K102" s="165">
        <v>1325.7763970321969</v>
      </c>
      <c r="L102" s="165">
        <v>3032.3139833303158</v>
      </c>
      <c r="M102" s="166">
        <v>3.6328161918184985</v>
      </c>
      <c r="N102" s="164">
        <v>0.32690558578221435</v>
      </c>
      <c r="O102" s="165">
        <v>4.3327682918004983E-4</v>
      </c>
      <c r="P102" s="165">
        <v>0.25370130650771666</v>
      </c>
      <c r="Q102" s="165">
        <v>0.37305509013502186</v>
      </c>
      <c r="R102" s="165">
        <v>0.18103960942826555</v>
      </c>
      <c r="S102" s="165">
        <v>9.6483340786568936E-2</v>
      </c>
      <c r="T102" s="165">
        <v>4.0564292607930284E-2</v>
      </c>
      <c r="U102" s="165">
        <v>0.22958064332630801</v>
      </c>
      <c r="V102" s="165">
        <v>1.0084569648169273E-2</v>
      </c>
      <c r="W102" s="165">
        <v>8.6762602184593633E-3</v>
      </c>
      <c r="X102" s="165">
        <v>7.4703631690305583E-2</v>
      </c>
      <c r="Y102" s="166">
        <v>1.6722896398690748E-2</v>
      </c>
    </row>
    <row r="103" spans="1:25" x14ac:dyDescent="0.3">
      <c r="A103" t="s">
        <v>102</v>
      </c>
      <c r="B103" s="164">
        <v>1.2203237285938788</v>
      </c>
      <c r="C103" s="165">
        <v>6.9289403720725904</v>
      </c>
      <c r="D103" s="165">
        <v>4.1012744067284812</v>
      </c>
      <c r="E103" s="165">
        <v>0.81638001104182134</v>
      </c>
      <c r="F103" s="165">
        <v>1.8588348071347618</v>
      </c>
      <c r="G103" s="165">
        <v>5.1734553775075343</v>
      </c>
      <c r="H103" s="165">
        <v>1.1128318436701896</v>
      </c>
      <c r="I103" s="165">
        <v>0.81996550696031323</v>
      </c>
      <c r="J103" s="165">
        <v>6.9212374340363345</v>
      </c>
      <c r="K103" s="165">
        <v>8.1219043501655133</v>
      </c>
      <c r="L103" s="165">
        <v>11.904496417137615</v>
      </c>
      <c r="M103" s="166">
        <v>1.0406687773112251E-2</v>
      </c>
      <c r="N103" s="164">
        <v>0.63290528476895613</v>
      </c>
      <c r="O103" s="165">
        <v>8.7616827126775529E-2</v>
      </c>
      <c r="P103" s="165">
        <v>5.6379038524386707E-2</v>
      </c>
      <c r="Q103" s="165">
        <v>0.63024177634996159</v>
      </c>
      <c r="R103" s="165">
        <v>0.31903608524113536</v>
      </c>
      <c r="S103" s="165">
        <v>8.7546401125360981E-2</v>
      </c>
      <c r="T103" s="165">
        <v>0.77190131892300184</v>
      </c>
      <c r="U103" s="165">
        <v>0.63312097138709555</v>
      </c>
      <c r="V103" s="165">
        <v>1.9512749165903138E-2</v>
      </c>
      <c r="W103" s="165">
        <v>4.7552014074433879E-2</v>
      </c>
      <c r="X103" s="165">
        <v>5.047430176123216E-2</v>
      </c>
      <c r="Y103" s="166">
        <v>3.7143080170284247E-2</v>
      </c>
    </row>
    <row r="104" spans="1:25" x14ac:dyDescent="0.3">
      <c r="A104" t="s">
        <v>284</v>
      </c>
      <c r="B104" s="164">
        <v>1.110703737661062</v>
      </c>
      <c r="C104" s="165">
        <v>619.5677852056599</v>
      </c>
      <c r="D104" s="165">
        <v>59.08630428155881</v>
      </c>
      <c r="E104" s="165">
        <v>270.13597767098429</v>
      </c>
      <c r="F104" s="165">
        <v>167.25804711152904</v>
      </c>
      <c r="G104" s="165">
        <v>35.571869339243307</v>
      </c>
      <c r="H104" s="165">
        <v>1.3659190383566111</v>
      </c>
      <c r="I104" s="165">
        <v>0.86715668062509954</v>
      </c>
      <c r="J104" s="165">
        <v>42.266457842925874</v>
      </c>
      <c r="K104" s="165">
        <v>356.33023364155463</v>
      </c>
      <c r="L104" s="165">
        <v>115.58516937392399</v>
      </c>
      <c r="M104" s="166">
        <v>1.586614616808802</v>
      </c>
      <c r="N104" s="164">
        <v>0.80833846276806609</v>
      </c>
      <c r="O104" s="165">
        <v>0.29147696884656921</v>
      </c>
      <c r="P104" s="165">
        <v>0.19807544658538631</v>
      </c>
      <c r="Q104" s="165">
        <v>0.37402374853318426</v>
      </c>
      <c r="R104" s="165">
        <v>0.2319584507510207</v>
      </c>
      <c r="S104" s="165">
        <v>0.3042054765731117</v>
      </c>
      <c r="T104" s="165">
        <v>0.39987265691496776</v>
      </c>
      <c r="U104" s="165">
        <v>0.74892735001674016</v>
      </c>
      <c r="V104" s="165">
        <v>0.20213668691669112</v>
      </c>
      <c r="W104" s="165">
        <v>0.20204695561950006</v>
      </c>
      <c r="X104" s="165">
        <v>0.15142716632139744</v>
      </c>
      <c r="Y104" s="166">
        <v>0.4261316970832264</v>
      </c>
    </row>
    <row r="105" spans="1:25" x14ac:dyDescent="0.3">
      <c r="A105" t="s">
        <v>103</v>
      </c>
      <c r="B105" s="164">
        <v>0.74878533948139336</v>
      </c>
      <c r="C105" s="165">
        <v>4.4857014951385441</v>
      </c>
      <c r="D105" s="165">
        <v>8.7195616529153774</v>
      </c>
      <c r="E105" s="165">
        <v>0.85037678653238447</v>
      </c>
      <c r="F105" s="165">
        <v>1.755522937147723</v>
      </c>
      <c r="G105" s="165">
        <v>1.6470485815364451</v>
      </c>
      <c r="H105" s="165">
        <v>1.337311614220783</v>
      </c>
      <c r="I105" s="165">
        <v>1.3788963341357052</v>
      </c>
      <c r="J105" s="165">
        <v>4.4248561664616757</v>
      </c>
      <c r="K105" s="165">
        <v>5.3918652685247581</v>
      </c>
      <c r="L105" s="165">
        <v>9.3108767010897715</v>
      </c>
      <c r="M105" s="166">
        <v>0.56440282679228881</v>
      </c>
      <c r="N105" s="164">
        <v>0.54296021451864329</v>
      </c>
      <c r="O105" s="165">
        <v>0.19519442750297275</v>
      </c>
      <c r="P105" s="165">
        <v>0.35629861222830722</v>
      </c>
      <c r="Q105" s="165">
        <v>0.70751277212269326</v>
      </c>
      <c r="R105" s="165">
        <v>0.36588604999805846</v>
      </c>
      <c r="S105" s="165">
        <v>0.16267708656807681</v>
      </c>
      <c r="T105" s="165">
        <v>0.53209996361972833</v>
      </c>
      <c r="U105" s="165">
        <v>0.57425486175822926</v>
      </c>
      <c r="V105" s="165">
        <v>1.2885898136111051E-3</v>
      </c>
      <c r="W105" s="165">
        <v>8.4833384323271352E-2</v>
      </c>
      <c r="X105" s="165">
        <v>6.5976732806476521E-2</v>
      </c>
      <c r="Y105" s="166">
        <v>0.31279038752127031</v>
      </c>
    </row>
    <row r="106" spans="1:25" x14ac:dyDescent="0.3">
      <c r="A106" t="s">
        <v>104</v>
      </c>
      <c r="B106" s="164">
        <v>1.1475641934487488</v>
      </c>
      <c r="C106" s="165">
        <v>0.14740894160867229</v>
      </c>
      <c r="D106" s="165">
        <v>5.0797665541303917E-2</v>
      </c>
      <c r="E106" s="165">
        <v>0.9554602154831443</v>
      </c>
      <c r="F106" s="165">
        <v>0.26390680782149617</v>
      </c>
      <c r="G106" s="165">
        <v>0.3154138078687681</v>
      </c>
      <c r="H106" s="165">
        <v>1.2885037302117122</v>
      </c>
      <c r="I106" s="165">
        <v>0.5082947466863198</v>
      </c>
      <c r="J106" s="165">
        <v>0.24932679797657381</v>
      </c>
      <c r="K106" s="165">
        <v>0.48964352498670133</v>
      </c>
      <c r="L106" s="165">
        <v>0.34624393318282021</v>
      </c>
      <c r="M106" s="166">
        <v>5.6663216532989939E-2</v>
      </c>
      <c r="N106" s="164">
        <v>0.70235289466491224</v>
      </c>
      <c r="O106" s="165">
        <v>2.8953313475075151E-2</v>
      </c>
      <c r="P106" s="165">
        <v>2.0241263439273426E-2</v>
      </c>
      <c r="Q106" s="165">
        <v>0.90680539828704432</v>
      </c>
      <c r="R106" s="165">
        <v>4.7405405431517021E-2</v>
      </c>
      <c r="S106" s="165">
        <v>5.3627927703300035E-2</v>
      </c>
      <c r="T106" s="165">
        <v>0.55350183340717818</v>
      </c>
      <c r="U106" s="165">
        <v>0.15151134171220748</v>
      </c>
      <c r="V106" s="165">
        <v>4.1372523145776642E-2</v>
      </c>
      <c r="W106" s="165">
        <v>0.1355928032653701</v>
      </c>
      <c r="X106" s="165">
        <v>6.1079352716200283E-2</v>
      </c>
      <c r="Y106" s="166">
        <v>2.0920899206140608E-2</v>
      </c>
    </row>
    <row r="107" spans="1:25" x14ac:dyDescent="0.3">
      <c r="A107" t="s">
        <v>105</v>
      </c>
      <c r="B107" s="164">
        <v>1.0523278946011572</v>
      </c>
      <c r="C107" s="165">
        <v>9.6422693184182826</v>
      </c>
      <c r="D107" s="165">
        <v>5.7697620393849656</v>
      </c>
      <c r="E107" s="165">
        <v>2.0439464298125158</v>
      </c>
      <c r="F107" s="165">
        <v>4.1056683024742604</v>
      </c>
      <c r="G107" s="165">
        <v>1.9844313706255254</v>
      </c>
      <c r="H107" s="165">
        <v>2.8216275017877472</v>
      </c>
      <c r="I107" s="165">
        <v>0.66797876790680133</v>
      </c>
      <c r="J107" s="165">
        <v>3.655426513948921</v>
      </c>
      <c r="K107" s="165">
        <v>10.605382463903705</v>
      </c>
      <c r="L107" s="165">
        <v>14.522953446679677</v>
      </c>
      <c r="M107" s="166">
        <v>4.7264809970197483E-2</v>
      </c>
      <c r="N107" s="164">
        <v>0.87081307023263466</v>
      </c>
      <c r="O107" s="165">
        <v>1.1712996988733915E-4</v>
      </c>
      <c r="P107" s="165">
        <v>0.17833549190175435</v>
      </c>
      <c r="Q107" s="165">
        <v>0.23065437959314139</v>
      </c>
      <c r="R107" s="165">
        <v>0.11993040675269954</v>
      </c>
      <c r="S107" s="165">
        <v>0.10734135955612993</v>
      </c>
      <c r="T107" s="165">
        <v>8.5647370634740358E-2</v>
      </c>
      <c r="U107" s="165">
        <v>0.27235616957502001</v>
      </c>
      <c r="V107" s="165">
        <v>1.7841914527789601E-2</v>
      </c>
      <c r="W107" s="165">
        <v>4.7036821098555164E-2</v>
      </c>
      <c r="X107" s="165">
        <v>3.8124905559415903E-2</v>
      </c>
      <c r="Y107" s="166">
        <v>1.3601528477173273E-2</v>
      </c>
    </row>
    <row r="108" spans="1:25" x14ac:dyDescent="0.3">
      <c r="A108" t="s">
        <v>106</v>
      </c>
      <c r="B108" s="164">
        <v>1.0284173839633481</v>
      </c>
      <c r="C108" s="165">
        <v>3.9553581557067408</v>
      </c>
      <c r="D108" s="165">
        <v>2.6017459116360651</v>
      </c>
      <c r="E108" s="165">
        <v>1.4666800989358102</v>
      </c>
      <c r="F108" s="165">
        <v>2.8271448333871159</v>
      </c>
      <c r="G108" s="165">
        <v>1.9729905568751676</v>
      </c>
      <c r="H108" s="165">
        <v>2.2461518317033069</v>
      </c>
      <c r="I108" s="165">
        <v>1.8468151024214141</v>
      </c>
      <c r="J108" s="165">
        <v>2.4894561020600969</v>
      </c>
      <c r="K108" s="165">
        <v>3.7499271793165732</v>
      </c>
      <c r="L108" s="165">
        <v>7.214162923323971</v>
      </c>
      <c r="M108" s="166">
        <v>0.25334089118463921</v>
      </c>
      <c r="N108" s="164">
        <v>0.92831264644550604</v>
      </c>
      <c r="O108" s="165">
        <v>1.653504837347259E-2</v>
      </c>
      <c r="P108" s="165">
        <v>0.21460311631672244</v>
      </c>
      <c r="Q108" s="165">
        <v>0.25506137853945671</v>
      </c>
      <c r="R108" s="165">
        <v>8.054626438448928E-2</v>
      </c>
      <c r="S108" s="165">
        <v>0.23474476948913098</v>
      </c>
      <c r="T108" s="165">
        <v>4.7501554782169081E-2</v>
      </c>
      <c r="U108" s="165">
        <v>0.10029058765654543</v>
      </c>
      <c r="V108" s="165">
        <v>1.2846357223678368E-2</v>
      </c>
      <c r="W108" s="165">
        <v>1.546167236167172E-3</v>
      </c>
      <c r="X108" s="165">
        <v>1.1852180262559532E-2</v>
      </c>
      <c r="Y108" s="166">
        <v>1.2997727319641932E-2</v>
      </c>
    </row>
    <row r="109" spans="1:25" x14ac:dyDescent="0.3">
      <c r="A109" t="s">
        <v>107</v>
      </c>
      <c r="B109" s="164">
        <v>1.098133665100627</v>
      </c>
      <c r="C109" s="165">
        <v>4.492302727916655E-3</v>
      </c>
      <c r="D109" s="165">
        <v>1.8056678752660829E-2</v>
      </c>
      <c r="E109" s="165">
        <v>0.38409238114872074</v>
      </c>
      <c r="F109" s="165">
        <v>0.45870110435589673</v>
      </c>
      <c r="G109" s="165">
        <v>5.9954460485655517E-2</v>
      </c>
      <c r="H109" s="165">
        <v>1.240483888449786</v>
      </c>
      <c r="I109" s="165">
        <v>1.1272694895313151</v>
      </c>
      <c r="J109" s="165">
        <v>1.3629409061733801E-2</v>
      </c>
      <c r="K109" s="165">
        <v>9.0408167891915386E-3</v>
      </c>
      <c r="L109" s="165">
        <v>1.2885622545583191E-2</v>
      </c>
      <c r="M109" s="166">
        <v>5.7900082944375476E-4</v>
      </c>
      <c r="N109" s="164">
        <v>0.85548030027913979</v>
      </c>
      <c r="O109" s="165">
        <v>1.5672618963443283E-2</v>
      </c>
      <c r="P109" s="165">
        <v>1.6352737821834426E-2</v>
      </c>
      <c r="Q109" s="165">
        <v>6.654592863361633E-2</v>
      </c>
      <c r="R109" s="165">
        <v>0.33205297316399091</v>
      </c>
      <c r="S109" s="165">
        <v>1.7391078736022275E-2</v>
      </c>
      <c r="T109" s="165">
        <v>0.6480380038080964</v>
      </c>
      <c r="U109" s="165">
        <v>0.84568130679063858</v>
      </c>
      <c r="V109" s="165">
        <v>1.6140358446599157E-2</v>
      </c>
      <c r="W109" s="165">
        <v>1.5901069235289809E-2</v>
      </c>
      <c r="X109" s="165">
        <v>1.6115998492795741E-2</v>
      </c>
      <c r="Y109" s="166">
        <v>1.5469794720696291E-2</v>
      </c>
    </row>
    <row r="110" spans="1:25" x14ac:dyDescent="0.3">
      <c r="A110" t="s">
        <v>108</v>
      </c>
      <c r="B110" s="164">
        <v>1.3016974927030847</v>
      </c>
      <c r="C110" s="165">
        <v>0.55208996023981227</v>
      </c>
      <c r="D110" s="165">
        <v>1.071230653073882</v>
      </c>
      <c r="E110" s="165">
        <v>1.0373203560924671</v>
      </c>
      <c r="F110" s="165">
        <v>0.3808018332400927</v>
      </c>
      <c r="G110" s="165">
        <v>0.38089103200620467</v>
      </c>
      <c r="H110" s="165">
        <v>1.8920397526470625</v>
      </c>
      <c r="I110" s="165">
        <v>1.4216404701792267</v>
      </c>
      <c r="J110" s="165">
        <v>0.47430039168063048</v>
      </c>
      <c r="K110" s="165">
        <v>0.62191016800332322</v>
      </c>
      <c r="L110" s="165">
        <v>3.1268926564028203</v>
      </c>
      <c r="M110" s="166">
        <v>0.16692693661724964</v>
      </c>
      <c r="N110" s="164">
        <v>0.45742734607990121</v>
      </c>
      <c r="O110" s="165">
        <v>0.33379168354391509</v>
      </c>
      <c r="P110" s="165">
        <v>0.90911631929489145</v>
      </c>
      <c r="Q110" s="165">
        <v>0.93997535243157326</v>
      </c>
      <c r="R110" s="165">
        <v>8.5968469129758085E-2</v>
      </c>
      <c r="S110" s="165">
        <v>0.10069580992080938</v>
      </c>
      <c r="T110" s="165">
        <v>9.6363828503190654E-2</v>
      </c>
      <c r="U110" s="165">
        <v>0.35970740583419147</v>
      </c>
      <c r="V110" s="165">
        <v>0.11820115172532179</v>
      </c>
      <c r="W110" s="165">
        <v>0.28502665840072211</v>
      </c>
      <c r="X110" s="165">
        <v>0.45264270703122794</v>
      </c>
      <c r="Y110" s="166">
        <v>3.2871912469863214E-2</v>
      </c>
    </row>
    <row r="111" spans="1:25" x14ac:dyDescent="0.3">
      <c r="A111" t="s">
        <v>109</v>
      </c>
      <c r="B111" s="164">
        <v>10.183942965722675</v>
      </c>
      <c r="C111" s="165">
        <v>0.58953356539343327</v>
      </c>
      <c r="D111" s="165">
        <v>0.18881490488255787</v>
      </c>
      <c r="E111" s="165">
        <v>0.40473464041566054</v>
      </c>
      <c r="F111" s="165">
        <v>0.44308038829917717</v>
      </c>
      <c r="G111" s="165">
        <v>1.0831822613606472</v>
      </c>
      <c r="H111" s="165">
        <v>4.9173131589443475</v>
      </c>
      <c r="I111" s="165">
        <v>1.3274520018118623</v>
      </c>
      <c r="J111" s="165">
        <v>3.0729284989435133</v>
      </c>
      <c r="K111" s="165">
        <v>0.79514326963987358</v>
      </c>
      <c r="L111" s="165">
        <v>1.9804413274612358</v>
      </c>
      <c r="M111" s="166">
        <v>1.3844949466423185E-2</v>
      </c>
      <c r="N111" s="164">
        <v>0.30404250123761545</v>
      </c>
      <c r="O111" s="165">
        <v>0.61729141273367205</v>
      </c>
      <c r="P111" s="165">
        <v>0.33842802330373656</v>
      </c>
      <c r="Q111" s="165">
        <v>0.47430451014280745</v>
      </c>
      <c r="R111" s="165">
        <v>0.50784380781922889</v>
      </c>
      <c r="S111" s="165">
        <v>0.92378691266776203</v>
      </c>
      <c r="T111" s="165">
        <v>0.32461181445669801</v>
      </c>
      <c r="U111" s="165">
        <v>0.76397296516727708</v>
      </c>
      <c r="V111" s="165">
        <v>0.2003417758293424</v>
      </c>
      <c r="W111" s="165">
        <v>0.8239462772489935</v>
      </c>
      <c r="X111" s="165">
        <v>0.39294590531314966</v>
      </c>
      <c r="Y111" s="166">
        <v>0.25642107590870161</v>
      </c>
    </row>
    <row r="112" spans="1:25" x14ac:dyDescent="0.3">
      <c r="A112" t="s">
        <v>110</v>
      </c>
      <c r="B112" s="164">
        <v>20.159370662522523</v>
      </c>
      <c r="C112" s="165">
        <v>4.4856740308061971</v>
      </c>
      <c r="D112" s="165">
        <v>11.383605926023886</v>
      </c>
      <c r="E112" s="165">
        <v>21.175951783549436</v>
      </c>
      <c r="F112" s="165">
        <v>9.1399744066953552</v>
      </c>
      <c r="G112" s="165">
        <v>59.73468656405754</v>
      </c>
      <c r="H112" s="165">
        <v>113.16133940003685</v>
      </c>
      <c r="I112" s="165">
        <v>53.902766919696745</v>
      </c>
      <c r="J112" s="165">
        <v>40.262502796825181</v>
      </c>
      <c r="K112" s="165">
        <v>35.836496221459207</v>
      </c>
      <c r="L112" s="165">
        <v>13.548192535173003</v>
      </c>
      <c r="M112" s="166">
        <v>6.3660427076196777</v>
      </c>
      <c r="N112" s="164">
        <v>0.34690010254658515</v>
      </c>
      <c r="O112" s="165">
        <v>4.5403060654595623E-2</v>
      </c>
      <c r="P112" s="165">
        <v>0.16398607660889436</v>
      </c>
      <c r="Q112" s="165">
        <v>0.11229381265520966</v>
      </c>
      <c r="R112" s="165">
        <v>0.23197033844605017</v>
      </c>
      <c r="S112" s="165">
        <v>3.2445988377611673E-2</v>
      </c>
      <c r="T112" s="165">
        <v>0.11534157149505857</v>
      </c>
      <c r="U112" s="165">
        <v>4.0030549319874514E-2</v>
      </c>
      <c r="V112" s="165">
        <v>4.6616945694016823E-2</v>
      </c>
      <c r="W112" s="165">
        <v>0.1217589639670642</v>
      </c>
      <c r="X112" s="165">
        <v>8.8908482265539115E-2</v>
      </c>
      <c r="Y112" s="166">
        <v>1.1130480713966757E-2</v>
      </c>
    </row>
    <row r="113" spans="1:25" x14ac:dyDescent="0.3">
      <c r="A113" t="s">
        <v>111</v>
      </c>
      <c r="B113" s="164">
        <v>0.71269869595930702</v>
      </c>
      <c r="C113" s="165">
        <v>1.2143790504213767</v>
      </c>
      <c r="D113" s="165">
        <v>0.38846055053149159</v>
      </c>
      <c r="E113" s="165">
        <v>0.81156927984010296</v>
      </c>
      <c r="F113" s="165">
        <v>0.67917247199396735</v>
      </c>
      <c r="G113" s="165">
        <v>0.78224436620309512</v>
      </c>
      <c r="H113" s="165">
        <v>1.3380226782389115</v>
      </c>
      <c r="I113" s="165">
        <v>0.91341318432874308</v>
      </c>
      <c r="J113" s="165">
        <v>0.54156508088861299</v>
      </c>
      <c r="K113" s="165">
        <v>1.2222302573457786</v>
      </c>
      <c r="L113" s="165">
        <v>1.5270494282407838</v>
      </c>
      <c r="M113" s="166">
        <v>4.4486722684837811E-3</v>
      </c>
      <c r="N113" s="164">
        <v>0.41676006788862047</v>
      </c>
      <c r="O113" s="165">
        <v>0.63572435900879465</v>
      </c>
      <c r="P113" s="165">
        <v>0.13849626758933714</v>
      </c>
      <c r="Q113" s="165">
        <v>0.57083276878564071</v>
      </c>
      <c r="R113" s="165">
        <v>0.47369203672705185</v>
      </c>
      <c r="S113" s="165">
        <v>0.52963383402854092</v>
      </c>
      <c r="T113" s="165">
        <v>0.35438055138579866</v>
      </c>
      <c r="U113" s="165">
        <v>0.82267983072489237</v>
      </c>
      <c r="V113" s="165">
        <v>0.28077914847741331</v>
      </c>
      <c r="W113" s="165">
        <v>0.63398909727695507</v>
      </c>
      <c r="X113" s="165">
        <v>0.40637469422129102</v>
      </c>
      <c r="Y113" s="166">
        <v>2.8837345685825754E-2</v>
      </c>
    </row>
    <row r="114" spans="1:25" x14ac:dyDescent="0.3">
      <c r="A114" t="s">
        <v>112</v>
      </c>
      <c r="B114" s="164">
        <v>1.1969908873579895</v>
      </c>
      <c r="C114" s="165">
        <v>1.5525870375271409</v>
      </c>
      <c r="D114" s="165">
        <v>1.4040072443058669</v>
      </c>
      <c r="E114" s="165">
        <v>1.3995697496656034</v>
      </c>
      <c r="F114" s="165">
        <v>1.148614104175615</v>
      </c>
      <c r="G114" s="165">
        <v>1.0324775840310239</v>
      </c>
      <c r="H114" s="165">
        <v>1.5049412522321222</v>
      </c>
      <c r="I114" s="165">
        <v>1.2591936169428839</v>
      </c>
      <c r="J114" s="165">
        <v>1.6328213298556125</v>
      </c>
      <c r="K114" s="165">
        <v>1.6592290858585022</v>
      </c>
      <c r="L114" s="165">
        <v>2.1436330552889937</v>
      </c>
      <c r="M114" s="166">
        <v>0.26006548455725476</v>
      </c>
      <c r="N114" s="164">
        <v>0.59069619969042142</v>
      </c>
      <c r="O114" s="165">
        <v>0.26773387010382327</v>
      </c>
      <c r="P114" s="165">
        <v>0.44845029599390462</v>
      </c>
      <c r="Q114" s="165">
        <v>0.30083279776983352</v>
      </c>
      <c r="R114" s="165">
        <v>0.7735905900788812</v>
      </c>
      <c r="S114" s="165">
        <v>0.90751842340755862</v>
      </c>
      <c r="T114" s="165">
        <v>0.18541360022400258</v>
      </c>
      <c r="U114" s="165">
        <v>0.41604873090655536</v>
      </c>
      <c r="V114" s="165">
        <v>0.17445146801127875</v>
      </c>
      <c r="W114" s="165">
        <v>0.11277032864569807</v>
      </c>
      <c r="X114" s="165">
        <v>0.21706798592034726</v>
      </c>
      <c r="Y114" s="166">
        <v>1.587615077441509E-2</v>
      </c>
    </row>
    <row r="115" spans="1:25" x14ac:dyDescent="0.3">
      <c r="A115" t="s">
        <v>113</v>
      </c>
      <c r="B115" s="164">
        <v>0.69363183210975465</v>
      </c>
      <c r="C115" s="165">
        <v>3.3627955058545553</v>
      </c>
      <c r="D115" s="165">
        <v>4.1029842450658061</v>
      </c>
      <c r="E115" s="165">
        <v>1.366260343089343</v>
      </c>
      <c r="F115" s="165">
        <v>2.6446903375795987</v>
      </c>
      <c r="G115" s="165">
        <v>2.8199772204464919</v>
      </c>
      <c r="H115" s="165">
        <v>0.90360559080220804</v>
      </c>
      <c r="I115" s="165">
        <v>5.9999438395630138</v>
      </c>
      <c r="J115" s="165">
        <v>4.6233542013909217</v>
      </c>
      <c r="K115" s="165">
        <v>2.9676342566565643</v>
      </c>
      <c r="L115" s="165">
        <v>11.616689895145555</v>
      </c>
      <c r="M115" s="166">
        <v>1.6155104619136651</v>
      </c>
      <c r="N115" s="164">
        <v>0.32704573950699251</v>
      </c>
      <c r="O115" s="165">
        <v>7.0467664758993576E-2</v>
      </c>
      <c r="P115" s="165">
        <v>0.17481324246569591</v>
      </c>
      <c r="Q115" s="165">
        <v>0.45686717028339519</v>
      </c>
      <c r="R115" s="165">
        <v>9.6606424707792057E-2</v>
      </c>
      <c r="S115" s="165">
        <v>4.1282536774512449E-2</v>
      </c>
      <c r="T115" s="165">
        <v>0.8122030025413709</v>
      </c>
      <c r="U115" s="165">
        <v>2.1038172131621343E-2</v>
      </c>
      <c r="V115" s="165">
        <v>7.0353684476116504E-4</v>
      </c>
      <c r="W115" s="165">
        <v>5.4316928501191796E-4</v>
      </c>
      <c r="X115" s="165">
        <v>3.8349205238600796E-2</v>
      </c>
      <c r="Y115" s="166">
        <v>0.10857538039227674</v>
      </c>
    </row>
    <row r="116" spans="1:25" x14ac:dyDescent="0.3">
      <c r="A116" t="s">
        <v>114</v>
      </c>
      <c r="B116" s="164">
        <v>0.90930292557722103</v>
      </c>
      <c r="C116" s="165">
        <v>186.22320968144709</v>
      </c>
      <c r="D116" s="165">
        <v>655.71191817226043</v>
      </c>
      <c r="E116" s="165">
        <v>5.1637211167148047</v>
      </c>
      <c r="F116" s="165">
        <v>31.452433393650391</v>
      </c>
      <c r="G116" s="165">
        <v>104.02259304579336</v>
      </c>
      <c r="H116" s="165">
        <v>132.80702628241377</v>
      </c>
      <c r="I116" s="165">
        <v>142.41699450129624</v>
      </c>
      <c r="J116" s="165">
        <v>101.81673563180662</v>
      </c>
      <c r="K116" s="165">
        <v>271.57011056046446</v>
      </c>
      <c r="L116" s="165">
        <v>402.53521959572919</v>
      </c>
      <c r="M116" s="166">
        <v>0.24361669959681564</v>
      </c>
      <c r="N116" s="164">
        <v>0.90275711032481509</v>
      </c>
      <c r="O116" s="165">
        <v>0.30870226155280667</v>
      </c>
      <c r="P116" s="165">
        <v>0.35531940060293354</v>
      </c>
      <c r="Q116" s="165">
        <v>0.4164771911880033</v>
      </c>
      <c r="R116" s="165">
        <v>8.212131320795478E-2</v>
      </c>
      <c r="S116" s="165">
        <v>0.35812393311859148</v>
      </c>
      <c r="T116" s="165">
        <v>0.21170151215030927</v>
      </c>
      <c r="U116" s="165">
        <v>4.3282463660153061E-5</v>
      </c>
      <c r="V116" s="165">
        <v>9.2741320306220495E-2</v>
      </c>
      <c r="W116" s="165">
        <v>0.21183570500672205</v>
      </c>
      <c r="X116" s="165">
        <v>0.34969411732213079</v>
      </c>
      <c r="Y116" s="166">
        <v>0.23961057468152397</v>
      </c>
    </row>
    <row r="117" spans="1:25" x14ac:dyDescent="0.3">
      <c r="A117" t="s">
        <v>115</v>
      </c>
      <c r="B117" s="164">
        <v>4.7633753510950001</v>
      </c>
      <c r="C117" s="165">
        <v>311.35975354724354</v>
      </c>
      <c r="D117" s="165">
        <v>373.37216111404621</v>
      </c>
      <c r="E117" s="165">
        <v>24.533327930903305</v>
      </c>
      <c r="F117" s="165">
        <v>123.75068555130309</v>
      </c>
      <c r="G117" s="165">
        <v>554.86910551732694</v>
      </c>
      <c r="H117" s="165">
        <v>2.2593062984108134</v>
      </c>
      <c r="I117" s="165">
        <v>3.8373455376567551</v>
      </c>
      <c r="J117" s="165">
        <v>1698.9866231876433</v>
      </c>
      <c r="K117" s="165">
        <v>1225.4403561138683</v>
      </c>
      <c r="L117" s="165">
        <v>1102.4052242716762</v>
      </c>
      <c r="M117" s="166">
        <v>1.2936283370512773E-2</v>
      </c>
      <c r="N117" s="164">
        <v>0.42827549104899076</v>
      </c>
      <c r="O117" s="165">
        <v>8.7834269799637182E-2</v>
      </c>
      <c r="P117" s="165">
        <v>0.20555109830363644</v>
      </c>
      <c r="Q117" s="165">
        <v>0.36030041334072277</v>
      </c>
      <c r="R117" s="165">
        <v>0.12089634365383994</v>
      </c>
      <c r="S117" s="165">
        <v>0.11246798108195567</v>
      </c>
      <c r="T117" s="165">
        <v>0.23520996120343546</v>
      </c>
      <c r="U117" s="165">
        <v>0.42607652240275418</v>
      </c>
      <c r="V117" s="165">
        <v>7.9539891446075636E-3</v>
      </c>
      <c r="W117" s="165">
        <v>9.8589466081321242E-2</v>
      </c>
      <c r="X117" s="165">
        <v>2.0952241354037705E-2</v>
      </c>
      <c r="Y117" s="166">
        <v>9.4393356076952553E-2</v>
      </c>
    </row>
    <row r="118" spans="1:25" x14ac:dyDescent="0.3">
      <c r="A118" t="s">
        <v>116</v>
      </c>
      <c r="B118" s="164">
        <v>0.57931688110041435</v>
      </c>
      <c r="C118" s="165">
        <v>0.53830216527260888</v>
      </c>
      <c r="D118" s="165">
        <v>0.94395691405182225</v>
      </c>
      <c r="E118" s="165">
        <v>0.28520542400812438</v>
      </c>
      <c r="F118" s="165">
        <v>1.4059800449161712</v>
      </c>
      <c r="G118" s="165">
        <v>4.010958728912648</v>
      </c>
      <c r="H118" s="165">
        <v>0.20325924328648295</v>
      </c>
      <c r="I118" s="165">
        <v>1.7736051958898686</v>
      </c>
      <c r="J118" s="165">
        <v>9.4847682238237176</v>
      </c>
      <c r="K118" s="165">
        <v>0.38735402497507221</v>
      </c>
      <c r="L118" s="165">
        <v>1.7916709510901401</v>
      </c>
      <c r="M118" s="166">
        <v>0.10216480971481949</v>
      </c>
      <c r="N118" s="164">
        <v>0.39244339606908329</v>
      </c>
      <c r="O118" s="165">
        <v>0.45879671701059854</v>
      </c>
      <c r="P118" s="165">
        <v>0.95060934033811928</v>
      </c>
      <c r="Q118" s="165">
        <v>0.15812912131876747</v>
      </c>
      <c r="R118" s="165">
        <v>0.67549349405387393</v>
      </c>
      <c r="S118" s="165">
        <v>0.25510559926085002</v>
      </c>
      <c r="T118" s="165">
        <v>0.12579865114243405</v>
      </c>
      <c r="U118" s="165">
        <v>0.32404440954764779</v>
      </c>
      <c r="V118" s="165">
        <v>7.6388604030246887E-2</v>
      </c>
      <c r="W118" s="165">
        <v>0.22882877470582677</v>
      </c>
      <c r="X118" s="165">
        <v>0.39178077744319872</v>
      </c>
      <c r="Y118" s="166">
        <v>9.3588815204079509E-2</v>
      </c>
    </row>
    <row r="119" spans="1:25" x14ac:dyDescent="0.3">
      <c r="A119" t="s">
        <v>117</v>
      </c>
      <c r="B119" s="164">
        <v>1.3252789904256772</v>
      </c>
      <c r="C119" s="165">
        <v>186.80355681919971</v>
      </c>
      <c r="D119" s="165">
        <v>304.45938749934487</v>
      </c>
      <c r="E119" s="165">
        <v>67.557930827162863</v>
      </c>
      <c r="F119" s="165">
        <v>24.282414666282872</v>
      </c>
      <c r="G119" s="165">
        <v>46.82418786860292</v>
      </c>
      <c r="H119" s="165">
        <v>3.7308442826267809</v>
      </c>
      <c r="I119" s="165">
        <v>9.3965664178354036</v>
      </c>
      <c r="J119" s="165">
        <v>335.36201311913157</v>
      </c>
      <c r="K119" s="165">
        <v>461.99234573438491</v>
      </c>
      <c r="L119" s="165">
        <v>1159.6706408905573</v>
      </c>
      <c r="M119" s="166">
        <v>0.7959078654597681</v>
      </c>
      <c r="N119" s="164">
        <v>0.46114763262489855</v>
      </c>
      <c r="O119" s="165">
        <v>0.10730940285913862</v>
      </c>
      <c r="P119" s="165">
        <v>0.18496046305882533</v>
      </c>
      <c r="Q119" s="165">
        <v>0.37249647716025097</v>
      </c>
      <c r="R119" s="165">
        <v>0.10021450435161604</v>
      </c>
      <c r="S119" s="165">
        <v>2.1987137593369198E-2</v>
      </c>
      <c r="T119" s="165">
        <v>6.8146553361864079E-2</v>
      </c>
      <c r="U119" s="165">
        <v>8.6879632176049538E-5</v>
      </c>
      <c r="V119" s="165">
        <v>5.1653398832999131E-2</v>
      </c>
      <c r="W119" s="165">
        <v>9.2618470417363721E-2</v>
      </c>
      <c r="X119" s="165">
        <v>0.31966320486321975</v>
      </c>
      <c r="Y119" s="166">
        <v>0.40244214341677853</v>
      </c>
    </row>
    <row r="120" spans="1:25" x14ac:dyDescent="0.3">
      <c r="A120" t="s">
        <v>118</v>
      </c>
      <c r="B120" s="164">
        <v>0.97177189666004371</v>
      </c>
      <c r="C120" s="165">
        <v>0.4679788947354715</v>
      </c>
      <c r="D120" s="165">
        <v>0.73174767457524448</v>
      </c>
      <c r="E120" s="165">
        <v>0.77208817108888528</v>
      </c>
      <c r="F120" s="165">
        <v>0.65005220561618937</v>
      </c>
      <c r="G120" s="165">
        <v>0.5308004796305037</v>
      </c>
      <c r="H120" s="165">
        <v>0.99509756375536185</v>
      </c>
      <c r="I120" s="165">
        <v>1.2172844281604163</v>
      </c>
      <c r="J120" s="165">
        <v>0.59396864790540227</v>
      </c>
      <c r="K120" s="165">
        <v>0.29452221496493752</v>
      </c>
      <c r="L120" s="165">
        <v>1.4153535804706261</v>
      </c>
      <c r="M120" s="166">
        <v>3.1759213413212906E-3</v>
      </c>
      <c r="N120" s="164">
        <v>0.93600755247741829</v>
      </c>
      <c r="O120" s="165">
        <v>8.0023557204853865E-2</v>
      </c>
      <c r="P120" s="165">
        <v>0.43158705762135974</v>
      </c>
      <c r="Q120" s="165">
        <v>0.46236508840588386</v>
      </c>
      <c r="R120" s="165">
        <v>0.20503016236696675</v>
      </c>
      <c r="S120" s="165">
        <v>0.13250589745396277</v>
      </c>
      <c r="T120" s="165">
        <v>0.98860422640272261</v>
      </c>
      <c r="U120" s="165">
        <v>0.59306023509699568</v>
      </c>
      <c r="V120" s="165">
        <v>0.22963621120521402</v>
      </c>
      <c r="W120" s="165">
        <v>3.181889310416202E-2</v>
      </c>
      <c r="X120" s="165">
        <v>0.68314300097263914</v>
      </c>
      <c r="Y120" s="166">
        <v>1.141914392484117E-2</v>
      </c>
    </row>
    <row r="121" spans="1:25" x14ac:dyDescent="0.3">
      <c r="A121" t="s">
        <v>119</v>
      </c>
      <c r="B121" s="164">
        <v>67.055894871794877</v>
      </c>
      <c r="C121" s="165">
        <v>124987.86315569488</v>
      </c>
      <c r="D121" s="165">
        <v>112502.91679304752</v>
      </c>
      <c r="E121" s="165">
        <v>6097.0505934065932</v>
      </c>
      <c r="F121" s="165">
        <v>37843.581604672007</v>
      </c>
      <c r="G121" s="165">
        <v>6386.7448530942738</v>
      </c>
      <c r="H121" s="165">
        <v>117.1672375</v>
      </c>
      <c r="I121" s="165">
        <v>69.808913095238097</v>
      </c>
      <c r="J121" s="165">
        <v>115808.24086225795</v>
      </c>
      <c r="K121" s="165">
        <v>267002.47358019551</v>
      </c>
      <c r="L121" s="165">
        <v>314178.84933333338</v>
      </c>
      <c r="M121" s="166">
        <v>108.91743749999999</v>
      </c>
      <c r="N121" s="164">
        <v>0.2736265962244771</v>
      </c>
      <c r="O121" s="165">
        <v>1.3169515144320862E-2</v>
      </c>
      <c r="P121" s="165">
        <v>0.32071409261980333</v>
      </c>
      <c r="Q121" s="165">
        <v>0.37020145078048866</v>
      </c>
      <c r="R121" s="165">
        <v>0.32825100012210801</v>
      </c>
      <c r="S121" s="165">
        <v>3.9898484669464308E-2</v>
      </c>
      <c r="T121" s="165">
        <v>0.22849540519506775</v>
      </c>
      <c r="U121" s="165">
        <v>8.2496475436079464E-2</v>
      </c>
      <c r="V121" s="165">
        <v>4.4948898934930683E-2</v>
      </c>
      <c r="W121" s="165">
        <v>3.5094178286406583E-2</v>
      </c>
      <c r="X121" s="165">
        <v>3.2242615672216146E-2</v>
      </c>
      <c r="Y121" s="166">
        <v>0.39100221895577059</v>
      </c>
    </row>
    <row r="122" spans="1:25" x14ac:dyDescent="0.3">
      <c r="A122" t="s">
        <v>120</v>
      </c>
      <c r="B122" s="164">
        <v>0.67863129760187435</v>
      </c>
      <c r="C122" s="165">
        <v>0.98198225996685751</v>
      </c>
      <c r="D122" s="165">
        <v>0.68039343949265729</v>
      </c>
      <c r="E122" s="165">
        <v>0.93248293372438706</v>
      </c>
      <c r="F122" s="165">
        <v>1.3685696153883293</v>
      </c>
      <c r="G122" s="165">
        <v>1.4784283096997335</v>
      </c>
      <c r="H122" s="165">
        <v>1.7728029323717744</v>
      </c>
      <c r="I122" s="165">
        <v>1.6081574388745385</v>
      </c>
      <c r="J122" s="165">
        <v>2.0889857536639114</v>
      </c>
      <c r="K122" s="165">
        <v>1.584328138721006</v>
      </c>
      <c r="L122" s="165">
        <v>1.9734617967903993</v>
      </c>
      <c r="M122" s="166">
        <v>6.8679443293859194E-2</v>
      </c>
      <c r="N122" s="164">
        <v>1.9549341117672068E-2</v>
      </c>
      <c r="O122" s="165">
        <v>0.97136824204571148</v>
      </c>
      <c r="P122" s="165">
        <v>0.27674653826526757</v>
      </c>
      <c r="Q122" s="165">
        <v>0.81024835500735493</v>
      </c>
      <c r="R122" s="165">
        <v>0.52114867589222047</v>
      </c>
      <c r="S122" s="165">
        <v>0.2338859792715535</v>
      </c>
      <c r="T122" s="165">
        <v>4.4852463317742793E-2</v>
      </c>
      <c r="U122" s="165">
        <v>3.7114531713838363E-2</v>
      </c>
      <c r="V122" s="165">
        <v>6.0585412327664144E-2</v>
      </c>
      <c r="W122" s="165">
        <v>0.28183151569109793</v>
      </c>
      <c r="X122" s="165">
        <v>0.151625598136164</v>
      </c>
      <c r="Y122" s="166">
        <v>7.7409853545558333E-6</v>
      </c>
    </row>
    <row r="123" spans="1:25" x14ac:dyDescent="0.3">
      <c r="A123" t="s">
        <v>283</v>
      </c>
      <c r="B123" s="164">
        <v>1.171062517232067</v>
      </c>
      <c r="C123" s="165">
        <v>42.291977055823715</v>
      </c>
      <c r="D123" s="165">
        <v>32.168270370608035</v>
      </c>
      <c r="E123" s="165">
        <v>2.6805057437320681</v>
      </c>
      <c r="F123" s="165">
        <v>23.343049913578348</v>
      </c>
      <c r="G123" s="165">
        <v>7.1571816362691081</v>
      </c>
      <c r="H123" s="165">
        <v>2.311271726179315</v>
      </c>
      <c r="I123" s="165">
        <v>3.2974047950015466</v>
      </c>
      <c r="J123" s="165">
        <v>65.332742492324115</v>
      </c>
      <c r="K123" s="165">
        <v>44.637143050957221</v>
      </c>
      <c r="L123" s="165">
        <v>91.045499250357651</v>
      </c>
      <c r="M123" s="166">
        <v>2.8129939230488846E-2</v>
      </c>
      <c r="N123" s="164">
        <v>0.79798881397101606</v>
      </c>
      <c r="O123" s="165">
        <v>5.3688252282205196E-2</v>
      </c>
      <c r="P123" s="165">
        <v>0.34030340809908288</v>
      </c>
      <c r="Q123" s="165">
        <v>0.17375493068733736</v>
      </c>
      <c r="R123" s="165">
        <v>8.9374159026736913E-2</v>
      </c>
      <c r="S123" s="165">
        <v>2.1027919956082369E-2</v>
      </c>
      <c r="T123" s="165">
        <v>0.11315034690459119</v>
      </c>
      <c r="U123" s="165">
        <v>6.6188631742805119E-3</v>
      </c>
      <c r="V123" s="165">
        <v>2.2447707095835046E-2</v>
      </c>
      <c r="W123" s="165">
        <v>0.14275548438700511</v>
      </c>
      <c r="X123" s="165">
        <v>3.171907256337854E-3</v>
      </c>
      <c r="Y123" s="166">
        <v>8.5497979737764601E-3</v>
      </c>
    </row>
    <row r="124" spans="1:25" x14ac:dyDescent="0.3">
      <c r="A124" t="s">
        <v>121</v>
      </c>
      <c r="B124" s="164">
        <v>0.7534670328527775</v>
      </c>
      <c r="C124" s="165">
        <v>5.4441381181353408E-2</v>
      </c>
      <c r="D124" s="165">
        <v>5.3307802389467404E-2</v>
      </c>
      <c r="E124" s="165">
        <v>0.99025617193823867</v>
      </c>
      <c r="F124" s="165">
        <v>0.11691057334589715</v>
      </c>
      <c r="G124" s="165">
        <v>0.17475473824452234</v>
      </c>
      <c r="H124" s="165">
        <v>1.6644399814416289</v>
      </c>
      <c r="I124" s="165">
        <v>0.7090161159567151</v>
      </c>
      <c r="J124" s="165">
        <v>5.6273440245758505E-2</v>
      </c>
      <c r="K124" s="165">
        <v>9.0801236175066649E-2</v>
      </c>
      <c r="L124" s="165">
        <v>0.1424679868416108</v>
      </c>
      <c r="M124" s="166">
        <v>4.1713212980792586E-2</v>
      </c>
      <c r="N124" s="164">
        <v>0.25084398945717562</v>
      </c>
      <c r="O124" s="165">
        <v>3.3743906050219281E-3</v>
      </c>
      <c r="P124" s="165">
        <v>3.0555887938827236E-3</v>
      </c>
      <c r="Q124" s="165">
        <v>0.97777370935974739</v>
      </c>
      <c r="R124" s="165">
        <v>2.1505209106757123E-3</v>
      </c>
      <c r="S124" s="165">
        <v>4.3514262219991095E-3</v>
      </c>
      <c r="T124" s="165">
        <v>0.17782601610100349</v>
      </c>
      <c r="U124" s="165">
        <v>0.14186262615166295</v>
      </c>
      <c r="V124" s="165">
        <v>3.4414783424688618E-3</v>
      </c>
      <c r="W124" s="165">
        <v>3.6903711952529987E-3</v>
      </c>
      <c r="X124" s="165">
        <v>4.4427486233989746E-3</v>
      </c>
      <c r="Y124" s="166">
        <v>3.0628582080959046E-3</v>
      </c>
    </row>
    <row r="125" spans="1:25" x14ac:dyDescent="0.3">
      <c r="A125" t="s">
        <v>122</v>
      </c>
      <c r="B125" s="164">
        <v>0.86527796605618801</v>
      </c>
      <c r="C125" s="165">
        <v>4.2057913697400036</v>
      </c>
      <c r="D125" s="165">
        <v>1.2212456221544812</v>
      </c>
      <c r="E125" s="165">
        <v>1.4143007396730651</v>
      </c>
      <c r="F125" s="165">
        <v>1.0011838388516725</v>
      </c>
      <c r="G125" s="165">
        <v>0.83634807894011731</v>
      </c>
      <c r="H125" s="165">
        <v>0.88210489113467772</v>
      </c>
      <c r="I125" s="165">
        <v>0.45022632920654837</v>
      </c>
      <c r="J125" s="165">
        <v>1.7289063994924538</v>
      </c>
      <c r="K125" s="165">
        <v>2.2506584821657092</v>
      </c>
      <c r="L125" s="165">
        <v>10.446307864467471</v>
      </c>
      <c r="M125" s="166">
        <v>1.4123935184675953</v>
      </c>
      <c r="N125" s="164">
        <v>0.73943322408064582</v>
      </c>
      <c r="O125" s="165">
        <v>0.12291411606908122</v>
      </c>
      <c r="P125" s="165">
        <v>0.73528856797807007</v>
      </c>
      <c r="Q125" s="165">
        <v>0.64181971257430437</v>
      </c>
      <c r="R125" s="165">
        <v>0.99809646211073089</v>
      </c>
      <c r="S125" s="165">
        <v>0.74331389284380978</v>
      </c>
      <c r="T125" s="165">
        <v>0.78011505574872153</v>
      </c>
      <c r="U125" s="165">
        <v>0.13049882683113015</v>
      </c>
      <c r="V125" s="165">
        <v>8.3037457414894628E-2</v>
      </c>
      <c r="W125" s="165">
        <v>5.1878790186615405E-2</v>
      </c>
      <c r="X125" s="165">
        <v>1.9050645185973204E-2</v>
      </c>
      <c r="Y125" s="166">
        <v>0.28367299995044082</v>
      </c>
    </row>
    <row r="126" spans="1:25" x14ac:dyDescent="0.3">
      <c r="A126" t="s">
        <v>123</v>
      </c>
      <c r="B126" s="164">
        <v>0.77804870946644156</v>
      </c>
      <c r="C126" s="165">
        <v>0.84250577642649449</v>
      </c>
      <c r="D126" s="165">
        <v>0.61875586924840109</v>
      </c>
      <c r="E126" s="165">
        <v>1.0454537370557209</v>
      </c>
      <c r="F126" s="165">
        <v>0.37156436872706128</v>
      </c>
      <c r="G126" s="165">
        <v>2.760789172153058</v>
      </c>
      <c r="H126" s="165">
        <v>2.0474546615195481</v>
      </c>
      <c r="I126" s="165">
        <v>8.2936962094774511</v>
      </c>
      <c r="J126" s="165">
        <v>1.5338202302299637</v>
      </c>
      <c r="K126" s="165">
        <v>1.1437683157482323</v>
      </c>
      <c r="L126" s="165">
        <v>3.5497225805117307</v>
      </c>
      <c r="M126" s="166">
        <v>2.1953275318208496E-2</v>
      </c>
      <c r="N126" s="164">
        <v>0.39258216920564304</v>
      </c>
      <c r="O126" s="165">
        <v>0.67078374563021392</v>
      </c>
      <c r="P126" s="165">
        <v>0.34974004947910337</v>
      </c>
      <c r="Q126" s="165">
        <v>0.87519419591678083</v>
      </c>
      <c r="R126" s="165">
        <v>4.8129027660855028E-2</v>
      </c>
      <c r="S126" s="165">
        <v>0.26761003214921636</v>
      </c>
      <c r="T126" s="165">
        <v>0.14222885412488406</v>
      </c>
      <c r="U126" s="165">
        <v>1.9518739327314072E-2</v>
      </c>
      <c r="V126" s="165">
        <v>0.32803910849488699</v>
      </c>
      <c r="W126" s="165">
        <v>0.71757988863799527</v>
      </c>
      <c r="X126" s="165">
        <v>5.2958975429277334E-2</v>
      </c>
      <c r="Y126" s="166">
        <v>6.9292866024733011E-3</v>
      </c>
    </row>
    <row r="127" spans="1:25" x14ac:dyDescent="0.3">
      <c r="A127" t="s">
        <v>124</v>
      </c>
      <c r="B127" s="164">
        <v>0.9473882193349793</v>
      </c>
      <c r="C127" s="165">
        <v>3.8943961904995876</v>
      </c>
      <c r="D127" s="165">
        <v>2.8524776609922013</v>
      </c>
      <c r="E127" s="165">
        <v>1.9704509418594713</v>
      </c>
      <c r="F127" s="165">
        <v>2.1914849821007611</v>
      </c>
      <c r="G127" s="165">
        <v>2.3154543379269339</v>
      </c>
      <c r="H127" s="165">
        <v>9.8506042025472969</v>
      </c>
      <c r="I127" s="165">
        <v>1.3349316293061273</v>
      </c>
      <c r="J127" s="165">
        <v>2.8297936043497547</v>
      </c>
      <c r="K127" s="165">
        <v>4.501538426035256</v>
      </c>
      <c r="L127" s="165">
        <v>4.2715360687720674</v>
      </c>
      <c r="M127" s="166">
        <v>9.6334745089113716E-2</v>
      </c>
      <c r="N127" s="164">
        <v>0.84565086481093688</v>
      </c>
      <c r="O127" s="165">
        <v>0.13218479402475475</v>
      </c>
      <c r="P127" s="165">
        <v>0.50081610840840207</v>
      </c>
      <c r="Q127" s="165">
        <v>0.16987358660205806</v>
      </c>
      <c r="R127" s="165">
        <v>5.545928065507328E-2</v>
      </c>
      <c r="S127" s="165">
        <v>4.963426085999522E-2</v>
      </c>
      <c r="T127" s="165">
        <v>7.1117352555669908E-2</v>
      </c>
      <c r="U127" s="165">
        <v>0.5889824001497469</v>
      </c>
      <c r="V127" s="165">
        <v>0.13453345417550946</v>
      </c>
      <c r="W127" s="165">
        <v>8.0430574044114411E-2</v>
      </c>
      <c r="X127" s="165">
        <v>0.11550228381238692</v>
      </c>
      <c r="Y127" s="166">
        <v>1.0104004210257196E-3</v>
      </c>
    </row>
    <row r="128" spans="1:25" x14ac:dyDescent="0.3">
      <c r="A128" t="s">
        <v>125</v>
      </c>
      <c r="B128" s="164">
        <v>1.3605427929360454</v>
      </c>
      <c r="C128" s="165">
        <v>2.1633079200019054</v>
      </c>
      <c r="D128" s="165">
        <v>0.29449322984176146</v>
      </c>
      <c r="E128" s="165">
        <v>0.84973622908713953</v>
      </c>
      <c r="F128" s="165">
        <v>0.65597442715773191</v>
      </c>
      <c r="G128" s="165">
        <v>1.5955515558268552</v>
      </c>
      <c r="H128" s="165">
        <v>1.2296780967115992</v>
      </c>
      <c r="I128" s="165">
        <v>1.7491165634843731</v>
      </c>
      <c r="J128" s="165">
        <v>1.8349816802092076</v>
      </c>
      <c r="K128" s="165">
        <v>1.4043293362286968</v>
      </c>
      <c r="L128" s="165">
        <v>8.2196618389709926</v>
      </c>
      <c r="M128" s="166">
        <v>3.666799724175538E-2</v>
      </c>
      <c r="N128" s="164">
        <v>0.37856243265886669</v>
      </c>
      <c r="O128" s="165">
        <v>0.23127279065917183</v>
      </c>
      <c r="P128" s="165">
        <v>1.039252933611314E-2</v>
      </c>
      <c r="Q128" s="165">
        <v>0.52711232679066278</v>
      </c>
      <c r="R128" s="165">
        <v>0.20793502612970197</v>
      </c>
      <c r="S128" s="165">
        <v>0.1689572415763497</v>
      </c>
      <c r="T128" s="165">
        <v>0.63793827542424153</v>
      </c>
      <c r="U128" s="165">
        <v>0.15393834768767586</v>
      </c>
      <c r="V128" s="165">
        <v>0.14574035252810261</v>
      </c>
      <c r="W128" s="165">
        <v>0.36635319881829637</v>
      </c>
      <c r="X128" s="165">
        <v>9.6030082006337267E-2</v>
      </c>
      <c r="Y128" s="166">
        <v>2.0309803383120164E-3</v>
      </c>
    </row>
    <row r="129" spans="1:25" x14ac:dyDescent="0.3">
      <c r="A129" t="s">
        <v>126</v>
      </c>
      <c r="B129" s="164">
        <v>1.881943731107</v>
      </c>
      <c r="C129" s="165">
        <v>20.156959329984204</v>
      </c>
      <c r="D129" s="165">
        <v>11.077983605493078</v>
      </c>
      <c r="E129" s="165">
        <v>1.6960153708743804</v>
      </c>
      <c r="F129" s="165">
        <v>7.4224024789719714</v>
      </c>
      <c r="G129" s="165">
        <v>36.734487497377415</v>
      </c>
      <c r="H129" s="165">
        <v>12.659188890959426</v>
      </c>
      <c r="I129" s="165">
        <v>253.29273938651195</v>
      </c>
      <c r="J129" s="165">
        <v>36.146501707485967</v>
      </c>
      <c r="K129" s="165">
        <v>33.097357724069177</v>
      </c>
      <c r="L129" s="165">
        <v>69.845626946332857</v>
      </c>
      <c r="M129" s="166">
        <v>9.9370801249714549E-2</v>
      </c>
      <c r="N129" s="164">
        <v>0.57291277799883245</v>
      </c>
      <c r="O129" s="165">
        <v>0.12709430690907017</v>
      </c>
      <c r="P129" s="165">
        <v>7.3733485540637592E-2</v>
      </c>
      <c r="Q129" s="165">
        <v>0.58799340269470957</v>
      </c>
      <c r="R129" s="165">
        <v>0.33543238918021923</v>
      </c>
      <c r="S129" s="165">
        <v>3.6974216451154479E-2</v>
      </c>
      <c r="T129" s="165">
        <v>0.21617085996830457</v>
      </c>
      <c r="U129" s="165">
        <v>1.5464578593526032E-3</v>
      </c>
      <c r="V129" s="165">
        <v>3.8766159885273162E-2</v>
      </c>
      <c r="W129" s="165">
        <v>0.14617228663802104</v>
      </c>
      <c r="X129" s="165">
        <v>0.22686052439402249</v>
      </c>
      <c r="Y129" s="166">
        <v>0.11317444679020011</v>
      </c>
    </row>
    <row r="130" spans="1:25" x14ac:dyDescent="0.3">
      <c r="A130" t="s">
        <v>127</v>
      </c>
      <c r="B130" s="164">
        <v>1.0062020809148686</v>
      </c>
      <c r="C130" s="165">
        <v>9.7173820583476136</v>
      </c>
      <c r="D130" s="165">
        <v>2.7966862754759227</v>
      </c>
      <c r="E130" s="165">
        <v>2.6032668696166654</v>
      </c>
      <c r="F130" s="165">
        <v>2.3763214625128821</v>
      </c>
      <c r="G130" s="165">
        <v>5.2931406308598632</v>
      </c>
      <c r="H130" s="165">
        <v>1.9684445008089302</v>
      </c>
      <c r="I130" s="165">
        <v>0.97728626097860305</v>
      </c>
      <c r="J130" s="165">
        <v>9.0164056178592809</v>
      </c>
      <c r="K130" s="165">
        <v>27.51758087623092</v>
      </c>
      <c r="L130" s="165">
        <v>47.503564714910752</v>
      </c>
      <c r="M130" s="166">
        <v>2.2252717588511464E-2</v>
      </c>
      <c r="N130" s="164">
        <v>0.98825682549264804</v>
      </c>
      <c r="O130" s="165">
        <v>1.5011990695247112E-3</v>
      </c>
      <c r="P130" s="165">
        <v>0.12699817209204486</v>
      </c>
      <c r="Q130" s="165">
        <v>2.5258008059243369E-2</v>
      </c>
      <c r="R130" s="165">
        <v>0.26960448819286337</v>
      </c>
      <c r="S130" s="165">
        <v>2.8496523207504548E-2</v>
      </c>
      <c r="T130" s="165">
        <v>0.11733563309898704</v>
      </c>
      <c r="U130" s="165">
        <v>0.96489906229179001</v>
      </c>
      <c r="V130" s="165">
        <v>7.0407006015318407E-2</v>
      </c>
      <c r="W130" s="165">
        <v>0.15610197673912204</v>
      </c>
      <c r="X130" s="165">
        <v>0.23662363194825159</v>
      </c>
      <c r="Y130" s="166">
        <v>2.599366400097065E-2</v>
      </c>
    </row>
    <row r="131" spans="1:25" x14ac:dyDescent="0.3">
      <c r="A131" t="s">
        <v>128</v>
      </c>
      <c r="B131" s="164">
        <v>0.73002345581679318</v>
      </c>
      <c r="C131" s="165">
        <v>0.25512873987608842</v>
      </c>
      <c r="D131" s="165">
        <v>0.21762193000257052</v>
      </c>
      <c r="E131" s="165">
        <v>1.0822543935850937</v>
      </c>
      <c r="F131" s="165">
        <v>0.30702195011022965</v>
      </c>
      <c r="G131" s="165">
        <v>0.98744303490670404</v>
      </c>
      <c r="H131" s="165">
        <v>2.5034798257759356</v>
      </c>
      <c r="I131" s="165">
        <v>1.3870110171119687</v>
      </c>
      <c r="J131" s="165">
        <v>0.81590230660291296</v>
      </c>
      <c r="K131" s="165">
        <v>0.47430557545164903</v>
      </c>
      <c r="L131" s="165">
        <v>0.90419493030045939</v>
      </c>
      <c r="M131" s="166">
        <v>6.8733632386078658E-2</v>
      </c>
      <c r="N131" s="164">
        <v>0.17709036420045807</v>
      </c>
      <c r="O131" s="165">
        <v>3.9502514643334104E-3</v>
      </c>
      <c r="P131" s="165">
        <v>3.1294736915937899E-3</v>
      </c>
      <c r="Q131" s="165">
        <v>0.84433528094315213</v>
      </c>
      <c r="R131" s="165">
        <v>4.3624204009690215E-3</v>
      </c>
      <c r="S131" s="165">
        <v>0.97894305267130055</v>
      </c>
      <c r="T131" s="165">
        <v>9.383344696129389E-4</v>
      </c>
      <c r="U131" s="165">
        <v>0.20899966271970283</v>
      </c>
      <c r="V131" s="165">
        <v>0.35903812932856222</v>
      </c>
      <c r="W131" s="165">
        <v>1.6179102089237177E-2</v>
      </c>
      <c r="X131" s="165">
        <v>0.75378513237868816</v>
      </c>
      <c r="Y131" s="166">
        <v>1.9254644600667826E-3</v>
      </c>
    </row>
    <row r="132" spans="1:25" x14ac:dyDescent="0.3">
      <c r="A132" t="s">
        <v>129</v>
      </c>
      <c r="B132" s="164">
        <v>1.0753412916776605E-2</v>
      </c>
      <c r="C132" s="165">
        <v>168.94981746054282</v>
      </c>
      <c r="D132" s="165">
        <v>53.75435280903698</v>
      </c>
      <c r="E132" s="165">
        <v>9.2696048898264003</v>
      </c>
      <c r="F132" s="165">
        <v>348.37876008059288</v>
      </c>
      <c r="G132" s="165">
        <v>87.786027612832243</v>
      </c>
      <c r="H132" s="165">
        <v>1.0753412916776605E-2</v>
      </c>
      <c r="I132" s="165">
        <v>1.0753412916776605E-2</v>
      </c>
      <c r="J132" s="165">
        <v>57.230021102773634</v>
      </c>
      <c r="K132" s="165">
        <v>26.300880523253415</v>
      </c>
      <c r="L132" s="165">
        <v>184.33464792296991</v>
      </c>
      <c r="M132" s="166">
        <v>10.744988334650506</v>
      </c>
      <c r="N132" s="164">
        <v>0.17885427871024837</v>
      </c>
      <c r="O132" s="165">
        <v>6.8965816056852633E-2</v>
      </c>
      <c r="P132" s="165">
        <v>0.31885714989629899</v>
      </c>
      <c r="Q132" s="165">
        <v>0.3507843271459532</v>
      </c>
      <c r="R132" s="165">
        <v>7.6939988921894617E-2</v>
      </c>
      <c r="S132" s="165">
        <v>0.37271802775382734</v>
      </c>
      <c r="T132" s="165">
        <v>0.17885427871024837</v>
      </c>
      <c r="U132" s="165">
        <v>0.17885427871024837</v>
      </c>
      <c r="V132" s="165">
        <v>0.12176150314359614</v>
      </c>
      <c r="W132" s="165">
        <v>7.5031525939223687E-2</v>
      </c>
      <c r="X132" s="165">
        <v>7.6360837102278215E-2</v>
      </c>
      <c r="Y132" s="166">
        <v>0.32903191824874495</v>
      </c>
    </row>
    <row r="133" spans="1:25" x14ac:dyDescent="0.3">
      <c r="A133" t="s">
        <v>130</v>
      </c>
      <c r="B133" s="164">
        <v>1</v>
      </c>
      <c r="C133" s="165">
        <v>115413.71959247648</v>
      </c>
      <c r="D133" s="165">
        <v>6976.9968000000008</v>
      </c>
      <c r="E133" s="165">
        <v>1</v>
      </c>
      <c r="F133" s="165">
        <v>46802.671579900838</v>
      </c>
      <c r="G133" s="165">
        <v>146729.26634451514</v>
      </c>
      <c r="H133" s="165">
        <v>32.604075000000002</v>
      </c>
      <c r="I133" s="165">
        <v>24.311208333333333</v>
      </c>
      <c r="J133" s="165">
        <v>410711.11477968574</v>
      </c>
      <c r="K133" s="165">
        <v>123215.95171707924</v>
      </c>
      <c r="L133" s="165">
        <v>263370.09693333338</v>
      </c>
      <c r="M133" s="166">
        <v>1</v>
      </c>
      <c r="N133" s="164" t="e">
        <v>#DIV/0!</v>
      </c>
      <c r="O133" s="165">
        <v>6.9187122985626195E-2</v>
      </c>
      <c r="P133" s="165">
        <v>0.38537140653987717</v>
      </c>
      <c r="Q133" s="165" t="e">
        <v>#DIV/0!</v>
      </c>
      <c r="R133" s="165">
        <v>0.10726826240891801</v>
      </c>
      <c r="S133" s="165">
        <v>0.16945932082637546</v>
      </c>
      <c r="T133" s="165">
        <v>0.37390096630005903</v>
      </c>
      <c r="U133" s="165">
        <v>0.37390096630005903</v>
      </c>
      <c r="V133" s="165">
        <v>0.11816833671541631</v>
      </c>
      <c r="W133" s="165">
        <v>2.4506130949932103E-2</v>
      </c>
      <c r="X133" s="165">
        <v>0.19495823677091773</v>
      </c>
      <c r="Y133" s="166" t="e">
        <v>#DIV/0!</v>
      </c>
    </row>
    <row r="134" spans="1:25" x14ac:dyDescent="0.3">
      <c r="A134" t="s">
        <v>131</v>
      </c>
      <c r="B134" s="164">
        <v>1.1649562259382313</v>
      </c>
      <c r="C134" s="165">
        <v>0.23752276106214035</v>
      </c>
      <c r="D134" s="165">
        <v>0.63879314773790274</v>
      </c>
      <c r="E134" s="165">
        <v>0.93212771194022626</v>
      </c>
      <c r="F134" s="165">
        <v>0.43321353671705293</v>
      </c>
      <c r="G134" s="165">
        <v>1.3530562370467303</v>
      </c>
      <c r="H134" s="165">
        <v>2.9491942364414689</v>
      </c>
      <c r="I134" s="165">
        <v>2.5877468851116925</v>
      </c>
      <c r="J134" s="165">
        <v>0.10888777405882195</v>
      </c>
      <c r="K134" s="165">
        <v>0.24917571740889283</v>
      </c>
      <c r="L134" s="165">
        <v>0.47631268648911412</v>
      </c>
      <c r="M134" s="166">
        <v>8.3279111724053296E-7</v>
      </c>
      <c r="N134" s="164">
        <v>0.8229418211704288</v>
      </c>
      <c r="O134" s="165">
        <v>0.22722941644320244</v>
      </c>
      <c r="P134" s="165">
        <v>0.65623186480472318</v>
      </c>
      <c r="Q134" s="165">
        <v>0.91604638289184404</v>
      </c>
      <c r="R134" s="165">
        <v>0.3810328636268342</v>
      </c>
      <c r="S134" s="165">
        <v>0.65672143867048205</v>
      </c>
      <c r="T134" s="165">
        <v>7.6293720809584797E-2</v>
      </c>
      <c r="U134" s="165">
        <v>0.14741824949886392</v>
      </c>
      <c r="V134" s="165">
        <v>0.16958769088383266</v>
      </c>
      <c r="W134" s="165">
        <v>0.23193668930151654</v>
      </c>
      <c r="X134" s="165">
        <v>0.38730674866749071</v>
      </c>
      <c r="Y134" s="166">
        <v>0.13340111614138758</v>
      </c>
    </row>
    <row r="135" spans="1:25" x14ac:dyDescent="0.3">
      <c r="A135" t="s">
        <v>132</v>
      </c>
      <c r="B135" s="164">
        <v>0.52090945559886515</v>
      </c>
      <c r="C135" s="165">
        <v>0.81878439745776388</v>
      </c>
      <c r="D135" s="165">
        <v>1.2168677832634334</v>
      </c>
      <c r="E135" s="165">
        <v>1.0357167950626729</v>
      </c>
      <c r="F135" s="165">
        <v>0.32699710861725306</v>
      </c>
      <c r="G135" s="165">
        <v>0.57884907397431207</v>
      </c>
      <c r="H135" s="165">
        <v>1.5497214310936531</v>
      </c>
      <c r="I135" s="165">
        <v>0.51080948643919777</v>
      </c>
      <c r="J135" s="165">
        <v>2.5509395896108753</v>
      </c>
      <c r="K135" s="165">
        <v>1.7056190137862821</v>
      </c>
      <c r="L135" s="165">
        <v>2.7440227730913631</v>
      </c>
      <c r="M135" s="166">
        <v>1.5490813518517547E-5</v>
      </c>
      <c r="N135" s="164">
        <v>0.27620847252271047</v>
      </c>
      <c r="O135" s="165">
        <v>0.72198834814633428</v>
      </c>
      <c r="P135" s="165">
        <v>0.74760456791204322</v>
      </c>
      <c r="Q135" s="165">
        <v>0.94829171044337635</v>
      </c>
      <c r="R135" s="165">
        <v>0.14784027101228286</v>
      </c>
      <c r="S135" s="165">
        <v>0.37619641950149163</v>
      </c>
      <c r="T135" s="165">
        <v>0.36768088760733647</v>
      </c>
      <c r="U135" s="165">
        <v>0.2645130665304265</v>
      </c>
      <c r="V135" s="165">
        <v>0.10382522016700937</v>
      </c>
      <c r="W135" s="165">
        <v>0.44637451021653718</v>
      </c>
      <c r="X135" s="165">
        <v>0.12142922684598706</v>
      </c>
      <c r="Y135" s="166">
        <v>5.5741466623341257E-2</v>
      </c>
    </row>
    <row r="136" spans="1:25" x14ac:dyDescent="0.3">
      <c r="A136" t="s">
        <v>133</v>
      </c>
      <c r="B136" s="164">
        <v>1.1089461294549419</v>
      </c>
      <c r="C136" s="165">
        <v>0.20660013416556847</v>
      </c>
      <c r="D136" s="165">
        <v>6.3744361353337692E-2</v>
      </c>
      <c r="E136" s="165">
        <v>0.56694166681299296</v>
      </c>
      <c r="F136" s="165">
        <v>0.36416637519640205</v>
      </c>
      <c r="G136" s="165">
        <v>0.10217746623274183</v>
      </c>
      <c r="H136" s="165">
        <v>0.10383123639305018</v>
      </c>
      <c r="I136" s="165">
        <v>0.6003249796704907</v>
      </c>
      <c r="J136" s="165">
        <v>0.126317177239128</v>
      </c>
      <c r="K136" s="165">
        <v>0.30043469368623182</v>
      </c>
      <c r="L136" s="165">
        <v>0.25446934405637017</v>
      </c>
      <c r="M136" s="166">
        <v>0.12804717860407178</v>
      </c>
      <c r="N136" s="164">
        <v>0.84230832833854374</v>
      </c>
      <c r="O136" s="165">
        <v>5.8038942283947889E-2</v>
      </c>
      <c r="P136" s="165">
        <v>3.6343236305294596E-2</v>
      </c>
      <c r="Q136" s="165">
        <v>0.2645852100549741</v>
      </c>
      <c r="R136" s="165">
        <v>0.16009583323036222</v>
      </c>
      <c r="S136" s="165">
        <v>4.0737939693854704E-2</v>
      </c>
      <c r="T136" s="165">
        <v>4.1621392647545892E-2</v>
      </c>
      <c r="U136" s="165">
        <v>0.34550932402631213</v>
      </c>
      <c r="V136" s="165">
        <v>4.5483581354428704E-2</v>
      </c>
      <c r="W136" s="165">
        <v>8.2542375580032482E-2</v>
      </c>
      <c r="X136" s="165">
        <v>6.9428263186810349E-2</v>
      </c>
      <c r="Y136" s="166">
        <v>4.4104130261680523E-2</v>
      </c>
    </row>
    <row r="137" spans="1:25" x14ac:dyDescent="0.3">
      <c r="A137" t="s">
        <v>134</v>
      </c>
      <c r="B137" s="164">
        <v>0.74614733789246779</v>
      </c>
      <c r="C137" s="165">
        <v>0.31287837161825799</v>
      </c>
      <c r="D137" s="165">
        <v>3.2561331017171548E-2</v>
      </c>
      <c r="E137" s="165">
        <v>0.36596457316284398</v>
      </c>
      <c r="F137" s="165">
        <v>0.19107162803323405</v>
      </c>
      <c r="G137" s="165">
        <v>0.18991839905454122</v>
      </c>
      <c r="H137" s="165">
        <v>0.21450730200322424</v>
      </c>
      <c r="I137" s="165">
        <v>5.7006378177713903E-3</v>
      </c>
      <c r="J137" s="165">
        <v>0.33412168776288359</v>
      </c>
      <c r="K137" s="165">
        <v>9.7920390066255442E-2</v>
      </c>
      <c r="L137" s="165">
        <v>1.0760759554380988</v>
      </c>
      <c r="M137" s="166">
        <v>5.3649665858537748E-5</v>
      </c>
      <c r="N137" s="164">
        <v>0.55141804681212803</v>
      </c>
      <c r="O137" s="165">
        <v>6.6724749250767712E-2</v>
      </c>
      <c r="P137" s="165">
        <v>1.1446962480976219E-2</v>
      </c>
      <c r="Q137" s="165">
        <v>4.625010919592186E-2</v>
      </c>
      <c r="R137" s="165">
        <v>1.9465993097272982E-2</v>
      </c>
      <c r="S137" s="165">
        <v>1.7408797478450627E-2</v>
      </c>
      <c r="T137" s="165">
        <v>2.2451845612172856E-2</v>
      </c>
      <c r="U137" s="165">
        <v>1.0633822486922453E-2</v>
      </c>
      <c r="V137" s="165">
        <v>4.8958777662940905E-2</v>
      </c>
      <c r="W137" s="165">
        <v>1.3650098233384459E-2</v>
      </c>
      <c r="X137" s="165">
        <v>0.92802057887400902</v>
      </c>
      <c r="Y137" s="166">
        <v>1.0439166190943299E-2</v>
      </c>
    </row>
    <row r="138" spans="1:25" x14ac:dyDescent="0.3">
      <c r="A138" t="s">
        <v>135</v>
      </c>
      <c r="B138" s="164">
        <v>0.42303918217439201</v>
      </c>
      <c r="C138" s="165">
        <v>1.8556290279706851</v>
      </c>
      <c r="D138" s="165">
        <v>1.2872742808024009</v>
      </c>
      <c r="E138" s="165">
        <v>0.8484472755735345</v>
      </c>
      <c r="F138" s="165">
        <v>0.70064182700902833</v>
      </c>
      <c r="G138" s="165">
        <v>0.65323358142730759</v>
      </c>
      <c r="H138" s="165">
        <v>1.4165237207981916</v>
      </c>
      <c r="I138" s="165">
        <v>3.5446545313924868E-2</v>
      </c>
      <c r="J138" s="165">
        <v>2.1543302431663327</v>
      </c>
      <c r="K138" s="165">
        <v>1.5844270747443656</v>
      </c>
      <c r="L138" s="165">
        <v>3.8327826934670868</v>
      </c>
      <c r="M138" s="166">
        <v>6.7114871200867827E-6</v>
      </c>
      <c r="N138" s="164">
        <v>0.26207441882667698</v>
      </c>
      <c r="O138" s="165">
        <v>0.28206591307333301</v>
      </c>
      <c r="P138" s="165">
        <v>0.66188928505627354</v>
      </c>
      <c r="Q138" s="165">
        <v>0.77922344695254186</v>
      </c>
      <c r="R138" s="165">
        <v>0.58871033271812956</v>
      </c>
      <c r="S138" s="165">
        <v>0.53932412323266266</v>
      </c>
      <c r="T138" s="165">
        <v>0.59694632711344964</v>
      </c>
      <c r="U138" s="165">
        <v>9.1083047629736236E-2</v>
      </c>
      <c r="V138" s="165">
        <v>0.15373672668928542</v>
      </c>
      <c r="W138" s="165">
        <v>0.37794847098200712</v>
      </c>
      <c r="X138" s="165">
        <v>8.3072471290877664E-2</v>
      </c>
      <c r="Y138" s="166">
        <v>8.3282235637749891E-2</v>
      </c>
    </row>
    <row r="139" spans="1:25" x14ac:dyDescent="0.3">
      <c r="A139" t="s">
        <v>282</v>
      </c>
      <c r="B139" s="164">
        <v>0.15492924927978327</v>
      </c>
      <c r="C139" s="165">
        <v>46.450683542314422</v>
      </c>
      <c r="D139" s="165">
        <v>27.675921641375748</v>
      </c>
      <c r="E139" s="165">
        <v>2.0885629905991325</v>
      </c>
      <c r="F139" s="165">
        <v>10.320175356522096</v>
      </c>
      <c r="G139" s="165">
        <v>38.120101018786471</v>
      </c>
      <c r="H139" s="165">
        <v>1.7231650791323971</v>
      </c>
      <c r="I139" s="165">
        <v>1.5051402416109156E-2</v>
      </c>
      <c r="J139" s="165">
        <v>162.39192287337164</v>
      </c>
      <c r="K139" s="165">
        <v>48.747824189440884</v>
      </c>
      <c r="L139" s="165">
        <v>64.83950938013848</v>
      </c>
      <c r="M139" s="166">
        <v>0.11170044520267546</v>
      </c>
      <c r="N139" s="164">
        <v>0.27999127405996654</v>
      </c>
      <c r="O139" s="165">
        <v>0.16767073354214107</v>
      </c>
      <c r="P139" s="165">
        <v>0.25045846059952342</v>
      </c>
      <c r="Q139" s="165">
        <v>0.58296596733709105</v>
      </c>
      <c r="R139" s="165">
        <v>0.32842149534990794</v>
      </c>
      <c r="S139" s="165">
        <v>0.1138156722929197</v>
      </c>
      <c r="T139" s="165">
        <v>0.62134573348289579</v>
      </c>
      <c r="U139" s="165">
        <v>0.21851342293476153</v>
      </c>
      <c r="V139" s="165">
        <v>3.4295330505059694E-2</v>
      </c>
      <c r="W139" s="165">
        <v>6.9290597506883461E-2</v>
      </c>
      <c r="X139" s="165">
        <v>0.16276650654823099</v>
      </c>
      <c r="Y139" s="166">
        <v>0.26083456502174285</v>
      </c>
    </row>
    <row r="140" spans="1:25" x14ac:dyDescent="0.3">
      <c r="A140" t="s">
        <v>136</v>
      </c>
      <c r="B140" s="164">
        <v>0.78355436837350345</v>
      </c>
      <c r="C140" s="165">
        <v>0.439845414829721</v>
      </c>
      <c r="D140" s="165">
        <v>0.29828828650912853</v>
      </c>
      <c r="E140" s="165">
        <v>1.0306802534616499</v>
      </c>
      <c r="F140" s="165">
        <v>0.29468575721137452</v>
      </c>
      <c r="G140" s="165">
        <v>0.14117881368052193</v>
      </c>
      <c r="H140" s="165">
        <v>2.008467462965509</v>
      </c>
      <c r="I140" s="165">
        <v>0.17874826863680585</v>
      </c>
      <c r="J140" s="165">
        <v>0.40439154721994924</v>
      </c>
      <c r="K140" s="165">
        <v>0.52179953619160835</v>
      </c>
      <c r="L140" s="165">
        <v>1.750632889345402</v>
      </c>
      <c r="M140" s="166">
        <v>7.2284555752585649E-4</v>
      </c>
      <c r="N140" s="164">
        <v>0.49736069818515682</v>
      </c>
      <c r="O140" s="165">
        <v>0.11333092929927442</v>
      </c>
      <c r="P140" s="165">
        <v>6.4423667588336953E-2</v>
      </c>
      <c r="Q140" s="165">
        <v>0.94381958343615513</v>
      </c>
      <c r="R140" s="165">
        <v>5.1034300809030868E-2</v>
      </c>
      <c r="S140" s="165">
        <v>2.8460796430787912E-2</v>
      </c>
      <c r="T140" s="165">
        <v>0.13347249952799578</v>
      </c>
      <c r="U140" s="165">
        <v>3.3145431383723396E-2</v>
      </c>
      <c r="V140" s="165">
        <v>8.3179698649950048E-2</v>
      </c>
      <c r="W140" s="165">
        <v>0.17858818735254781</v>
      </c>
      <c r="X140" s="165">
        <v>0.35595776574241672</v>
      </c>
      <c r="Y140" s="166">
        <v>1.8424863621974475E-2</v>
      </c>
    </row>
    <row r="141" spans="1:25" x14ac:dyDescent="0.3">
      <c r="A141" t="s">
        <v>137</v>
      </c>
      <c r="B141" s="164">
        <v>1.2290851851296889</v>
      </c>
      <c r="C141" s="165">
        <v>0.54289086074719006</v>
      </c>
      <c r="D141" s="165">
        <v>0.30701015534209541</v>
      </c>
      <c r="E141" s="165">
        <v>1.102190244412351</v>
      </c>
      <c r="F141" s="165">
        <v>0.45377648007481725</v>
      </c>
      <c r="G141" s="165">
        <v>0.17232726260146683</v>
      </c>
      <c r="H141" s="165">
        <v>1.2698199446646339</v>
      </c>
      <c r="I141" s="165">
        <v>0.19648449942707119</v>
      </c>
      <c r="J141" s="165">
        <v>0.41807720542500537</v>
      </c>
      <c r="K141" s="165">
        <v>0.67766265065996845</v>
      </c>
      <c r="L141" s="165">
        <v>1.4798012736996327</v>
      </c>
      <c r="M141" s="166">
        <v>1.0082972212130137E-2</v>
      </c>
      <c r="N141" s="164">
        <v>0.52944601226612276</v>
      </c>
      <c r="O141" s="165">
        <v>0.13531984504335026</v>
      </c>
      <c r="P141" s="165">
        <v>5.0677007124003422E-2</v>
      </c>
      <c r="Q141" s="165">
        <v>0.79822188038483155</v>
      </c>
      <c r="R141" s="165">
        <v>0.10859558188851691</v>
      </c>
      <c r="S141" s="165">
        <v>2.030948183585269E-2</v>
      </c>
      <c r="T141" s="165">
        <v>0.54961512383006195</v>
      </c>
      <c r="U141" s="165">
        <v>2.3876678243838437E-2</v>
      </c>
      <c r="V141" s="165">
        <v>6.4475812828527518E-2</v>
      </c>
      <c r="W141" s="165">
        <v>0.31042791698218464</v>
      </c>
      <c r="X141" s="165">
        <v>0.4563111094292373</v>
      </c>
      <c r="Y141" s="166">
        <v>1.2949979589948061E-2</v>
      </c>
    </row>
    <row r="142" spans="1:25" x14ac:dyDescent="0.3">
      <c r="A142" t="s">
        <v>138</v>
      </c>
      <c r="B142" s="164">
        <v>0.58819388269661821</v>
      </c>
      <c r="C142" s="165">
        <v>0.42797529100429704</v>
      </c>
      <c r="D142" s="165">
        <v>1.1720147630273727</v>
      </c>
      <c r="E142" s="165">
        <v>1.3919133681915823</v>
      </c>
      <c r="F142" s="165">
        <v>0.25580591680242754</v>
      </c>
      <c r="G142" s="165">
        <v>0.64756011482616616</v>
      </c>
      <c r="H142" s="165">
        <v>2.3852058860167569</v>
      </c>
      <c r="I142" s="165">
        <v>7.7596908718103055E-2</v>
      </c>
      <c r="J142" s="165">
        <v>2.7978485977158427</v>
      </c>
      <c r="K142" s="165">
        <v>0.54584219972581449</v>
      </c>
      <c r="L142" s="165">
        <v>1.9375226596569157</v>
      </c>
      <c r="M142" s="166">
        <v>1.0486045118725775E-5</v>
      </c>
      <c r="N142" s="164">
        <v>0.34580953228513278</v>
      </c>
      <c r="O142" s="165">
        <v>0.17629299117696812</v>
      </c>
      <c r="P142" s="165">
        <v>0.76253502566803899</v>
      </c>
      <c r="Q142" s="165">
        <v>0.5738063249519193</v>
      </c>
      <c r="R142" s="165">
        <v>9.0988061469513326E-2</v>
      </c>
      <c r="S142" s="165">
        <v>0.39873241369505741</v>
      </c>
      <c r="T142" s="165">
        <v>0.3997224533416725</v>
      </c>
      <c r="U142" s="165">
        <v>5.1455103942443979E-2</v>
      </c>
      <c r="V142" s="165">
        <v>5.6870991417828198E-2</v>
      </c>
      <c r="W142" s="165">
        <v>0.2858534781359342</v>
      </c>
      <c r="X142" s="165">
        <v>0.28511917875521936</v>
      </c>
      <c r="Y142" s="166">
        <v>4.1138349724921613E-2</v>
      </c>
    </row>
    <row r="143" spans="1:25" x14ac:dyDescent="0.3">
      <c r="A143" t="s">
        <v>139</v>
      </c>
      <c r="B143" s="164">
        <v>0.40022344965104817</v>
      </c>
      <c r="C143" s="165">
        <v>3.2816451151142179E-2</v>
      </c>
      <c r="D143" s="165">
        <v>2.4662757519830093E-3</v>
      </c>
      <c r="E143" s="165">
        <v>0.69601643563623972</v>
      </c>
      <c r="F143" s="165">
        <v>1.9654968498334528E-2</v>
      </c>
      <c r="G143" s="165">
        <v>9.7459427425529488E-2</v>
      </c>
      <c r="H143" s="165">
        <v>0.18631118622425452</v>
      </c>
      <c r="I143" s="165">
        <v>0.24767641487094963</v>
      </c>
      <c r="J143" s="165">
        <v>8.9408215407905417E-2</v>
      </c>
      <c r="K143" s="165">
        <v>0.10099050575508066</v>
      </c>
      <c r="L143" s="165">
        <v>0.13553542891844461</v>
      </c>
      <c r="M143" s="166">
        <v>2.5209656453330083E-6</v>
      </c>
      <c r="N143" s="164">
        <v>0.42538048045464555</v>
      </c>
      <c r="O143" s="165">
        <v>0.21433429672858081</v>
      </c>
      <c r="P143" s="165">
        <v>0.20292150648596546</v>
      </c>
      <c r="Q143" s="165">
        <v>0.7344939251615632</v>
      </c>
      <c r="R143" s="165">
        <v>0.20933587278127536</v>
      </c>
      <c r="S143" s="165">
        <v>0.2410381014411079</v>
      </c>
      <c r="T143" s="165">
        <v>0.28287328710577175</v>
      </c>
      <c r="U143" s="165">
        <v>0.32052658706364706</v>
      </c>
      <c r="V143" s="165">
        <v>0.23753817987119541</v>
      </c>
      <c r="W143" s="165">
        <v>0.24245977274592306</v>
      </c>
      <c r="X143" s="165">
        <v>0.25889298566726571</v>
      </c>
      <c r="Y143" s="166">
        <v>0.20202193518714251</v>
      </c>
    </row>
    <row r="144" spans="1:25" x14ac:dyDescent="0.3">
      <c r="A144" t="s">
        <v>287</v>
      </c>
      <c r="B144" s="164">
        <v>1.0139037548562746</v>
      </c>
      <c r="C144" s="165">
        <v>1.0679364674176568</v>
      </c>
      <c r="D144" s="165">
        <v>1.3613504504845861</v>
      </c>
      <c r="E144" s="165">
        <v>0.97416890232630493</v>
      </c>
      <c r="F144" s="165">
        <v>0.48409622749661757</v>
      </c>
      <c r="G144" s="165">
        <v>0.76518451211172067</v>
      </c>
      <c r="H144" s="165">
        <v>1.5521970418059501</v>
      </c>
      <c r="I144" s="165">
        <v>0.29072018824752555</v>
      </c>
      <c r="J144" s="165">
        <v>0.27283549225178949</v>
      </c>
      <c r="K144" s="165">
        <v>0.7209881410073482</v>
      </c>
      <c r="L144" s="165">
        <v>1.4813700787794986</v>
      </c>
      <c r="M144" s="166">
        <v>0.23683333390998076</v>
      </c>
      <c r="N144" s="164">
        <v>0.96680510910673179</v>
      </c>
      <c r="O144" s="165">
        <v>0.87329045088026402</v>
      </c>
      <c r="P144" s="165">
        <v>0.78144993027017329</v>
      </c>
      <c r="Q144" s="165">
        <v>0.93604152505782279</v>
      </c>
      <c r="R144" s="165">
        <v>0.13828070965476796</v>
      </c>
      <c r="S144" s="165">
        <v>0.55510056321479873</v>
      </c>
      <c r="T144" s="165">
        <v>0.39917361373670729</v>
      </c>
      <c r="U144" s="165">
        <v>6.1716384049733349E-2</v>
      </c>
      <c r="V144" s="165">
        <v>5.6262807515049716E-2</v>
      </c>
      <c r="W144" s="165">
        <v>0.4772655949859459</v>
      </c>
      <c r="X144" s="165">
        <v>0.41145283490835438</v>
      </c>
      <c r="Y144" s="166">
        <v>5.0922610328617564E-2</v>
      </c>
    </row>
    <row r="145" spans="1:25" x14ac:dyDescent="0.3">
      <c r="A145" t="s">
        <v>141</v>
      </c>
      <c r="B145" s="164">
        <v>1.1557600247792945</v>
      </c>
      <c r="C145" s="165">
        <v>0.52945721825157588</v>
      </c>
      <c r="D145" s="165">
        <v>0.41241820810092528</v>
      </c>
      <c r="E145" s="165">
        <v>0.90210492305135048</v>
      </c>
      <c r="F145" s="165">
        <v>0.85517686315057984</v>
      </c>
      <c r="G145" s="165">
        <v>0.6487759176763872</v>
      </c>
      <c r="H145" s="165">
        <v>1.1616734129570623</v>
      </c>
      <c r="I145" s="165">
        <v>1.1696617050369291</v>
      </c>
      <c r="J145" s="165">
        <v>0.35760592482833842</v>
      </c>
      <c r="K145" s="165">
        <v>0.58215008633705101</v>
      </c>
      <c r="L145" s="165">
        <v>1.0213945232748305</v>
      </c>
      <c r="M145" s="166">
        <v>0.68586457923137711</v>
      </c>
      <c r="N145" s="164">
        <v>0.51961093657373958</v>
      </c>
      <c r="O145" s="165">
        <v>5.2302265645046572E-2</v>
      </c>
      <c r="P145" s="165">
        <v>0.14474290875474247</v>
      </c>
      <c r="Q145" s="165">
        <v>0.72042060402775099</v>
      </c>
      <c r="R145" s="165">
        <v>0.70017867852905369</v>
      </c>
      <c r="S145" s="165">
        <v>7.5430163523400942E-2</v>
      </c>
      <c r="T145" s="165">
        <v>0.59355271917047614</v>
      </c>
      <c r="U145" s="165">
        <v>0.49796315054751161</v>
      </c>
      <c r="V145" s="165">
        <v>8.5348128301886775E-3</v>
      </c>
      <c r="W145" s="165">
        <v>9.2844506709684388E-2</v>
      </c>
      <c r="X145" s="165">
        <v>0.95695163188547117</v>
      </c>
      <c r="Y145" s="166">
        <v>0.34377775103121361</v>
      </c>
    </row>
    <row r="146" spans="1:25" x14ac:dyDescent="0.3">
      <c r="A146" t="s">
        <v>142</v>
      </c>
      <c r="B146" s="164">
        <v>0.86474995510696595</v>
      </c>
      <c r="C146" s="165">
        <v>0.28741421366108549</v>
      </c>
      <c r="D146" s="165">
        <v>0.20776916206213905</v>
      </c>
      <c r="E146" s="165">
        <v>1.0149040025045117</v>
      </c>
      <c r="F146" s="165">
        <v>0.28869160240333297</v>
      </c>
      <c r="G146" s="165">
        <v>0.12697147551027543</v>
      </c>
      <c r="H146" s="165">
        <v>1.3787482631160013</v>
      </c>
      <c r="I146" s="165">
        <v>0.50698112331579859</v>
      </c>
      <c r="J146" s="165">
        <v>0.2416082185105948</v>
      </c>
      <c r="K146" s="165">
        <v>0.17698304662194272</v>
      </c>
      <c r="L146" s="165">
        <v>0.71860954178739456</v>
      </c>
      <c r="M146" s="166">
        <v>2.959651801925588E-2</v>
      </c>
      <c r="N146" s="164">
        <v>0.63009818726253397</v>
      </c>
      <c r="O146" s="165">
        <v>2.6397721181320277E-2</v>
      </c>
      <c r="P146" s="165">
        <v>2.0511154939768836E-2</v>
      </c>
      <c r="Q146" s="165">
        <v>0.96689079274840584</v>
      </c>
      <c r="R146" s="165">
        <v>2.6608476341294301E-2</v>
      </c>
      <c r="S146" s="165">
        <v>1.3746622897758297E-2</v>
      </c>
      <c r="T146" s="165">
        <v>0.35108618061295249</v>
      </c>
      <c r="U146" s="165">
        <v>8.5948874748853474E-2</v>
      </c>
      <c r="V146" s="165">
        <v>2.344782918071988E-2</v>
      </c>
      <c r="W146" s="165">
        <v>1.7364711703298299E-2</v>
      </c>
      <c r="X146" s="165">
        <v>0.42068702461311303</v>
      </c>
      <c r="Y146" s="166">
        <v>1.0935340875347664E-2</v>
      </c>
    </row>
    <row r="147" spans="1:25" x14ac:dyDescent="0.3">
      <c r="A147" t="s">
        <v>143</v>
      </c>
      <c r="B147" s="164">
        <v>0.65830957027722092</v>
      </c>
      <c r="C147" s="165">
        <v>0.1140375009560166</v>
      </c>
      <c r="D147" s="165">
        <v>0.10801101001534154</v>
      </c>
      <c r="E147" s="165">
        <v>3.3342107364847555</v>
      </c>
      <c r="F147" s="165">
        <v>0.33630758472529254</v>
      </c>
      <c r="G147" s="165">
        <v>1.4840024542669079</v>
      </c>
      <c r="H147" s="165">
        <v>4.1568952537620936</v>
      </c>
      <c r="I147" s="165">
        <v>10.099322116001437</v>
      </c>
      <c r="J147" s="165">
        <v>0.25489308216366097</v>
      </c>
      <c r="K147" s="165">
        <v>0.21721632913366412</v>
      </c>
      <c r="L147" s="165">
        <v>0.30485603414719964</v>
      </c>
      <c r="M147" s="166">
        <v>1.1508192422862823E-2</v>
      </c>
      <c r="N147" s="164">
        <v>0.4358995229253817</v>
      </c>
      <c r="O147" s="165">
        <v>8.4371801587762058E-2</v>
      </c>
      <c r="P147" s="165">
        <v>8.2858642992561155E-2</v>
      </c>
      <c r="Q147" s="165">
        <v>0.21830694318695137</v>
      </c>
      <c r="R147" s="165">
        <v>0.20147968948796285</v>
      </c>
      <c r="S147" s="165">
        <v>0.75830460792804832</v>
      </c>
      <c r="T147" s="165">
        <v>0.11079712316697059</v>
      </c>
      <c r="U147" s="165">
        <v>2.3003214513749645E-2</v>
      </c>
      <c r="V147" s="165">
        <v>0.12775396482578646</v>
      </c>
      <c r="W147" s="165">
        <v>0.11441640920114442</v>
      </c>
      <c r="X147" s="165">
        <v>0.15012397372818431</v>
      </c>
      <c r="Y147" s="166">
        <v>6.3761405668159229E-2</v>
      </c>
    </row>
    <row r="148" spans="1:25" x14ac:dyDescent="0.3">
      <c r="A148" t="s">
        <v>144</v>
      </c>
      <c r="B148" s="164">
        <v>0.82366724447997053</v>
      </c>
      <c r="C148" s="165">
        <v>1.8751139796242218</v>
      </c>
      <c r="D148" s="165">
        <v>0.92117643052913312</v>
      </c>
      <c r="E148" s="165">
        <v>1.1752415218916066</v>
      </c>
      <c r="F148" s="165">
        <v>0.7270530326875102</v>
      </c>
      <c r="G148" s="165">
        <v>0.63020692593107441</v>
      </c>
      <c r="H148" s="165">
        <v>2.2264617587909128</v>
      </c>
      <c r="I148" s="165">
        <v>0.95496106496401301</v>
      </c>
      <c r="J148" s="165">
        <v>0.97867308274870135</v>
      </c>
      <c r="K148" s="165">
        <v>0.9714555500373161</v>
      </c>
      <c r="L148" s="165">
        <v>5.5838702686427224</v>
      </c>
      <c r="M148" s="166">
        <v>1.5209713959120272E-2</v>
      </c>
      <c r="N148" s="164">
        <v>0.55979863285203768</v>
      </c>
      <c r="O148" s="165">
        <v>0.32998314303169329</v>
      </c>
      <c r="P148" s="165">
        <v>0.91837395635612484</v>
      </c>
      <c r="Q148" s="165">
        <v>0.68541358200396529</v>
      </c>
      <c r="R148" s="165">
        <v>0.49631969439227541</v>
      </c>
      <c r="S148" s="165">
        <v>0.45079610873400711</v>
      </c>
      <c r="T148" s="165">
        <v>3.4508556083663357E-2</v>
      </c>
      <c r="U148" s="165">
        <v>0.88292006948845403</v>
      </c>
      <c r="V148" s="165">
        <v>0.94934459594934273</v>
      </c>
      <c r="W148" s="165">
        <v>0.94886315583129521</v>
      </c>
      <c r="X148" s="165">
        <v>0.12866803062243237</v>
      </c>
      <c r="Y148" s="166">
        <v>1.2870210382586416E-2</v>
      </c>
    </row>
    <row r="149" spans="1:25" x14ac:dyDescent="0.3">
      <c r="A149" t="s">
        <v>288</v>
      </c>
      <c r="B149" s="164">
        <v>0.82846333904458613</v>
      </c>
      <c r="C149" s="165">
        <v>1.7775193829652853</v>
      </c>
      <c r="D149" s="165">
        <v>1.6167625402120087</v>
      </c>
      <c r="E149" s="165">
        <v>2.7027271377172459</v>
      </c>
      <c r="F149" s="165">
        <v>0.90407471363948377</v>
      </c>
      <c r="G149" s="165">
        <v>5.4035720012413977</v>
      </c>
      <c r="H149" s="165">
        <v>3.4619632451911144</v>
      </c>
      <c r="I149" s="165">
        <v>23.960662084818345</v>
      </c>
      <c r="J149" s="165">
        <v>2.5835077577592549</v>
      </c>
      <c r="K149" s="165">
        <v>2.2548941462200132</v>
      </c>
      <c r="L149" s="165">
        <v>3.4509562678433392</v>
      </c>
      <c r="M149" s="166">
        <v>2.0560734258946195E-2</v>
      </c>
      <c r="N149" s="164">
        <v>0.67045426126076979</v>
      </c>
      <c r="O149" s="165">
        <v>0.46821458419214923</v>
      </c>
      <c r="P149" s="165">
        <v>0.70575586167943805</v>
      </c>
      <c r="Q149" s="165">
        <v>0.13856493332269576</v>
      </c>
      <c r="R149" s="165">
        <v>0.81183338362185287</v>
      </c>
      <c r="S149" s="165">
        <v>0.26453078233239863</v>
      </c>
      <c r="T149" s="165">
        <v>0.11684880265060045</v>
      </c>
      <c r="U149" s="165">
        <v>5.1388279812803431E-2</v>
      </c>
      <c r="V149" s="165">
        <v>0.15415945382366247</v>
      </c>
      <c r="W149" s="165">
        <v>0.2254638531243113</v>
      </c>
      <c r="X149" s="165">
        <v>0.17126983371578766</v>
      </c>
      <c r="Y149" s="166">
        <v>3.8003094782198897E-2</v>
      </c>
    </row>
    <row r="150" spans="1:25" x14ac:dyDescent="0.3">
      <c r="A150" t="s">
        <v>289</v>
      </c>
      <c r="B150" s="164">
        <v>1.2170287977630907</v>
      </c>
      <c r="C150" s="165">
        <v>222.75238886779564</v>
      </c>
      <c r="D150" s="165">
        <v>111.18136415746241</v>
      </c>
      <c r="E150" s="165">
        <v>33.157099883535778</v>
      </c>
      <c r="F150" s="165">
        <v>53.93354688780753</v>
      </c>
      <c r="G150" s="165">
        <v>37.205712471439654</v>
      </c>
      <c r="H150" s="165">
        <v>10.474244720921687</v>
      </c>
      <c r="I150" s="165">
        <v>14.585463160951893</v>
      </c>
      <c r="J150" s="165">
        <v>59.553151253517143</v>
      </c>
      <c r="K150" s="165">
        <v>85.77143854922673</v>
      </c>
      <c r="L150" s="165">
        <v>25.297882868042421</v>
      </c>
      <c r="M150" s="166">
        <v>3.7753200406966429E-4</v>
      </c>
      <c r="N150" s="164">
        <v>0.69802890978470522</v>
      </c>
      <c r="O150" s="165">
        <v>0.29859630481307237</v>
      </c>
      <c r="P150" s="165">
        <v>0.33900605975764359</v>
      </c>
      <c r="Q150" s="165">
        <v>0.36238374458481865</v>
      </c>
      <c r="R150" s="165">
        <v>0.22783846083449844</v>
      </c>
      <c r="S150" s="165">
        <v>0.27586648495607469</v>
      </c>
      <c r="T150" s="165">
        <v>0.11150113816017344</v>
      </c>
      <c r="U150" s="165">
        <v>1.0365794667529939E-2</v>
      </c>
      <c r="V150" s="165">
        <v>0.33598148920708232</v>
      </c>
      <c r="W150" s="165">
        <v>6.5630685360960381E-2</v>
      </c>
      <c r="X150" s="165">
        <v>6.7337598518512329E-2</v>
      </c>
      <c r="Y150" s="166">
        <v>2.5735273862990606E-2</v>
      </c>
    </row>
    <row r="151" spans="1:25" x14ac:dyDescent="0.3">
      <c r="A151" t="s">
        <v>146</v>
      </c>
      <c r="B151" s="164">
        <v>1.3945802603149944</v>
      </c>
      <c r="C151" s="165">
        <v>2.9796544225107113</v>
      </c>
      <c r="D151" s="165">
        <v>2.8539655833189626</v>
      </c>
      <c r="E151" s="165">
        <v>1.7803327784092227</v>
      </c>
      <c r="F151" s="165">
        <v>0.90180535205664902</v>
      </c>
      <c r="G151" s="165">
        <v>0.74621181055047925</v>
      </c>
      <c r="H151" s="165">
        <v>3.6009608387868837</v>
      </c>
      <c r="I151" s="165">
        <v>0.65633259631627894</v>
      </c>
      <c r="J151" s="165">
        <v>0.82066203826070605</v>
      </c>
      <c r="K151" s="165">
        <v>1.7009706107899916</v>
      </c>
      <c r="L151" s="165">
        <v>1.5092263320232742</v>
      </c>
      <c r="M151" s="166">
        <v>7.572013044274341E-3</v>
      </c>
      <c r="N151" s="164">
        <v>0.42241050951180836</v>
      </c>
      <c r="O151" s="165">
        <v>0.30581297355459458</v>
      </c>
      <c r="P151" s="165">
        <v>0.52451976645800069</v>
      </c>
      <c r="Q151" s="165">
        <v>0.19257969753538856</v>
      </c>
      <c r="R151" s="165">
        <v>0.83650556741745508</v>
      </c>
      <c r="S151" s="165">
        <v>0.52886558872310729</v>
      </c>
      <c r="T151" s="165">
        <v>0.15719175766868854</v>
      </c>
      <c r="U151" s="165">
        <v>0.18988634942308352</v>
      </c>
      <c r="V151" s="165">
        <v>0.7262623025576409</v>
      </c>
      <c r="W151" s="165">
        <v>0.45008353891937758</v>
      </c>
      <c r="X151" s="165">
        <v>0.17695320468668091</v>
      </c>
      <c r="Y151" s="166">
        <v>1.5695175787654109E-3</v>
      </c>
    </row>
    <row r="152" spans="1:25" x14ac:dyDescent="0.3">
      <c r="A152" t="s">
        <v>147</v>
      </c>
      <c r="B152" s="164">
        <v>1.2877175296725627</v>
      </c>
      <c r="C152" s="165">
        <v>1.362578437977036</v>
      </c>
      <c r="D152" s="165">
        <v>2.7448271482459137</v>
      </c>
      <c r="E152" s="165">
        <v>1.0057169476073611</v>
      </c>
      <c r="F152" s="165">
        <v>2.7303193187933008</v>
      </c>
      <c r="G152" s="165">
        <v>0.83485638189985178</v>
      </c>
      <c r="H152" s="165">
        <v>1.0756902292891117</v>
      </c>
      <c r="I152" s="165">
        <v>1.1188515670461041</v>
      </c>
      <c r="J152" s="165">
        <v>1.20188632580907</v>
      </c>
      <c r="K152" s="165">
        <v>1.6072764012750733</v>
      </c>
      <c r="L152" s="165">
        <v>4.2026323455250862</v>
      </c>
      <c r="M152" s="166">
        <v>8.6423434854621561E-2</v>
      </c>
      <c r="N152" s="164">
        <v>0.70753511748106179</v>
      </c>
      <c r="O152" s="165">
        <v>0.41033763991072492</v>
      </c>
      <c r="P152" s="165">
        <v>0.16724387631302068</v>
      </c>
      <c r="Q152" s="165">
        <v>0.98821929595338198</v>
      </c>
      <c r="R152" s="165">
        <v>0.35310348909744504</v>
      </c>
      <c r="S152" s="165">
        <v>0.66609565153595629</v>
      </c>
      <c r="T152" s="165">
        <v>0.83968207322253952</v>
      </c>
      <c r="U152" s="165">
        <v>0.75124395386045428</v>
      </c>
      <c r="V152" s="165">
        <v>0.66985856305000158</v>
      </c>
      <c r="W152" s="165">
        <v>0.19316851707925536</v>
      </c>
      <c r="X152" s="165">
        <v>3.4263562617433553E-2</v>
      </c>
      <c r="Y152" s="166">
        <v>1.8986545934805435E-2</v>
      </c>
    </row>
    <row r="153" spans="1:25" x14ac:dyDescent="0.3">
      <c r="A153" t="s">
        <v>148</v>
      </c>
      <c r="B153" s="164">
        <v>1.2723553832503838</v>
      </c>
      <c r="C153" s="165">
        <v>2.1084017196629312</v>
      </c>
      <c r="D153" s="165">
        <v>1.1546686804825743</v>
      </c>
      <c r="E153" s="165">
        <v>1.0550905550860132</v>
      </c>
      <c r="F153" s="165">
        <v>0.6011818482774538</v>
      </c>
      <c r="G153" s="165">
        <v>1.2375223034795257</v>
      </c>
      <c r="H153" s="165">
        <v>1.6853206720260654</v>
      </c>
      <c r="I153" s="165">
        <v>2.6928551402472221</v>
      </c>
      <c r="J153" s="165">
        <v>7.0826081182042939</v>
      </c>
      <c r="K153" s="165">
        <v>4.0591744877272351</v>
      </c>
      <c r="L153" s="165">
        <v>8.7386646740508489</v>
      </c>
      <c r="M153" s="166">
        <v>4.3222799682517694E-2</v>
      </c>
      <c r="N153" s="164">
        <v>0.64568554853441817</v>
      </c>
      <c r="O153" s="165">
        <v>0.27447044947984117</v>
      </c>
      <c r="P153" s="165">
        <v>0.85666910342237845</v>
      </c>
      <c r="Q153" s="165">
        <v>0.85723912134371683</v>
      </c>
      <c r="R153" s="165">
        <v>0.1647876913272365</v>
      </c>
      <c r="S153" s="165">
        <v>0.58239469133907928</v>
      </c>
      <c r="T153" s="165">
        <v>0.37122575870279412</v>
      </c>
      <c r="U153" s="165">
        <v>7.3621550738385652E-2</v>
      </c>
      <c r="V153" s="165">
        <v>0.11040115598723436</v>
      </c>
      <c r="W153" s="165">
        <v>6.222039907894087E-2</v>
      </c>
      <c r="X153" s="165">
        <v>4.4581324544758237E-2</v>
      </c>
      <c r="Y153" s="166">
        <v>3.6623423917344754E-4</v>
      </c>
    </row>
    <row r="154" spans="1:25" x14ac:dyDescent="0.3">
      <c r="A154" t="s">
        <v>149</v>
      </c>
      <c r="B154" s="164">
        <v>0.85052967691682346</v>
      </c>
      <c r="C154" s="165">
        <v>3.0149947416863077</v>
      </c>
      <c r="D154" s="165">
        <v>1.7206946153850049</v>
      </c>
      <c r="E154" s="165">
        <v>1.1047839403622224</v>
      </c>
      <c r="F154" s="165">
        <v>0.71183003011777968</v>
      </c>
      <c r="G154" s="165">
        <v>2.3011324057398568</v>
      </c>
      <c r="H154" s="165">
        <v>0.9973781262423097</v>
      </c>
      <c r="I154" s="165">
        <v>9.4839063166600249E-3</v>
      </c>
      <c r="J154" s="165">
        <v>5.4462350787949756</v>
      </c>
      <c r="K154" s="165">
        <v>3.0271919995811665</v>
      </c>
      <c r="L154" s="165">
        <v>3.5076810472493123</v>
      </c>
      <c r="M154" s="166">
        <v>2.3718180267321113E-5</v>
      </c>
      <c r="N154" s="164">
        <v>0.721471282305572</v>
      </c>
      <c r="O154" s="165">
        <v>6.9159449888368987E-2</v>
      </c>
      <c r="P154" s="165">
        <v>0.55853581871712554</v>
      </c>
      <c r="Q154" s="165">
        <v>0.79364022365597175</v>
      </c>
      <c r="R154" s="165">
        <v>0.43950412473338873</v>
      </c>
      <c r="S154" s="165">
        <v>0.22660974668798228</v>
      </c>
      <c r="T154" s="165">
        <v>0.9962510567176045</v>
      </c>
      <c r="U154" s="165">
        <v>4.0529932733912824E-2</v>
      </c>
      <c r="V154" s="165">
        <v>0.11751007309197041</v>
      </c>
      <c r="W154" s="165">
        <v>8.5974179914909743E-2</v>
      </c>
      <c r="X154" s="165">
        <v>8.1155132747326914E-2</v>
      </c>
      <c r="Y154" s="166">
        <v>3.9405839763135005E-2</v>
      </c>
    </row>
    <row r="155" spans="1:25" x14ac:dyDescent="0.3">
      <c r="A155" t="s">
        <v>150</v>
      </c>
      <c r="B155" s="164">
        <v>1.3684287925643186</v>
      </c>
      <c r="C155" s="165">
        <v>0.76029973708865983</v>
      </c>
      <c r="D155" s="165">
        <v>0.31858566946827066</v>
      </c>
      <c r="E155" s="165">
        <v>0.38100650334836583</v>
      </c>
      <c r="F155" s="165">
        <v>0.58924336867032956</v>
      </c>
      <c r="G155" s="165">
        <v>0.50758858511161375</v>
      </c>
      <c r="H155" s="165">
        <v>0.62399959501015445</v>
      </c>
      <c r="I155" s="165">
        <v>0.11496452321440562</v>
      </c>
      <c r="J155" s="165">
        <v>0.59080700331937741</v>
      </c>
      <c r="K155" s="165">
        <v>1.0947863767585611</v>
      </c>
      <c r="L155" s="165">
        <v>1.9177550122121279</v>
      </c>
      <c r="M155" s="166">
        <v>6.6047399688166988E-2</v>
      </c>
      <c r="N155" s="164">
        <v>0.71006162862444544</v>
      </c>
      <c r="O155" s="165">
        <v>0.7629895468114205</v>
      </c>
      <c r="P155" s="165">
        <v>0.41579494310237342</v>
      </c>
      <c r="Q155" s="165">
        <v>0.44585479370635933</v>
      </c>
      <c r="R155" s="165">
        <v>0.62437750614712817</v>
      </c>
      <c r="S155" s="165">
        <v>0.54612115447934695</v>
      </c>
      <c r="T155" s="165">
        <v>0.63522574142207566</v>
      </c>
      <c r="U155" s="165">
        <v>0.29159576440487839</v>
      </c>
      <c r="V155" s="165">
        <v>0.63526757867714478</v>
      </c>
      <c r="W155" s="165">
        <v>0.9100522038134029</v>
      </c>
      <c r="X155" s="165">
        <v>0.46361902837883617</v>
      </c>
      <c r="Y155" s="166">
        <v>0.26945149104104338</v>
      </c>
    </row>
    <row r="156" spans="1:25" x14ac:dyDescent="0.3">
      <c r="A156" t="s">
        <v>151</v>
      </c>
      <c r="B156" s="164">
        <v>1.3075334368268841</v>
      </c>
      <c r="C156" s="165">
        <v>0.42354483936249376</v>
      </c>
      <c r="D156" s="165">
        <v>0.30270400813539711</v>
      </c>
      <c r="E156" s="165">
        <v>0.33272702745253852</v>
      </c>
      <c r="F156" s="165">
        <v>0.59208819697522796</v>
      </c>
      <c r="G156" s="165">
        <v>0.29531009654090162</v>
      </c>
      <c r="H156" s="165">
        <v>0.26255776498377981</v>
      </c>
      <c r="I156" s="165">
        <v>0.10517669258494561</v>
      </c>
      <c r="J156" s="165">
        <v>0.37551054377699911</v>
      </c>
      <c r="K156" s="165">
        <v>1.1814604547602341</v>
      </c>
      <c r="L156" s="165">
        <v>0.54404332375196729</v>
      </c>
      <c r="M156" s="166">
        <v>0.12268113818736574</v>
      </c>
      <c r="N156" s="164">
        <v>0.77948270358857763</v>
      </c>
      <c r="O156" s="165">
        <v>0.53002698889889177</v>
      </c>
      <c r="P156" s="165">
        <v>0.45604383097148588</v>
      </c>
      <c r="Q156" s="165">
        <v>0.46920747744226127</v>
      </c>
      <c r="R156" s="165">
        <v>0.66699970272461906</v>
      </c>
      <c r="S156" s="165">
        <v>0.44912248736221727</v>
      </c>
      <c r="T156" s="165">
        <v>0.42682888623526799</v>
      </c>
      <c r="U156" s="165">
        <v>0.3435476372104852</v>
      </c>
      <c r="V156" s="165">
        <v>0.50461555605155983</v>
      </c>
      <c r="W156" s="165">
        <v>0.86187593672869378</v>
      </c>
      <c r="X156" s="165">
        <v>0.61582685494247646</v>
      </c>
      <c r="Y156" s="166">
        <v>0.35217701743086854</v>
      </c>
    </row>
    <row r="157" spans="1:25" x14ac:dyDescent="0.3">
      <c r="A157" t="s">
        <v>152</v>
      </c>
      <c r="B157" s="164">
        <v>0.89020812653361991</v>
      </c>
      <c r="C157" s="165">
        <v>0.40939349341261089</v>
      </c>
      <c r="D157" s="165">
        <v>0.27279635246555411</v>
      </c>
      <c r="E157" s="165">
        <v>1.181495715424917</v>
      </c>
      <c r="F157" s="165">
        <v>0.44543210018227514</v>
      </c>
      <c r="G157" s="165">
        <v>0.39846667854466794</v>
      </c>
      <c r="H157" s="165">
        <v>1.172751924610405</v>
      </c>
      <c r="I157" s="165">
        <v>0.58111154777747809</v>
      </c>
      <c r="J157" s="165">
        <v>0.48372048112144433</v>
      </c>
      <c r="K157" s="165">
        <v>0.45250973368361441</v>
      </c>
      <c r="L157" s="165">
        <v>0.77094177697703214</v>
      </c>
      <c r="M157" s="166">
        <v>1.1946157267899691E-3</v>
      </c>
      <c r="N157" s="164">
        <v>0.6086504353119413</v>
      </c>
      <c r="O157" s="165">
        <v>1.6568641433828864E-2</v>
      </c>
      <c r="P157" s="165">
        <v>1.0978150595685188E-2</v>
      </c>
      <c r="Q157" s="165">
        <v>0.64327995220652945</v>
      </c>
      <c r="R157" s="165">
        <v>3.0920207639924799E-2</v>
      </c>
      <c r="S157" s="165">
        <v>1.3020496873914156E-2</v>
      </c>
      <c r="T157" s="165">
        <v>0.42615889944617158</v>
      </c>
      <c r="U157" s="165">
        <v>5.6326509393279892E-2</v>
      </c>
      <c r="V157" s="165">
        <v>2.3451792179409299E-2</v>
      </c>
      <c r="W157" s="165">
        <v>2.3478734013544757E-2</v>
      </c>
      <c r="X157" s="165">
        <v>0.46882337297605103</v>
      </c>
      <c r="Y157" s="166">
        <v>2.7525816102810024E-3</v>
      </c>
    </row>
    <row r="158" spans="1:25" x14ac:dyDescent="0.3">
      <c r="A158" t="s">
        <v>153</v>
      </c>
      <c r="B158" s="164">
        <v>1.3484495711783857</v>
      </c>
      <c r="C158" s="165">
        <v>0.36424732577969565</v>
      </c>
      <c r="D158" s="165">
        <v>0.14772597053024814</v>
      </c>
      <c r="E158" s="165">
        <v>0.68909003430243765</v>
      </c>
      <c r="F158" s="165">
        <v>0.63783031510804011</v>
      </c>
      <c r="G158" s="165">
        <v>0.37408919510493355</v>
      </c>
      <c r="H158" s="165">
        <v>0.89455618478480203</v>
      </c>
      <c r="I158" s="165">
        <v>0.43167304060568107</v>
      </c>
      <c r="J158" s="165">
        <v>0.17568590202125589</v>
      </c>
      <c r="K158" s="165">
        <v>0.38218748531442626</v>
      </c>
      <c r="L158" s="165">
        <v>0.76987384797073743</v>
      </c>
      <c r="M158" s="166">
        <v>0.23856981002191746</v>
      </c>
      <c r="N158" s="164">
        <v>0.59011090188421789</v>
      </c>
      <c r="O158" s="165">
        <v>0.24379119227948162</v>
      </c>
      <c r="P158" s="165">
        <v>0.13990190728755178</v>
      </c>
      <c r="Q158" s="165">
        <v>0.55364120796647187</v>
      </c>
      <c r="R158" s="165">
        <v>0.55089221658677689</v>
      </c>
      <c r="S158" s="165">
        <v>0.2515690284643749</v>
      </c>
      <c r="T158" s="165">
        <v>0.83815974556552941</v>
      </c>
      <c r="U158" s="165">
        <v>0.28882269019637774</v>
      </c>
      <c r="V158" s="165">
        <v>0.14987239497891061</v>
      </c>
      <c r="W158" s="165">
        <v>0.2615651193004026</v>
      </c>
      <c r="X158" s="165">
        <v>0.68426898449838258</v>
      </c>
      <c r="Y158" s="166">
        <v>0.17635265538055903</v>
      </c>
    </row>
    <row r="159" spans="1:25" x14ac:dyDescent="0.3">
      <c r="A159" t="s">
        <v>154</v>
      </c>
      <c r="B159" s="164">
        <v>1.283478421832809</v>
      </c>
      <c r="C159" s="165">
        <v>0.76306485175844774</v>
      </c>
      <c r="D159" s="165">
        <v>0.20317693106544579</v>
      </c>
      <c r="E159" s="165">
        <v>0.70046315139201654</v>
      </c>
      <c r="F159" s="165">
        <v>0.99750534959010795</v>
      </c>
      <c r="G159" s="165">
        <v>0.67640049526960599</v>
      </c>
      <c r="H159" s="165">
        <v>1.0566479394987571</v>
      </c>
      <c r="I159" s="165">
        <v>0.80255442448508263</v>
      </c>
      <c r="J159" s="165">
        <v>0.16002604183452371</v>
      </c>
      <c r="K159" s="165">
        <v>0.91263957721553512</v>
      </c>
      <c r="L159" s="165">
        <v>1.1818713227668578</v>
      </c>
      <c r="M159" s="166">
        <v>0.4717963156580825</v>
      </c>
      <c r="N159" s="164">
        <v>0.69381069326495337</v>
      </c>
      <c r="O159" s="165">
        <v>0.71075511526036661</v>
      </c>
      <c r="P159" s="165">
        <v>0.22789456771389591</v>
      </c>
      <c r="Q159" s="165">
        <v>0.63389951410646017</v>
      </c>
      <c r="R159" s="165">
        <v>0.99750347954762508</v>
      </c>
      <c r="S159" s="165">
        <v>0.64831264383828469</v>
      </c>
      <c r="T159" s="165">
        <v>0.92671832131168719</v>
      </c>
      <c r="U159" s="165">
        <v>0.7462896071920011</v>
      </c>
      <c r="V159" s="165">
        <v>0.20447522790859046</v>
      </c>
      <c r="W159" s="165">
        <v>0.90231381601306859</v>
      </c>
      <c r="X159" s="165">
        <v>0.80908142946272843</v>
      </c>
      <c r="Y159" s="166">
        <v>0.40435707201845827</v>
      </c>
    </row>
    <row r="160" spans="1:25" x14ac:dyDescent="0.3">
      <c r="A160" t="s">
        <v>155</v>
      </c>
      <c r="B160" s="164">
        <v>1.0339431044026464</v>
      </c>
      <c r="C160" s="165">
        <v>9.8961091081082225E-2</v>
      </c>
      <c r="D160" s="165">
        <v>4.3599239683966444E-2</v>
      </c>
      <c r="E160" s="165">
        <v>1.0185908812458868</v>
      </c>
      <c r="F160" s="165">
        <v>0.26794986267997356</v>
      </c>
      <c r="G160" s="165">
        <v>0.25333719496362289</v>
      </c>
      <c r="H160" s="165">
        <v>1.7984462270414279</v>
      </c>
      <c r="I160" s="165">
        <v>1.0125686550715498</v>
      </c>
      <c r="J160" s="165">
        <v>0.18503555276819281</v>
      </c>
      <c r="K160" s="165">
        <v>0.3014728047858764</v>
      </c>
      <c r="L160" s="165">
        <v>0.4020449690866314</v>
      </c>
      <c r="M160" s="166">
        <v>2.3855757117462347E-2</v>
      </c>
      <c r="N160" s="164">
        <v>0.90597539110171854</v>
      </c>
      <c r="O160" s="165">
        <v>1.4327231457340814E-2</v>
      </c>
      <c r="P160" s="165">
        <v>1.154704840412967E-2</v>
      </c>
      <c r="Q160" s="165">
        <v>0.96408276342141741</v>
      </c>
      <c r="R160" s="165">
        <v>4.5780439324538763E-2</v>
      </c>
      <c r="S160" s="165">
        <v>3.8111233561201434E-2</v>
      </c>
      <c r="T160" s="165">
        <v>0.15113272412165635</v>
      </c>
      <c r="U160" s="165">
        <v>0.9654846205361709</v>
      </c>
      <c r="V160" s="165">
        <v>1.847938062077142E-2</v>
      </c>
      <c r="W160" s="165">
        <v>2.9530870675312508E-2</v>
      </c>
      <c r="X160" s="165">
        <v>5.4447078009034193E-2</v>
      </c>
      <c r="Y160" s="166">
        <v>1.1008361665531997E-2</v>
      </c>
    </row>
    <row r="161" spans="1:25" x14ac:dyDescent="0.3">
      <c r="A161" t="s">
        <v>156</v>
      </c>
      <c r="B161" s="164">
        <v>1.1996352924839051</v>
      </c>
      <c r="C161" s="165">
        <v>0.49135090485902283</v>
      </c>
      <c r="D161" s="165">
        <v>1.3101165997607207</v>
      </c>
      <c r="E161" s="165">
        <v>1.2022651947371066</v>
      </c>
      <c r="F161" s="165">
        <v>0.980935537033087</v>
      </c>
      <c r="G161" s="165">
        <v>0.95526677203728205</v>
      </c>
      <c r="H161" s="165">
        <v>1.8740531329371184</v>
      </c>
      <c r="I161" s="165">
        <v>1.4704225372336415</v>
      </c>
      <c r="J161" s="165">
        <v>1.730806228958224</v>
      </c>
      <c r="K161" s="165">
        <v>0.84256694929219256</v>
      </c>
      <c r="L161" s="165">
        <v>2.1523568027622479</v>
      </c>
      <c r="M161" s="166">
        <v>0.11455708186774702</v>
      </c>
      <c r="N161" s="164">
        <v>0.44165000135769372</v>
      </c>
      <c r="O161" s="165">
        <v>1.4779591714398792E-2</v>
      </c>
      <c r="P161" s="165">
        <v>0.58254377956231629</v>
      </c>
      <c r="Q161" s="165">
        <v>0.57735709832139204</v>
      </c>
      <c r="R161" s="165">
        <v>0.9793855287991855</v>
      </c>
      <c r="S161" s="165">
        <v>0.89831166647089522</v>
      </c>
      <c r="T161" s="165">
        <v>0.17985695328982679</v>
      </c>
      <c r="U161" s="165">
        <v>0.21532239481157464</v>
      </c>
      <c r="V161" s="165">
        <v>0.13253184596616924</v>
      </c>
      <c r="W161" s="165">
        <v>0.4228654839736693</v>
      </c>
      <c r="X161" s="165">
        <v>5.6187421956265908E-2</v>
      </c>
      <c r="Y161" s="166">
        <v>1.0969769447237937E-3</v>
      </c>
    </row>
    <row r="162" spans="1:25" x14ac:dyDescent="0.3">
      <c r="A162" t="s">
        <v>157</v>
      </c>
      <c r="B162" s="164">
        <v>1.0307013685216511</v>
      </c>
      <c r="C162" s="165">
        <v>0.64583988782817259</v>
      </c>
      <c r="D162" s="165">
        <v>0.36240785196403802</v>
      </c>
      <c r="E162" s="165">
        <v>0.80695804706893393</v>
      </c>
      <c r="F162" s="165">
        <v>0.37884724168013639</v>
      </c>
      <c r="G162" s="165">
        <v>0.28442183685777167</v>
      </c>
      <c r="H162" s="165">
        <v>0.68797850349109779</v>
      </c>
      <c r="I162" s="165">
        <v>8.9265129684600861E-2</v>
      </c>
      <c r="J162" s="165">
        <v>0.48069982430056246</v>
      </c>
      <c r="K162" s="165">
        <v>0.87976780946969724</v>
      </c>
      <c r="L162" s="165">
        <v>1.1882457615626294</v>
      </c>
      <c r="M162" s="166">
        <v>8.1249621694611973E-2</v>
      </c>
      <c r="N162" s="164">
        <v>0.94321387296836656</v>
      </c>
      <c r="O162" s="165">
        <v>0.30454406566180497</v>
      </c>
      <c r="P162" s="165">
        <v>0.10110311934974099</v>
      </c>
      <c r="Q162" s="165">
        <v>0.56773408087064237</v>
      </c>
      <c r="R162" s="165">
        <v>7.7643704219085882E-2</v>
      </c>
      <c r="S162" s="165">
        <v>5.1841922876334053E-2</v>
      </c>
      <c r="T162" s="165">
        <v>0.42885453602861912</v>
      </c>
      <c r="U162" s="165">
        <v>2.6048819215129002E-2</v>
      </c>
      <c r="V162" s="165">
        <v>0.12950915432813698</v>
      </c>
      <c r="W162" s="165">
        <v>0.75122182491396361</v>
      </c>
      <c r="X162" s="165">
        <v>0.72310672599974357</v>
      </c>
      <c r="Y162" s="166">
        <v>2.506622994791451E-2</v>
      </c>
    </row>
    <row r="163" spans="1:25" x14ac:dyDescent="0.3">
      <c r="A163" t="s">
        <v>158</v>
      </c>
      <c r="B163" s="164">
        <v>0.55105701629139747</v>
      </c>
      <c r="C163" s="165">
        <v>4.8942123387031602</v>
      </c>
      <c r="D163" s="165">
        <v>4.8310627051901411</v>
      </c>
      <c r="E163" s="165">
        <v>1.6277722617176611</v>
      </c>
      <c r="F163" s="165">
        <v>1.1978186847702454</v>
      </c>
      <c r="G163" s="165">
        <v>3.4098654278891649</v>
      </c>
      <c r="H163" s="165">
        <v>3.2068370317062334</v>
      </c>
      <c r="I163" s="165">
        <v>0.38566614647198494</v>
      </c>
      <c r="J163" s="165">
        <v>1.5826601277997665</v>
      </c>
      <c r="K163" s="165">
        <v>6.9539603026441874</v>
      </c>
      <c r="L163" s="165">
        <v>8.2138751412127764</v>
      </c>
      <c r="M163" s="166">
        <v>8.7301736371151351E-2</v>
      </c>
      <c r="N163" s="164">
        <v>0.16448463167186445</v>
      </c>
      <c r="O163" s="165">
        <v>9.1900150764082256E-2</v>
      </c>
      <c r="P163" s="165">
        <v>0.30055342512164657</v>
      </c>
      <c r="Q163" s="165">
        <v>0.28117271506582259</v>
      </c>
      <c r="R163" s="165">
        <v>0.73677334539487216</v>
      </c>
      <c r="S163" s="165">
        <v>0.10644367904445798</v>
      </c>
      <c r="T163" s="165">
        <v>0.14880921353644025</v>
      </c>
      <c r="U163" s="165">
        <v>5.6606869633504295E-2</v>
      </c>
      <c r="V163" s="165">
        <v>0.69928333376295071</v>
      </c>
      <c r="W163" s="165">
        <v>6.1691354614594546E-2</v>
      </c>
      <c r="X163" s="165">
        <v>2.9979838445911025E-2</v>
      </c>
      <c r="Y163" s="166">
        <v>1.7031691044238753E-2</v>
      </c>
    </row>
    <row r="164" spans="1:25" x14ac:dyDescent="0.3">
      <c r="A164" t="s">
        <v>159</v>
      </c>
      <c r="B164" s="164">
        <v>0.98958464199657792</v>
      </c>
      <c r="C164" s="165">
        <v>1.503131651648038</v>
      </c>
      <c r="D164" s="165">
        <v>0.74949967772899906</v>
      </c>
      <c r="E164" s="165">
        <v>2.1587152865731363</v>
      </c>
      <c r="F164" s="165">
        <v>0.79294544638351694</v>
      </c>
      <c r="G164" s="165">
        <v>0.75459507043029583</v>
      </c>
      <c r="H164" s="165">
        <v>3.2483066411631412</v>
      </c>
      <c r="I164" s="165">
        <v>1.4502218572940242</v>
      </c>
      <c r="J164" s="165">
        <v>0.39821090507718593</v>
      </c>
      <c r="K164" s="165">
        <v>1.3386920090884631</v>
      </c>
      <c r="L164" s="165">
        <v>3.3030313757209666</v>
      </c>
      <c r="M164" s="166">
        <v>0.10516028583889724</v>
      </c>
      <c r="N164" s="164">
        <v>0.95170117200418691</v>
      </c>
      <c r="O164" s="165">
        <v>0.23361946995846553</v>
      </c>
      <c r="P164" s="165">
        <v>0.63061307347248574</v>
      </c>
      <c r="Q164" s="165">
        <v>0.15499251654617655</v>
      </c>
      <c r="R164" s="165">
        <v>0.50607691680981237</v>
      </c>
      <c r="S164" s="165">
        <v>0.51921065386414744</v>
      </c>
      <c r="T164" s="165">
        <v>5.2497366500828632E-2</v>
      </c>
      <c r="U164" s="165">
        <v>0.10933023597534422</v>
      </c>
      <c r="V164" s="165">
        <v>1.7571779971860876E-2</v>
      </c>
      <c r="W164" s="165">
        <v>0.45659027709943334</v>
      </c>
      <c r="X164" s="165">
        <v>0.14769866601067536</v>
      </c>
      <c r="Y164" s="166">
        <v>3.1894544633493809E-4</v>
      </c>
    </row>
    <row r="165" spans="1:25" x14ac:dyDescent="0.3">
      <c r="A165" t="s">
        <v>160</v>
      </c>
      <c r="B165" s="164">
        <v>1.0371774175223927</v>
      </c>
      <c r="C165" s="165">
        <v>0.41381335316135998</v>
      </c>
      <c r="D165" s="165">
        <v>0.30679471130022301</v>
      </c>
      <c r="E165" s="165">
        <v>1.0615346701904349</v>
      </c>
      <c r="F165" s="165">
        <v>0.30887667859479073</v>
      </c>
      <c r="G165" s="165">
        <v>0.42461118166605016</v>
      </c>
      <c r="H165" s="165">
        <v>1.5550080230250447</v>
      </c>
      <c r="I165" s="165">
        <v>0.49693843699087364</v>
      </c>
      <c r="J165" s="165">
        <v>0.30127179832678941</v>
      </c>
      <c r="K165" s="165">
        <v>0.67241975459512937</v>
      </c>
      <c r="L165" s="165">
        <v>0.94799385618011467</v>
      </c>
      <c r="M165" s="166">
        <v>2.835346559463273E-2</v>
      </c>
      <c r="N165" s="164">
        <v>0.86218016320519952</v>
      </c>
      <c r="O165" s="165">
        <v>6.5612827669920227E-3</v>
      </c>
      <c r="P165" s="165">
        <v>1.8330624044525144E-2</v>
      </c>
      <c r="Q165" s="165">
        <v>0.86898819289783957</v>
      </c>
      <c r="R165" s="165">
        <v>4.6390389907369394E-3</v>
      </c>
      <c r="S165" s="165">
        <v>7.0600744204361039E-3</v>
      </c>
      <c r="T165" s="165">
        <v>0.2689743012690835</v>
      </c>
      <c r="U165" s="165">
        <v>1.3238324708121866E-2</v>
      </c>
      <c r="V165" s="165">
        <v>2.6604096960395345E-3</v>
      </c>
      <c r="W165" s="165">
        <v>0.18957844948977814</v>
      </c>
      <c r="X165" s="165">
        <v>0.88817151635094571</v>
      </c>
      <c r="Y165" s="166">
        <v>1.4970182823015549E-3</v>
      </c>
    </row>
    <row r="166" spans="1:25" x14ac:dyDescent="0.3">
      <c r="A166" t="s">
        <v>161</v>
      </c>
      <c r="B166" s="164">
        <v>2.8143781760401696</v>
      </c>
      <c r="C166" s="165">
        <v>0.64538795814134109</v>
      </c>
      <c r="D166" s="165">
        <v>0.50090174186754777</v>
      </c>
      <c r="E166" s="165">
        <v>1.1121524414055639</v>
      </c>
      <c r="F166" s="165">
        <v>0.61148616791241162</v>
      </c>
      <c r="G166" s="165">
        <v>0.35022668287369602</v>
      </c>
      <c r="H166" s="165">
        <v>1.0879969253790311</v>
      </c>
      <c r="I166" s="165">
        <v>1.7410115062490139</v>
      </c>
      <c r="J166" s="165">
        <v>1.0004031396697579</v>
      </c>
      <c r="K166" s="165">
        <v>0.45481463548208539</v>
      </c>
      <c r="L166" s="165">
        <v>2.3613375420324703</v>
      </c>
      <c r="M166" s="166">
        <v>0.13913243319190605</v>
      </c>
      <c r="N166" s="164">
        <v>0.36253636207908185</v>
      </c>
      <c r="O166" s="165">
        <v>0.23054377552874675</v>
      </c>
      <c r="P166" s="165">
        <v>0.13388786495230853</v>
      </c>
      <c r="Q166" s="165">
        <v>0.84146113773888676</v>
      </c>
      <c r="R166" s="165">
        <v>0.35000994718830658</v>
      </c>
      <c r="S166" s="165">
        <v>5.6057100602993459E-2</v>
      </c>
      <c r="T166" s="165">
        <v>0.90667153597447681</v>
      </c>
      <c r="U166" s="165">
        <v>0.17364524020122843</v>
      </c>
      <c r="V166" s="165">
        <v>0.99925317285677762</v>
      </c>
      <c r="W166" s="165">
        <v>9.0650807617275606E-2</v>
      </c>
      <c r="X166" s="165">
        <v>0.35852914048943257</v>
      </c>
      <c r="Y166" s="166">
        <v>1.8012731927809032E-2</v>
      </c>
    </row>
    <row r="167" spans="1:25" x14ac:dyDescent="0.3">
      <c r="A167" t="s">
        <v>162</v>
      </c>
      <c r="B167" s="164">
        <v>1.1571497666523323</v>
      </c>
      <c r="C167" s="165">
        <v>0.12607233065812137</v>
      </c>
      <c r="D167" s="165">
        <v>5.4564821612894811E-2</v>
      </c>
      <c r="E167" s="165">
        <v>0.78244160495915727</v>
      </c>
      <c r="F167" s="165">
        <v>0.26014332813111013</v>
      </c>
      <c r="G167" s="165">
        <v>0.22337779275872274</v>
      </c>
      <c r="H167" s="165">
        <v>0.97523536405456412</v>
      </c>
      <c r="I167" s="165">
        <v>0.7973193470163803</v>
      </c>
      <c r="J167" s="165">
        <v>0.25455785126423569</v>
      </c>
      <c r="K167" s="165">
        <v>0.24996118368352707</v>
      </c>
      <c r="L167" s="165">
        <v>0.38121087168843976</v>
      </c>
      <c r="M167" s="166">
        <v>4.7096595957430924E-2</v>
      </c>
      <c r="N167" s="164">
        <v>0.64893925734171964</v>
      </c>
      <c r="O167" s="165">
        <v>1.0451201715068043E-2</v>
      </c>
      <c r="P167" s="165">
        <v>8.0496196642752468E-3</v>
      </c>
      <c r="Q167" s="165">
        <v>0.45530669376479038</v>
      </c>
      <c r="R167" s="165">
        <v>2.4537799956153607E-2</v>
      </c>
      <c r="S167" s="165">
        <v>1.1886018035345697E-2</v>
      </c>
      <c r="T167" s="165">
        <v>0.93092889266414403</v>
      </c>
      <c r="U167" s="165">
        <v>0.53115481929391373</v>
      </c>
      <c r="V167" s="165">
        <v>1.6005701254262227E-2</v>
      </c>
      <c r="W167" s="165">
        <v>1.4530626191912345E-2</v>
      </c>
      <c r="X167" s="165">
        <v>3.6015583639703717E-2</v>
      </c>
      <c r="Y167" s="166">
        <v>7.5946451680199076E-3</v>
      </c>
    </row>
    <row r="168" spans="1:25" x14ac:dyDescent="0.3">
      <c r="A168" t="s">
        <v>163</v>
      </c>
      <c r="B168" s="164">
        <v>0.83122736957043375</v>
      </c>
      <c r="C168" s="165">
        <v>4.5246756839905427E-3</v>
      </c>
      <c r="D168" s="165">
        <v>4.7504161705055808E-2</v>
      </c>
      <c r="E168" s="165">
        <v>1.0111365690740397</v>
      </c>
      <c r="F168" s="165">
        <v>0.14863881215760469</v>
      </c>
      <c r="G168" s="165">
        <v>0.12622632440362891</v>
      </c>
      <c r="H168" s="165">
        <v>0.7146786319016859</v>
      </c>
      <c r="I168" s="165">
        <v>2.6087082494690677</v>
      </c>
      <c r="J168" s="165">
        <v>3.4425520911914365E-2</v>
      </c>
      <c r="K168" s="165">
        <v>3.3949496374353211E-2</v>
      </c>
      <c r="L168" s="165">
        <v>0.2254913205189942</v>
      </c>
      <c r="M168" s="166">
        <v>0.15808712058738184</v>
      </c>
      <c r="N168" s="164">
        <v>0.70233451713498274</v>
      </c>
      <c r="O168" s="165">
        <v>4.5913747197358912E-2</v>
      </c>
      <c r="P168" s="165">
        <v>5.1962665575338726E-2</v>
      </c>
      <c r="Q168" s="165">
        <v>0.98375341186134313</v>
      </c>
      <c r="R168" s="165">
        <v>6.9730247278133192E-2</v>
      </c>
      <c r="S168" s="165">
        <v>6.4329841969982926E-2</v>
      </c>
      <c r="T168" s="165">
        <v>0.63176639335121676</v>
      </c>
      <c r="U168" s="165">
        <v>0.12145445331305246</v>
      </c>
      <c r="V168" s="165">
        <v>5.005254216694896E-2</v>
      </c>
      <c r="W168" s="165">
        <v>5.000206348654955E-2</v>
      </c>
      <c r="X168" s="165">
        <v>0.10265245773874469</v>
      </c>
      <c r="Y168" s="166">
        <v>7.1626715689395937E-2</v>
      </c>
    </row>
    <row r="169" spans="1:25" x14ac:dyDescent="0.3">
      <c r="A169" t="s">
        <v>164</v>
      </c>
      <c r="B169" s="164">
        <v>0.87149281147423407</v>
      </c>
      <c r="C169" s="165">
        <v>0.44064888259812113</v>
      </c>
      <c r="D169" s="165">
        <v>0.3301380090340395</v>
      </c>
      <c r="E169" s="165">
        <v>0.98402759174232601</v>
      </c>
      <c r="F169" s="165">
        <v>0.26208908920367058</v>
      </c>
      <c r="G169" s="165">
        <v>0.12352564280467754</v>
      </c>
      <c r="H169" s="165">
        <v>0.37693953044794132</v>
      </c>
      <c r="I169" s="165">
        <v>0.48506630096847703</v>
      </c>
      <c r="J169" s="165">
        <v>0.55999697959925743</v>
      </c>
      <c r="K169" s="165">
        <v>1.0742740267210165</v>
      </c>
      <c r="L169" s="165">
        <v>1.522570311461366</v>
      </c>
      <c r="M169" s="166">
        <v>7.9011914263761918E-2</v>
      </c>
      <c r="N169" s="164">
        <v>0.70544805145465816</v>
      </c>
      <c r="O169" s="165">
        <v>0.12018630024418994</v>
      </c>
      <c r="P169" s="165">
        <v>5.8792635473700741E-2</v>
      </c>
      <c r="Q169" s="165">
        <v>0.97003295633663611</v>
      </c>
      <c r="R169" s="165">
        <v>3.7792188141430094E-2</v>
      </c>
      <c r="S169" s="165">
        <v>2.3629129904709563E-2</v>
      </c>
      <c r="T169" s="165">
        <v>6.5630169193012539E-2</v>
      </c>
      <c r="U169" s="165">
        <v>0.18064963946237367</v>
      </c>
      <c r="V169" s="165">
        <v>0.16773706605649408</v>
      </c>
      <c r="W169" s="165">
        <v>0.85288709481384029</v>
      </c>
      <c r="X169" s="165">
        <v>0.47096999032542347</v>
      </c>
      <c r="Y169" s="166">
        <v>1.9713708624473365E-2</v>
      </c>
    </row>
    <row r="170" spans="1:25" x14ac:dyDescent="0.3">
      <c r="A170" t="s">
        <v>165</v>
      </c>
      <c r="B170" s="164">
        <v>1.0696999324247058</v>
      </c>
      <c r="C170" s="165">
        <v>1.0569741475323111</v>
      </c>
      <c r="D170" s="165">
        <v>0.78549144409946337</v>
      </c>
      <c r="E170" s="165">
        <v>1.1345750182700602</v>
      </c>
      <c r="F170" s="165">
        <v>0.48490560045400311</v>
      </c>
      <c r="G170" s="165">
        <v>2.2137403010904722</v>
      </c>
      <c r="H170" s="165">
        <v>3.1169515607053073</v>
      </c>
      <c r="I170" s="165">
        <v>1.2077698039083953</v>
      </c>
      <c r="J170" s="165">
        <v>2.0994738814213521</v>
      </c>
      <c r="K170" s="165">
        <v>1.8955834374488427</v>
      </c>
      <c r="L170" s="165">
        <v>2.0725454883693408</v>
      </c>
      <c r="M170" s="166">
        <v>2.7999622218356494E-2</v>
      </c>
      <c r="N170" s="164">
        <v>0.8288609229332029</v>
      </c>
      <c r="O170" s="165">
        <v>0.87339093736799667</v>
      </c>
      <c r="P170" s="165">
        <v>0.58306154120500109</v>
      </c>
      <c r="Q170" s="165">
        <v>0.70818265295141714</v>
      </c>
      <c r="R170" s="165">
        <v>0.11299612782194597</v>
      </c>
      <c r="S170" s="165">
        <v>0.12477214013960224</v>
      </c>
      <c r="T170" s="165">
        <v>3.1516614337460648E-2</v>
      </c>
      <c r="U170" s="165">
        <v>0.65655996774760483</v>
      </c>
      <c r="V170" s="165">
        <v>8.4713165534712281E-2</v>
      </c>
      <c r="W170" s="165">
        <v>0.23131927129878901</v>
      </c>
      <c r="X170" s="165">
        <v>0.12312159185288141</v>
      </c>
      <c r="Y170" s="166">
        <v>1.5264231438272291E-2</v>
      </c>
    </row>
    <row r="171" spans="1:25" x14ac:dyDescent="0.3">
      <c r="A171" t="s">
        <v>166</v>
      </c>
      <c r="B171" s="167">
        <v>1.0597252994364181</v>
      </c>
      <c r="C171" s="168">
        <v>1.0133630945783598</v>
      </c>
      <c r="D171" s="168">
        <v>3.4940215802666978</v>
      </c>
      <c r="E171" s="168">
        <v>0.77961168664551173</v>
      </c>
      <c r="F171" s="168">
        <v>1.7282967120815615</v>
      </c>
      <c r="G171" s="168">
        <v>1.0161222299732244</v>
      </c>
      <c r="H171" s="168">
        <v>1.1699303447595926</v>
      </c>
      <c r="I171" s="168">
        <v>1.074101391147317</v>
      </c>
      <c r="J171" s="168">
        <v>1.7958492711462384</v>
      </c>
      <c r="K171" s="168">
        <v>1.9176044689289249</v>
      </c>
      <c r="L171" s="168">
        <v>2.5479933471503453</v>
      </c>
      <c r="M171" s="169">
        <v>0.10507322029082537</v>
      </c>
      <c r="N171" s="167">
        <v>0.91974432211690971</v>
      </c>
      <c r="O171" s="168">
        <v>0.9796887692402132</v>
      </c>
      <c r="P171" s="168">
        <v>0.26787588828452213</v>
      </c>
      <c r="Q171" s="168">
        <v>0.67353031297294197</v>
      </c>
      <c r="R171" s="168">
        <v>0.49612226014249572</v>
      </c>
      <c r="S171" s="168">
        <v>0.97658269236539497</v>
      </c>
      <c r="T171" s="168">
        <v>0.79355041390229308</v>
      </c>
      <c r="U171" s="168">
        <v>0.90557544345938834</v>
      </c>
      <c r="V171" s="168">
        <v>0.25477613031469676</v>
      </c>
      <c r="W171" s="168">
        <v>0.16571707352747927</v>
      </c>
      <c r="X171" s="168">
        <v>3.4588237988645909E-2</v>
      </c>
      <c r="Y171" s="169">
        <v>0.13370398020731222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6ABB-7352-46F5-A451-58109752DA72}">
  <dimension ref="A1:FQ64"/>
  <sheetViews>
    <sheetView workbookViewId="0">
      <selection activeCell="G11" sqref="G11"/>
    </sheetView>
  </sheetViews>
  <sheetFormatPr defaultRowHeight="14.4" x14ac:dyDescent="0.3"/>
  <cols>
    <col min="1" max="1" width="18.109375" bestFit="1" customWidth="1"/>
  </cols>
  <sheetData>
    <row r="1" spans="1:173" x14ac:dyDescent="0.3">
      <c r="A1" t="s">
        <v>171</v>
      </c>
      <c r="B1" t="s">
        <v>185</v>
      </c>
      <c r="C1" t="s">
        <v>247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145</v>
      </c>
      <c r="EW1" t="s">
        <v>146</v>
      </c>
      <c r="EX1" t="s">
        <v>147</v>
      </c>
      <c r="EY1" t="s">
        <v>148</v>
      </c>
      <c r="EZ1" t="s">
        <v>149</v>
      </c>
      <c r="FA1" t="s">
        <v>150</v>
      </c>
      <c r="FB1" t="s">
        <v>151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165</v>
      </c>
      <c r="FQ1" t="s">
        <v>166</v>
      </c>
    </row>
    <row r="2" spans="1:173" x14ac:dyDescent="0.3">
      <c r="A2" t="s">
        <v>178</v>
      </c>
      <c r="B2">
        <v>1</v>
      </c>
      <c r="C2">
        <v>26</v>
      </c>
      <c r="D2">
        <v>36170128.571428575</v>
      </c>
      <c r="E2">
        <v>75036000</v>
      </c>
      <c r="F2">
        <v>1144993.8095238097</v>
      </c>
      <c r="G2">
        <v>120937190.47619048</v>
      </c>
      <c r="H2">
        <v>29481571428.57143</v>
      </c>
      <c r="I2">
        <v>508025238.09523809</v>
      </c>
      <c r="J2">
        <v>102880285.71428572</v>
      </c>
      <c r="K2">
        <v>8410071.4285714291</v>
      </c>
      <c r="L2">
        <v>3960835238.0952382</v>
      </c>
      <c r="M2">
        <v>3240120952.3809524</v>
      </c>
      <c r="N2">
        <v>102205095.23809524</v>
      </c>
      <c r="O2">
        <v>879970000</v>
      </c>
      <c r="P2">
        <v>548419.04761904769</v>
      </c>
      <c r="Q2">
        <v>7129095.2380952388</v>
      </c>
      <c r="R2">
        <v>257428047.61904764</v>
      </c>
      <c r="S2">
        <v>3711001.9047619049</v>
      </c>
      <c r="T2">
        <v>131225952.38095239</v>
      </c>
      <c r="U2">
        <v>11161004761.904762</v>
      </c>
      <c r="V2">
        <v>368501809.52380955</v>
      </c>
      <c r="W2">
        <v>0</v>
      </c>
      <c r="X2">
        <v>0</v>
      </c>
      <c r="Y2">
        <v>72936857.142857149</v>
      </c>
      <c r="Z2">
        <v>10171671.428571429</v>
      </c>
      <c r="AA2">
        <v>9795428571.4285717</v>
      </c>
      <c r="AB2">
        <v>206644047.61904761</v>
      </c>
      <c r="AC2">
        <v>753435714.28571427</v>
      </c>
      <c r="AD2">
        <v>286469761.90476191</v>
      </c>
      <c r="AE2">
        <v>47252876.190476194</v>
      </c>
      <c r="AF2">
        <v>308056428.5714286</v>
      </c>
      <c r="AG2">
        <v>26976042857.142857</v>
      </c>
      <c r="AH2">
        <v>315325666.66666669</v>
      </c>
      <c r="AI2">
        <v>2715320</v>
      </c>
      <c r="AJ2">
        <v>4567913.333333334</v>
      </c>
      <c r="AK2">
        <v>55576761.90476191</v>
      </c>
      <c r="AL2">
        <v>5743457.1428571427</v>
      </c>
      <c r="AM2">
        <v>326340.19047619047</v>
      </c>
      <c r="AN2">
        <v>5002666666.666667</v>
      </c>
      <c r="AO2">
        <v>185504</v>
      </c>
      <c r="AP2">
        <v>1395207619.0476191</v>
      </c>
      <c r="AQ2">
        <v>68203380.952380955</v>
      </c>
      <c r="AR2">
        <v>5346080952.3809528</v>
      </c>
      <c r="AS2">
        <v>4680477142.8571434</v>
      </c>
      <c r="AT2">
        <v>0</v>
      </c>
      <c r="AU2">
        <v>332063428.5714286</v>
      </c>
      <c r="AV2">
        <v>357148666.66666669</v>
      </c>
      <c r="AW2">
        <v>235733000</v>
      </c>
      <c r="AX2">
        <v>11482247.619047619</v>
      </c>
      <c r="AY2">
        <v>17691266.666666668</v>
      </c>
      <c r="AZ2">
        <v>49581.142857142862</v>
      </c>
      <c r="BA2">
        <v>680081428.57142854</v>
      </c>
      <c r="BB2">
        <v>31458761.904761907</v>
      </c>
      <c r="BC2">
        <v>17887147.619047619</v>
      </c>
      <c r="BD2">
        <v>81148095.238095239</v>
      </c>
      <c r="BE2">
        <v>387858000</v>
      </c>
      <c r="BF2">
        <v>974774.76190476201</v>
      </c>
      <c r="BG2">
        <v>1818246666.6666667</v>
      </c>
      <c r="BH2">
        <v>2185992.8571428573</v>
      </c>
      <c r="BI2">
        <v>946708.57142857136</v>
      </c>
      <c r="BJ2">
        <v>53301000</v>
      </c>
      <c r="BK2">
        <v>74470809.523809522</v>
      </c>
      <c r="BL2">
        <v>5364171.4285714291</v>
      </c>
      <c r="BM2">
        <v>162011285.71428573</v>
      </c>
      <c r="BN2">
        <v>13080104.761904763</v>
      </c>
      <c r="BO2">
        <v>884464.2857142858</v>
      </c>
      <c r="BP2">
        <v>7758766.666666667</v>
      </c>
      <c r="BQ2">
        <v>950416666.66666675</v>
      </c>
      <c r="BR2">
        <v>5345319047.6190481</v>
      </c>
      <c r="BS2">
        <v>14213214.285714285</v>
      </c>
      <c r="BT2">
        <v>206923.38095238098</v>
      </c>
      <c r="BU2">
        <v>9513457.1428571437</v>
      </c>
      <c r="BV2">
        <v>3394816190.4761906</v>
      </c>
      <c r="BW2">
        <v>3983878.0952380956</v>
      </c>
      <c r="BX2">
        <v>1352155.2380952381</v>
      </c>
      <c r="BY2">
        <v>15469828.571428573</v>
      </c>
      <c r="BZ2">
        <v>12306900</v>
      </c>
      <c r="CA2">
        <v>28591323.80952381</v>
      </c>
      <c r="CB2">
        <v>21425647619.047619</v>
      </c>
      <c r="CC2">
        <v>2021408095.2380953</v>
      </c>
      <c r="CD2">
        <v>3714208.5714285718</v>
      </c>
      <c r="CE2">
        <v>19985652.380952381</v>
      </c>
      <c r="CF2">
        <v>349274285.71428573</v>
      </c>
      <c r="CG2">
        <v>8093838.0952380951</v>
      </c>
      <c r="CH2">
        <v>17723509.523809526</v>
      </c>
      <c r="CI2">
        <v>1375952380.9523809</v>
      </c>
      <c r="CJ2">
        <v>6135442.8571428573</v>
      </c>
      <c r="CK2">
        <v>2677912857.1428571</v>
      </c>
      <c r="CL2">
        <v>10497876.19047619</v>
      </c>
      <c r="CM2">
        <v>0</v>
      </c>
      <c r="CN2">
        <v>38951266.666666672</v>
      </c>
      <c r="CO2">
        <v>3568689.5238095243</v>
      </c>
      <c r="CP2">
        <v>8684971.4285714291</v>
      </c>
      <c r="CQ2">
        <v>368868952.38095242</v>
      </c>
      <c r="CR2">
        <v>5043047619.0476189</v>
      </c>
      <c r="CS2">
        <v>79223523.809523806</v>
      </c>
      <c r="CT2">
        <v>11635.49523809524</v>
      </c>
      <c r="CU2">
        <v>21860938.095238097</v>
      </c>
      <c r="CV2">
        <v>22859590.476190478</v>
      </c>
      <c r="CW2">
        <v>252876761.90476191</v>
      </c>
      <c r="CX2">
        <v>54150809.523809522</v>
      </c>
      <c r="CY2">
        <v>14367519.047619049</v>
      </c>
      <c r="CZ2">
        <v>719629.04761904769</v>
      </c>
      <c r="DA2">
        <v>268013619.04761904</v>
      </c>
      <c r="DB2">
        <v>2236264.2857142859</v>
      </c>
      <c r="DC2">
        <v>9664766.6666666679</v>
      </c>
      <c r="DD2">
        <v>93390285714.285721</v>
      </c>
      <c r="DE2">
        <v>82778476.190476194</v>
      </c>
      <c r="DF2">
        <v>651319523.80952382</v>
      </c>
      <c r="DG2">
        <v>197631095.23809525</v>
      </c>
      <c r="DH2">
        <v>2856764761.9047618</v>
      </c>
      <c r="DI2">
        <v>84958809.523809522</v>
      </c>
      <c r="DJ2">
        <v>85258.857142857145</v>
      </c>
      <c r="DK2">
        <v>9632923809.5238094</v>
      </c>
      <c r="DL2">
        <v>4723709047.6190481</v>
      </c>
      <c r="DM2">
        <v>1810215.7142857143</v>
      </c>
      <c r="DN2">
        <v>197876.09523809527</v>
      </c>
      <c r="DO2">
        <v>7638.361904761905</v>
      </c>
      <c r="DP2">
        <v>1899645.2380952381</v>
      </c>
      <c r="DQ2">
        <v>707864.76190476201</v>
      </c>
      <c r="DR2">
        <v>10709180.952380953</v>
      </c>
      <c r="DS2">
        <v>0</v>
      </c>
      <c r="DT2">
        <v>8129180.9523809524</v>
      </c>
      <c r="DU2">
        <v>91073.095238095237</v>
      </c>
      <c r="DV2">
        <v>2172287142.8571429</v>
      </c>
      <c r="DW2">
        <v>4849028.5714285718</v>
      </c>
      <c r="DX2">
        <v>151097476.19047621</v>
      </c>
      <c r="DY2">
        <v>23614552.380952381</v>
      </c>
      <c r="DZ2">
        <v>44487200</v>
      </c>
      <c r="EA2">
        <v>715535.23809523811</v>
      </c>
      <c r="EB2">
        <v>9641300</v>
      </c>
      <c r="EC2">
        <v>103490904.76190476</v>
      </c>
      <c r="ED2">
        <v>0</v>
      </c>
      <c r="EE2">
        <v>0</v>
      </c>
      <c r="EF2">
        <v>12997623.80952381</v>
      </c>
      <c r="EG2">
        <v>4083927.1428571427</v>
      </c>
      <c r="EH2">
        <v>643529523.80952382</v>
      </c>
      <c r="EI2">
        <v>983410.95238095231</v>
      </c>
      <c r="EJ2">
        <v>7740876.1904761903</v>
      </c>
      <c r="EK2">
        <v>53508.285714285717</v>
      </c>
      <c r="EL2">
        <v>162313047.61904761</v>
      </c>
      <c r="EM2">
        <v>797031904.76190484</v>
      </c>
      <c r="EN2">
        <v>6369814.2857142864</v>
      </c>
      <c r="EO2">
        <v>27556057.142857146</v>
      </c>
      <c r="EP2">
        <v>150852142.85714287</v>
      </c>
      <c r="EQ2">
        <v>129272428.57142858</v>
      </c>
      <c r="ER2">
        <v>9775438095.2380962</v>
      </c>
      <c r="ES2">
        <v>175411000</v>
      </c>
      <c r="ET2">
        <v>613120476.19047618</v>
      </c>
      <c r="EU2">
        <v>4122221.9047619049</v>
      </c>
      <c r="EV2">
        <v>252833.95238095237</v>
      </c>
      <c r="EW2">
        <v>4379243.8095238097</v>
      </c>
      <c r="EX2">
        <v>13291452.380952381</v>
      </c>
      <c r="EY2">
        <v>379611.90476190479</v>
      </c>
      <c r="EZ2">
        <v>1320922.857142857</v>
      </c>
      <c r="FA2">
        <v>5850266.666666667</v>
      </c>
      <c r="FB2">
        <v>11366261.904761905</v>
      </c>
      <c r="FC2">
        <v>83924666.666666672</v>
      </c>
      <c r="FD2">
        <v>1179889047.6190476</v>
      </c>
      <c r="FE2">
        <v>41904157.142857142</v>
      </c>
      <c r="FF2">
        <v>20197980.952380951</v>
      </c>
      <c r="FG2">
        <v>37998780.952380955</v>
      </c>
      <c r="FH2">
        <v>419389857.14285713</v>
      </c>
      <c r="FI2">
        <v>17281980.952380951</v>
      </c>
      <c r="FJ2">
        <v>7608871.4285714291</v>
      </c>
      <c r="FK2">
        <v>1387995714.2857144</v>
      </c>
      <c r="FL2">
        <v>81060619.047619045</v>
      </c>
      <c r="FM2">
        <v>194834952.38095239</v>
      </c>
      <c r="FN2">
        <v>10715971.428571429</v>
      </c>
      <c r="FO2">
        <v>4544638.0952380951</v>
      </c>
      <c r="FP2">
        <v>24809714.285714287</v>
      </c>
      <c r="FQ2">
        <v>4253573.333333334</v>
      </c>
    </row>
    <row r="3" spans="1:173" x14ac:dyDescent="0.3">
      <c r="A3" t="s">
        <v>178</v>
      </c>
      <c r="B3">
        <v>2</v>
      </c>
      <c r="C3">
        <v>59</v>
      </c>
      <c r="D3">
        <v>44399389.473684207</v>
      </c>
      <c r="E3">
        <v>100929210.52631579</v>
      </c>
      <c r="F3">
        <v>2058242.105263158</v>
      </c>
      <c r="G3">
        <v>77654157.894736841</v>
      </c>
      <c r="H3">
        <v>88786473684.210526</v>
      </c>
      <c r="I3">
        <v>845700526.31578946</v>
      </c>
      <c r="J3">
        <v>144526105.2631579</v>
      </c>
      <c r="K3">
        <v>26340778.947368421</v>
      </c>
      <c r="L3">
        <v>7605531578.9473686</v>
      </c>
      <c r="M3">
        <v>14482647368.421053</v>
      </c>
      <c r="N3">
        <v>211942736.84210527</v>
      </c>
      <c r="O3">
        <v>2263803684.2105265</v>
      </c>
      <c r="P3">
        <v>1917394.7368421052</v>
      </c>
      <c r="Q3">
        <v>11512310.52631579</v>
      </c>
      <c r="R3">
        <v>102373368.42105263</v>
      </c>
      <c r="S3">
        <v>14341373.684210526</v>
      </c>
      <c r="T3">
        <v>199248842.10526314</v>
      </c>
      <c r="U3">
        <v>31858847368.421051</v>
      </c>
      <c r="V3">
        <v>1167243684.2105262</v>
      </c>
      <c r="W3">
        <v>0</v>
      </c>
      <c r="X3">
        <v>0</v>
      </c>
      <c r="Y3">
        <v>195405789.47368422</v>
      </c>
      <c r="Z3">
        <v>20079368.421052631</v>
      </c>
      <c r="AA3">
        <v>26868984210.526314</v>
      </c>
      <c r="AB3">
        <v>842558947.36842108</v>
      </c>
      <c r="AC3">
        <v>1843917894.7368422</v>
      </c>
      <c r="AD3">
        <v>873037894.73684204</v>
      </c>
      <c r="AE3">
        <v>69794789.473684207</v>
      </c>
      <c r="AF3">
        <v>3971238947.3684211</v>
      </c>
      <c r="AG3">
        <v>64526421052.631577</v>
      </c>
      <c r="AH3">
        <v>890137894.73684204</v>
      </c>
      <c r="AI3">
        <v>4633172.6315789474</v>
      </c>
      <c r="AJ3">
        <v>7033252.6315789474</v>
      </c>
      <c r="AK3">
        <v>205294736.84210527</v>
      </c>
      <c r="AL3">
        <v>18108663.157894738</v>
      </c>
      <c r="AM3">
        <v>448378.94736842107</v>
      </c>
      <c r="AN3">
        <v>10512100000</v>
      </c>
      <c r="AO3">
        <v>330330.4736842105</v>
      </c>
      <c r="AP3">
        <v>4210348947.3684211</v>
      </c>
      <c r="AQ3">
        <v>339723263.15789473</v>
      </c>
      <c r="AR3">
        <v>16443363157.894737</v>
      </c>
      <c r="AS3">
        <v>11323189473.68421</v>
      </c>
      <c r="AT3">
        <v>0</v>
      </c>
      <c r="AU3">
        <v>904144736.84210527</v>
      </c>
      <c r="AV3">
        <v>950742105.26315784</v>
      </c>
      <c r="AW3">
        <v>540294736.84210527</v>
      </c>
      <c r="AX3">
        <v>12179526.315789474</v>
      </c>
      <c r="AY3">
        <v>96233947.368421048</v>
      </c>
      <c r="AZ3">
        <v>239517.36842105264</v>
      </c>
      <c r="BA3">
        <v>2201387368.4210525</v>
      </c>
      <c r="BB3">
        <v>54598631.578947365</v>
      </c>
      <c r="BC3">
        <v>34391894.736842103</v>
      </c>
      <c r="BD3">
        <v>80434894.736842111</v>
      </c>
      <c r="BE3">
        <v>4509746315.7894735</v>
      </c>
      <c r="BF3">
        <v>524906.68421052629</v>
      </c>
      <c r="BG3">
        <v>2797982105.2631578</v>
      </c>
      <c r="BH3">
        <v>17398421.052631579</v>
      </c>
      <c r="BI3">
        <v>4645029.4736842103</v>
      </c>
      <c r="BJ3">
        <v>18682615.789473683</v>
      </c>
      <c r="BK3">
        <v>208006105.2631579</v>
      </c>
      <c r="BL3">
        <v>10380415.789473685</v>
      </c>
      <c r="BM3">
        <v>248490736.84210527</v>
      </c>
      <c r="BN3">
        <v>34990673.684210524</v>
      </c>
      <c r="BO3">
        <v>1010378.4210526316</v>
      </c>
      <c r="BP3">
        <v>22448084.210526317</v>
      </c>
      <c r="BQ3">
        <v>1046996842.1052631</v>
      </c>
      <c r="BR3">
        <v>23836478947.36842</v>
      </c>
      <c r="BS3">
        <v>45332484.210526317</v>
      </c>
      <c r="BT3">
        <v>2703516.8421052634</v>
      </c>
      <c r="BU3">
        <v>30328400</v>
      </c>
      <c r="BV3">
        <v>4925141578.9473686</v>
      </c>
      <c r="BW3">
        <v>10383357.894736841</v>
      </c>
      <c r="BX3">
        <v>1350506.8421052631</v>
      </c>
      <c r="BY3">
        <v>14536957.894736841</v>
      </c>
      <c r="BZ3">
        <v>22301342.105263159</v>
      </c>
      <c r="CA3">
        <v>227300263.15789473</v>
      </c>
      <c r="CB3">
        <v>47685478947.368423</v>
      </c>
      <c r="CC3">
        <v>6512431578.9473686</v>
      </c>
      <c r="CD3">
        <v>7415678.9473684207</v>
      </c>
      <c r="CE3">
        <v>29495105.263157893</v>
      </c>
      <c r="CF3">
        <v>628056315.78947365</v>
      </c>
      <c r="CG3">
        <v>9179157.8947368413</v>
      </c>
      <c r="CH3">
        <v>25098905.263157893</v>
      </c>
      <c r="CI3">
        <v>6762047368.4210529</v>
      </c>
      <c r="CJ3">
        <v>28347736.842105262</v>
      </c>
      <c r="CK3">
        <v>4216383157.8947368</v>
      </c>
      <c r="CL3">
        <v>33049426.315789472</v>
      </c>
      <c r="CM3">
        <v>19692.036842105263</v>
      </c>
      <c r="CN3">
        <v>67532368.421052635</v>
      </c>
      <c r="CO3">
        <v>5428068.4210526319</v>
      </c>
      <c r="CP3">
        <v>16955115.789473683</v>
      </c>
      <c r="CQ3">
        <v>528320526.31578946</v>
      </c>
      <c r="CR3">
        <v>13900710526.31579</v>
      </c>
      <c r="CS3">
        <v>223638105.2631579</v>
      </c>
      <c r="CT3">
        <v>0</v>
      </c>
      <c r="CU3">
        <v>44516952.631578945</v>
      </c>
      <c r="CV3">
        <v>246889157.89473683</v>
      </c>
      <c r="CW3">
        <v>814998947.36842108</v>
      </c>
      <c r="CX3">
        <v>388765526.31578946</v>
      </c>
      <c r="CY3">
        <v>24623105.263157893</v>
      </c>
      <c r="CZ3">
        <v>1899281.5789473683</v>
      </c>
      <c r="DA3">
        <v>1313670000</v>
      </c>
      <c r="DB3">
        <v>11622694.736842105</v>
      </c>
      <c r="DC3">
        <v>33029257.894736841</v>
      </c>
      <c r="DD3">
        <v>257063052631.57895</v>
      </c>
      <c r="DE3">
        <v>195024473.68421054</v>
      </c>
      <c r="DF3">
        <v>1330141052.6315789</v>
      </c>
      <c r="DG3">
        <v>610302105.26315784</v>
      </c>
      <c r="DH3">
        <v>7953594736.8421049</v>
      </c>
      <c r="DI3">
        <v>30889531.578947369</v>
      </c>
      <c r="DJ3">
        <v>125493.89473684211</v>
      </c>
      <c r="DK3">
        <v>15681494736.842106</v>
      </c>
      <c r="DL3">
        <v>11619421052.631578</v>
      </c>
      <c r="DM3">
        <v>3477379.4736842103</v>
      </c>
      <c r="DN3">
        <v>160941.57894736843</v>
      </c>
      <c r="DO3">
        <v>13241.815789473685</v>
      </c>
      <c r="DP3">
        <v>60587.73684210526</v>
      </c>
      <c r="DQ3">
        <v>2279286.8421052629</v>
      </c>
      <c r="DR3">
        <v>13943531.578947369</v>
      </c>
      <c r="DS3">
        <v>0</v>
      </c>
      <c r="DT3">
        <v>11039278.947368421</v>
      </c>
      <c r="DU3">
        <v>196415</v>
      </c>
      <c r="DV3">
        <v>1539712631.5789473</v>
      </c>
      <c r="DW3">
        <v>1007521.052631579</v>
      </c>
      <c r="DX3">
        <v>68176210.526315793</v>
      </c>
      <c r="DY3">
        <v>20250689.47368421</v>
      </c>
      <c r="DZ3">
        <v>50246347.368421055</v>
      </c>
      <c r="EA3">
        <v>1544627.3684210526</v>
      </c>
      <c r="EB3">
        <v>24041352.631578948</v>
      </c>
      <c r="EC3">
        <v>56155263.157894738</v>
      </c>
      <c r="ED3">
        <v>21837.621052631581</v>
      </c>
      <c r="EE3">
        <v>0</v>
      </c>
      <c r="EF3">
        <v>357117789.47368419</v>
      </c>
      <c r="EG3">
        <v>2448388.9473684211</v>
      </c>
      <c r="EH3">
        <v>2178856842.1052632</v>
      </c>
      <c r="EI3">
        <v>2611417.3684210526</v>
      </c>
      <c r="EJ3">
        <v>5825042.1052631577</v>
      </c>
      <c r="EK3">
        <v>19648.268421052631</v>
      </c>
      <c r="EL3">
        <v>174307473.68421054</v>
      </c>
      <c r="EM3">
        <v>2434486842.1052632</v>
      </c>
      <c r="EN3">
        <v>2258940</v>
      </c>
      <c r="EO3">
        <v>142167105.2631579</v>
      </c>
      <c r="EP3">
        <v>436048105.2631579</v>
      </c>
      <c r="EQ3">
        <v>162612263.15789473</v>
      </c>
      <c r="ER3">
        <v>7068384210.5263157</v>
      </c>
      <c r="ES3">
        <v>147413736.84210527</v>
      </c>
      <c r="ET3">
        <v>391358631.57894737</v>
      </c>
      <c r="EU3">
        <v>4792207.3684210526</v>
      </c>
      <c r="EV3">
        <v>464198.10526315786</v>
      </c>
      <c r="EW3">
        <v>5150306.8421052629</v>
      </c>
      <c r="EX3">
        <v>18198857.894736841</v>
      </c>
      <c r="EY3">
        <v>402817.21052631579</v>
      </c>
      <c r="EZ3">
        <v>7558484.2105263155</v>
      </c>
      <c r="FA3">
        <v>102699631.57894737</v>
      </c>
      <c r="FB3">
        <v>387382736.84210527</v>
      </c>
      <c r="FC3">
        <v>69409315.789473683</v>
      </c>
      <c r="FD3">
        <v>7551047368.4210529</v>
      </c>
      <c r="FE3">
        <v>315959157.89473683</v>
      </c>
      <c r="FF3">
        <v>60086684.210526317</v>
      </c>
      <c r="FG3">
        <v>67077315.789473683</v>
      </c>
      <c r="FH3">
        <v>1279192631.5789473</v>
      </c>
      <c r="FI3">
        <v>38012984.210526317</v>
      </c>
      <c r="FJ3">
        <v>8580226.3157894742</v>
      </c>
      <c r="FK3">
        <v>2351389473.6842103</v>
      </c>
      <c r="FL3">
        <v>180346736.84210527</v>
      </c>
      <c r="FM3">
        <v>544736315.78947365</v>
      </c>
      <c r="FN3">
        <v>7781215.7894736845</v>
      </c>
      <c r="FO3">
        <v>10828005.263157895</v>
      </c>
      <c r="FP3">
        <v>65402894.736842103</v>
      </c>
      <c r="FQ3">
        <v>34286073.684210524</v>
      </c>
    </row>
    <row r="4" spans="1:173" x14ac:dyDescent="0.3">
      <c r="A4" t="s">
        <v>178</v>
      </c>
      <c r="B4">
        <v>3</v>
      </c>
      <c r="C4">
        <v>25</v>
      </c>
      <c r="D4">
        <v>63617666.666666672</v>
      </c>
      <c r="E4">
        <v>94106380.952380955</v>
      </c>
      <c r="F4">
        <v>936566.19047619053</v>
      </c>
      <c r="G4">
        <v>110761619.04761904</v>
      </c>
      <c r="H4">
        <v>24630904761.904762</v>
      </c>
      <c r="I4">
        <v>411958476.19047618</v>
      </c>
      <c r="J4">
        <v>87772761.90476191</v>
      </c>
      <c r="K4">
        <v>5896800</v>
      </c>
      <c r="L4">
        <v>2382220000</v>
      </c>
      <c r="M4">
        <v>3333278571.4285717</v>
      </c>
      <c r="N4">
        <v>105195238.0952381</v>
      </c>
      <c r="O4">
        <v>739377142.85714293</v>
      </c>
      <c r="P4">
        <v>999933.33333333337</v>
      </c>
      <c r="Q4">
        <v>6671738.0952380951</v>
      </c>
      <c r="R4">
        <v>209209285.71428573</v>
      </c>
      <c r="S4">
        <v>8005804.7619047621</v>
      </c>
      <c r="T4">
        <v>173904238.09523809</v>
      </c>
      <c r="U4">
        <v>11497776190.476191</v>
      </c>
      <c r="V4">
        <v>255482095.23809525</v>
      </c>
      <c r="W4">
        <v>31983.942857142858</v>
      </c>
      <c r="X4">
        <v>0</v>
      </c>
      <c r="Y4">
        <v>84454476.190476194</v>
      </c>
      <c r="Z4">
        <v>14986638.095238095</v>
      </c>
      <c r="AA4">
        <v>5899985714.2857141</v>
      </c>
      <c r="AB4">
        <v>255975428.57142857</v>
      </c>
      <c r="AC4">
        <v>746687142.85714293</v>
      </c>
      <c r="AD4">
        <v>225582952.38095239</v>
      </c>
      <c r="AE4">
        <v>50859714.285714291</v>
      </c>
      <c r="AF4">
        <v>205219714.2857143</v>
      </c>
      <c r="AG4">
        <v>22350580952.380955</v>
      </c>
      <c r="AH4">
        <v>628168095.23809528</v>
      </c>
      <c r="AI4">
        <v>2826019.5238095238</v>
      </c>
      <c r="AJ4">
        <v>4313537.6190476194</v>
      </c>
      <c r="AK4">
        <v>90259523.809523806</v>
      </c>
      <c r="AL4">
        <v>5568619.0476190476</v>
      </c>
      <c r="AM4">
        <v>462943.95238095237</v>
      </c>
      <c r="AN4">
        <v>5319733333.333334</v>
      </c>
      <c r="AO4">
        <v>103117.33333333333</v>
      </c>
      <c r="AP4">
        <v>1388352857.1428573</v>
      </c>
      <c r="AQ4">
        <v>97655952.380952388</v>
      </c>
      <c r="AR4">
        <v>5629238095.2380953</v>
      </c>
      <c r="AS4">
        <v>4072136190.4761906</v>
      </c>
      <c r="AT4">
        <v>0</v>
      </c>
      <c r="AU4">
        <v>342599666.66666669</v>
      </c>
      <c r="AV4">
        <v>362276285.71428573</v>
      </c>
      <c r="AW4">
        <v>125254619.04761906</v>
      </c>
      <c r="AX4">
        <v>9193966.6666666679</v>
      </c>
      <c r="AY4">
        <v>18645166.666666668</v>
      </c>
      <c r="AZ4">
        <v>476251.90476190473</v>
      </c>
      <c r="BA4">
        <v>821186190.47619045</v>
      </c>
      <c r="BB4">
        <v>29112095.238095239</v>
      </c>
      <c r="BC4">
        <v>28358942.857142858</v>
      </c>
      <c r="BD4">
        <v>63787809.52380953</v>
      </c>
      <c r="BE4">
        <v>674972380.95238101</v>
      </c>
      <c r="BF4">
        <v>2005845.2380952381</v>
      </c>
      <c r="BG4">
        <v>1456081428.5714285</v>
      </c>
      <c r="BH4">
        <v>2428927.1428571432</v>
      </c>
      <c r="BI4">
        <v>1830307.142857143</v>
      </c>
      <c r="BJ4">
        <v>35616047.619047619</v>
      </c>
      <c r="BK4">
        <v>83325476.190476194</v>
      </c>
      <c r="BL4">
        <v>4542670.4761904767</v>
      </c>
      <c r="BM4">
        <v>136635000</v>
      </c>
      <c r="BN4">
        <v>7370352.3809523815</v>
      </c>
      <c r="BO4">
        <v>614308.57142857148</v>
      </c>
      <c r="BP4">
        <v>12318576.19047619</v>
      </c>
      <c r="BQ4">
        <v>562900476.19047618</v>
      </c>
      <c r="BR4">
        <v>5248161904.7619047</v>
      </c>
      <c r="BS4">
        <v>17513828.571428571</v>
      </c>
      <c r="BT4">
        <v>388336.28571428568</v>
      </c>
      <c r="BU4">
        <v>6204223.8095238097</v>
      </c>
      <c r="BV4">
        <v>2882825238.0952382</v>
      </c>
      <c r="BW4">
        <v>4338192.8571428573</v>
      </c>
      <c r="BX4">
        <v>241811.14285714284</v>
      </c>
      <c r="BY4">
        <v>21008404.761904761</v>
      </c>
      <c r="BZ4">
        <v>7007342.8571428573</v>
      </c>
      <c r="CA4">
        <v>41608019.047619052</v>
      </c>
      <c r="CB4">
        <v>15543500000</v>
      </c>
      <c r="CC4">
        <v>1337449523.8095238</v>
      </c>
      <c r="CD4">
        <v>3830828.0952380956</v>
      </c>
      <c r="CE4">
        <v>17275752.380952381</v>
      </c>
      <c r="CF4">
        <v>420908619.04761904</v>
      </c>
      <c r="CG4">
        <v>5273800</v>
      </c>
      <c r="CH4">
        <v>20604871.428571429</v>
      </c>
      <c r="CI4">
        <v>2366233809.5238094</v>
      </c>
      <c r="CJ4">
        <v>5806895.2380952379</v>
      </c>
      <c r="CK4">
        <v>2627376666.666667</v>
      </c>
      <c r="CL4">
        <v>52651476.190476194</v>
      </c>
      <c r="CM4">
        <v>5273.0333333333338</v>
      </c>
      <c r="CN4">
        <v>39260580.952380955</v>
      </c>
      <c r="CO4">
        <v>6149204.7619047621</v>
      </c>
      <c r="CP4">
        <v>6534323.8095238097</v>
      </c>
      <c r="CQ4">
        <v>253601809.52380952</v>
      </c>
      <c r="CR4">
        <v>4141640476.1904764</v>
      </c>
      <c r="CS4">
        <v>70258619.047619045</v>
      </c>
      <c r="CT4">
        <v>0</v>
      </c>
      <c r="CU4">
        <v>22185047.619047619</v>
      </c>
      <c r="CV4">
        <v>16866785.714285716</v>
      </c>
      <c r="CW4">
        <v>228818333.33333334</v>
      </c>
      <c r="CX4">
        <v>40563114.285714284</v>
      </c>
      <c r="CY4">
        <v>8447195.2380952388</v>
      </c>
      <c r="CZ4">
        <v>485488.09523809527</v>
      </c>
      <c r="DA4">
        <v>283792000</v>
      </c>
      <c r="DB4">
        <v>2258216.1904761908</v>
      </c>
      <c r="DC4">
        <v>13287204.761904763</v>
      </c>
      <c r="DD4">
        <v>66214523809.523811</v>
      </c>
      <c r="DE4">
        <v>61202095.238095239</v>
      </c>
      <c r="DF4">
        <v>411379476.19047618</v>
      </c>
      <c r="DG4">
        <v>126923190.47619048</v>
      </c>
      <c r="DH4">
        <v>2085139047.6190476</v>
      </c>
      <c r="DI4">
        <v>61648904.761904761</v>
      </c>
      <c r="DJ4">
        <v>189699.61904761905</v>
      </c>
      <c r="DK4">
        <v>2955768095.2380953</v>
      </c>
      <c r="DL4">
        <v>3947000952.3809524</v>
      </c>
      <c r="DM4">
        <v>1417058.5714285714</v>
      </c>
      <c r="DN4">
        <v>33864.685714285712</v>
      </c>
      <c r="DO4">
        <v>0</v>
      </c>
      <c r="DP4">
        <v>3440125.2380952383</v>
      </c>
      <c r="DQ4">
        <v>995733.33333333337</v>
      </c>
      <c r="DR4">
        <v>13570390.476190478</v>
      </c>
      <c r="DS4">
        <v>0</v>
      </c>
      <c r="DT4">
        <v>8682533.333333334</v>
      </c>
      <c r="DU4">
        <v>179919.80952380956</v>
      </c>
      <c r="DV4">
        <v>2355927619.0476193</v>
      </c>
      <c r="DW4">
        <v>5656500</v>
      </c>
      <c r="DX4">
        <v>101941666.66666667</v>
      </c>
      <c r="DY4">
        <v>38308000</v>
      </c>
      <c r="DZ4">
        <v>45073733.333333336</v>
      </c>
      <c r="EA4">
        <v>385196.38095238101</v>
      </c>
      <c r="EB4">
        <v>6315323.8095238097</v>
      </c>
      <c r="EC4">
        <v>117421904.76190476</v>
      </c>
      <c r="ED4">
        <v>0</v>
      </c>
      <c r="EE4">
        <v>0</v>
      </c>
      <c r="EF4">
        <v>2072605.7142857143</v>
      </c>
      <c r="EG4">
        <v>2848481.4285714286</v>
      </c>
      <c r="EH4">
        <v>345616000</v>
      </c>
      <c r="EI4">
        <v>1078469.5238095238</v>
      </c>
      <c r="EJ4">
        <v>4716510.4761904757</v>
      </c>
      <c r="EK4">
        <v>49518.095238095237</v>
      </c>
      <c r="EL4">
        <v>117723952.38095239</v>
      </c>
      <c r="EM4">
        <v>736373809.52380955</v>
      </c>
      <c r="EN4">
        <v>4958400</v>
      </c>
      <c r="EO4">
        <v>3393275.2380952383</v>
      </c>
      <c r="EP4">
        <v>108127428.57142858</v>
      </c>
      <c r="EQ4">
        <v>138832904.76190478</v>
      </c>
      <c r="ER4">
        <v>9463647619.0476189</v>
      </c>
      <c r="ES4">
        <v>124853761.90476191</v>
      </c>
      <c r="ET4">
        <v>513717142.85714287</v>
      </c>
      <c r="EU4">
        <v>2684755.2380952379</v>
      </c>
      <c r="EV4">
        <v>0</v>
      </c>
      <c r="EW4">
        <v>8109085.7142857146</v>
      </c>
      <c r="EX4">
        <v>18824823.80952381</v>
      </c>
      <c r="EY4">
        <v>249881.38095238095</v>
      </c>
      <c r="EZ4">
        <v>459506.28571428574</v>
      </c>
      <c r="FA4">
        <v>4940342.8571428573</v>
      </c>
      <c r="FB4">
        <v>11942209.523809524</v>
      </c>
      <c r="FC4">
        <v>89681619.047619045</v>
      </c>
      <c r="FD4">
        <v>1258711428.5714285</v>
      </c>
      <c r="FE4">
        <v>35094480.952380955</v>
      </c>
      <c r="FF4">
        <v>22945200</v>
      </c>
      <c r="FG4">
        <v>31022828.571428571</v>
      </c>
      <c r="FH4">
        <v>217565428.57142857</v>
      </c>
      <c r="FI4">
        <v>14766295.238095239</v>
      </c>
      <c r="FJ4">
        <v>4544192.8571428573</v>
      </c>
      <c r="FK4">
        <v>1132504761.904762</v>
      </c>
      <c r="FL4">
        <v>36882704.761904761</v>
      </c>
      <c r="FM4">
        <v>206526047.61904761</v>
      </c>
      <c r="FN4">
        <v>15160123.80952381</v>
      </c>
      <c r="FO4">
        <v>3494469.5238095238</v>
      </c>
      <c r="FP4">
        <v>32635923.80952381</v>
      </c>
      <c r="FQ4">
        <v>2538954.7619047621</v>
      </c>
    </row>
    <row r="5" spans="1:173" x14ac:dyDescent="0.3">
      <c r="A5" t="s">
        <v>178</v>
      </c>
      <c r="B5">
        <v>4</v>
      </c>
      <c r="C5">
        <v>34</v>
      </c>
      <c r="D5">
        <v>75092750</v>
      </c>
      <c r="E5">
        <v>100008050</v>
      </c>
      <c r="F5">
        <v>1669135.4999999998</v>
      </c>
      <c r="G5">
        <v>310501350</v>
      </c>
      <c r="H5">
        <v>45552575000</v>
      </c>
      <c r="I5">
        <v>1177699000</v>
      </c>
      <c r="J5">
        <v>160696200</v>
      </c>
      <c r="K5">
        <v>21318940</v>
      </c>
      <c r="L5">
        <v>6092235000</v>
      </c>
      <c r="M5">
        <v>11672340000</v>
      </c>
      <c r="N5">
        <v>325734000</v>
      </c>
      <c r="O5">
        <v>1880281500</v>
      </c>
      <c r="P5">
        <v>10474875</v>
      </c>
      <c r="Q5">
        <v>26819205</v>
      </c>
      <c r="R5">
        <v>416155100</v>
      </c>
      <c r="S5">
        <v>34885590</v>
      </c>
      <c r="T5">
        <v>158465050</v>
      </c>
      <c r="U5">
        <v>14404925000</v>
      </c>
      <c r="V5">
        <v>481951900</v>
      </c>
      <c r="W5">
        <v>12363.254999999999</v>
      </c>
      <c r="X5">
        <v>0</v>
      </c>
      <c r="Y5">
        <v>202420850</v>
      </c>
      <c r="Z5">
        <v>13408720</v>
      </c>
      <c r="AA5">
        <v>11765495000</v>
      </c>
      <c r="AB5">
        <v>775420500</v>
      </c>
      <c r="AC5">
        <v>1386142000</v>
      </c>
      <c r="AD5">
        <v>1461332500</v>
      </c>
      <c r="AE5">
        <v>144592500</v>
      </c>
      <c r="AF5">
        <v>687603500</v>
      </c>
      <c r="AG5">
        <v>58678100000</v>
      </c>
      <c r="AH5">
        <v>323032450</v>
      </c>
      <c r="AI5">
        <v>4835055.9999999991</v>
      </c>
      <c r="AJ5">
        <v>7657530</v>
      </c>
      <c r="AK5">
        <v>126446800</v>
      </c>
      <c r="AL5">
        <v>15769635</v>
      </c>
      <c r="AM5">
        <v>153790.15</v>
      </c>
      <c r="AN5">
        <v>1812788000</v>
      </c>
      <c r="AO5">
        <v>240228.45</v>
      </c>
      <c r="AP5">
        <v>1487533000</v>
      </c>
      <c r="AQ5">
        <v>217964400</v>
      </c>
      <c r="AR5">
        <v>8406260000</v>
      </c>
      <c r="AS5">
        <v>8114800000</v>
      </c>
      <c r="AT5">
        <v>33284.854999999996</v>
      </c>
      <c r="AU5">
        <v>783660000</v>
      </c>
      <c r="AV5">
        <v>812956000</v>
      </c>
      <c r="AW5">
        <v>286741150</v>
      </c>
      <c r="AX5">
        <v>14579195</v>
      </c>
      <c r="AY5">
        <v>117341200</v>
      </c>
      <c r="AZ5">
        <v>557259.49999999988</v>
      </c>
      <c r="BA5">
        <v>1423203000</v>
      </c>
      <c r="BB5">
        <v>54541700</v>
      </c>
      <c r="BC5">
        <v>24785560</v>
      </c>
      <c r="BD5">
        <v>141224000</v>
      </c>
      <c r="BE5">
        <v>2091968500</v>
      </c>
      <c r="BF5">
        <v>1504691</v>
      </c>
      <c r="BG5">
        <v>2398678000</v>
      </c>
      <c r="BH5">
        <v>19883025</v>
      </c>
      <c r="BI5">
        <v>6783170</v>
      </c>
      <c r="BJ5">
        <v>30676085</v>
      </c>
      <c r="BK5">
        <v>206668300</v>
      </c>
      <c r="BL5">
        <v>45223780</v>
      </c>
      <c r="BM5">
        <v>138452050</v>
      </c>
      <c r="BN5">
        <v>12894745</v>
      </c>
      <c r="BO5">
        <v>639315</v>
      </c>
      <c r="BP5">
        <v>18284310</v>
      </c>
      <c r="BQ5">
        <v>1036043000</v>
      </c>
      <c r="BR5">
        <v>9088775000</v>
      </c>
      <c r="BS5">
        <v>89366900</v>
      </c>
      <c r="BT5">
        <v>1632015.4999999998</v>
      </c>
      <c r="BU5">
        <v>16879380</v>
      </c>
      <c r="BV5">
        <v>8188475000</v>
      </c>
      <c r="BW5">
        <v>7742095</v>
      </c>
      <c r="BX5">
        <v>595487.5</v>
      </c>
      <c r="BY5">
        <v>20851040</v>
      </c>
      <c r="BZ5">
        <v>14380005</v>
      </c>
      <c r="CA5">
        <v>49647345</v>
      </c>
      <c r="CB5">
        <v>33704365000</v>
      </c>
      <c r="CC5">
        <v>2389107000</v>
      </c>
      <c r="CD5">
        <v>4990792.5</v>
      </c>
      <c r="CE5">
        <v>52110350</v>
      </c>
      <c r="CF5">
        <v>394604500</v>
      </c>
      <c r="CG5">
        <v>13707945</v>
      </c>
      <c r="CH5">
        <v>22969480</v>
      </c>
      <c r="CI5">
        <v>2499822000</v>
      </c>
      <c r="CJ5">
        <v>25772275</v>
      </c>
      <c r="CK5">
        <v>1356670000</v>
      </c>
      <c r="CL5">
        <v>21087040</v>
      </c>
      <c r="CM5">
        <v>22727.739999999998</v>
      </c>
      <c r="CN5">
        <v>69110650</v>
      </c>
      <c r="CO5">
        <v>1737260</v>
      </c>
      <c r="CP5">
        <v>14372170</v>
      </c>
      <c r="CQ5">
        <v>665977000</v>
      </c>
      <c r="CR5">
        <v>9709235000</v>
      </c>
      <c r="CS5">
        <v>237204800</v>
      </c>
      <c r="CT5">
        <v>19231.48</v>
      </c>
      <c r="CU5">
        <v>41331170</v>
      </c>
      <c r="CV5">
        <v>18348850</v>
      </c>
      <c r="CW5">
        <v>244073100</v>
      </c>
      <c r="CX5">
        <v>120970700</v>
      </c>
      <c r="CY5">
        <v>37902545</v>
      </c>
      <c r="CZ5">
        <v>3874615.9999999995</v>
      </c>
      <c r="DA5">
        <v>509720000</v>
      </c>
      <c r="DB5">
        <v>12907490</v>
      </c>
      <c r="DC5">
        <v>6347705</v>
      </c>
      <c r="DD5">
        <v>94449000000</v>
      </c>
      <c r="DE5">
        <v>165169250</v>
      </c>
      <c r="DF5">
        <v>1163728500</v>
      </c>
      <c r="DG5">
        <v>544897500</v>
      </c>
      <c r="DH5">
        <v>6290275000</v>
      </c>
      <c r="DI5">
        <v>853834000</v>
      </c>
      <c r="DJ5">
        <v>396149.74999999994</v>
      </c>
      <c r="DK5">
        <v>14167625000</v>
      </c>
      <c r="DL5">
        <v>8672430000</v>
      </c>
      <c r="DM5">
        <v>6159380</v>
      </c>
      <c r="DN5">
        <v>954638.99999999988</v>
      </c>
      <c r="DO5">
        <v>0</v>
      </c>
      <c r="DP5">
        <v>6031290</v>
      </c>
      <c r="DQ5">
        <v>1488315.4999999998</v>
      </c>
      <c r="DR5">
        <v>26536310</v>
      </c>
      <c r="DS5">
        <v>0</v>
      </c>
      <c r="DT5">
        <v>8995435</v>
      </c>
      <c r="DU5">
        <v>213400.9</v>
      </c>
      <c r="DV5">
        <v>2499920500</v>
      </c>
      <c r="DW5">
        <v>2944079</v>
      </c>
      <c r="DX5">
        <v>226185300</v>
      </c>
      <c r="DY5">
        <v>24385350</v>
      </c>
      <c r="DZ5">
        <v>75333900</v>
      </c>
      <c r="EA5">
        <v>1425462.5</v>
      </c>
      <c r="EB5">
        <v>6669835</v>
      </c>
      <c r="EC5">
        <v>144910150</v>
      </c>
      <c r="ED5">
        <v>24659.244999999999</v>
      </c>
      <c r="EE5">
        <v>0</v>
      </c>
      <c r="EF5">
        <v>112130400</v>
      </c>
      <c r="EG5">
        <v>15464960</v>
      </c>
      <c r="EH5">
        <v>1815212500</v>
      </c>
      <c r="EI5">
        <v>1620527</v>
      </c>
      <c r="EJ5">
        <v>39418770</v>
      </c>
      <c r="EK5">
        <v>657256.99999999988</v>
      </c>
      <c r="EL5">
        <v>352305050</v>
      </c>
      <c r="EM5">
        <v>1613474000</v>
      </c>
      <c r="EN5">
        <v>19215365</v>
      </c>
      <c r="EO5">
        <v>19838475</v>
      </c>
      <c r="EP5">
        <v>179678450</v>
      </c>
      <c r="EQ5">
        <v>85666850</v>
      </c>
      <c r="ER5">
        <v>12996830000</v>
      </c>
      <c r="ES5">
        <v>735600000</v>
      </c>
      <c r="ET5">
        <v>1160493500</v>
      </c>
      <c r="EU5">
        <v>13792275</v>
      </c>
      <c r="EV5">
        <v>348002.05</v>
      </c>
      <c r="EW5">
        <v>4705252</v>
      </c>
      <c r="EX5">
        <v>37688070</v>
      </c>
      <c r="EY5">
        <v>515695</v>
      </c>
      <c r="EZ5">
        <v>5891325</v>
      </c>
      <c r="FA5">
        <v>7390800</v>
      </c>
      <c r="FB5">
        <v>16806130</v>
      </c>
      <c r="FC5">
        <v>90447100</v>
      </c>
      <c r="FD5">
        <v>1200922000</v>
      </c>
      <c r="FE5">
        <v>44847005</v>
      </c>
      <c r="FF5">
        <v>27492760</v>
      </c>
      <c r="FG5">
        <v>48875330</v>
      </c>
      <c r="FH5">
        <v>939181000</v>
      </c>
      <c r="FI5">
        <v>16885950</v>
      </c>
      <c r="FJ5">
        <v>8406955</v>
      </c>
      <c r="FK5">
        <v>1673817500</v>
      </c>
      <c r="FL5">
        <v>97426900</v>
      </c>
      <c r="FM5">
        <v>336632900</v>
      </c>
      <c r="FN5">
        <v>25378755</v>
      </c>
      <c r="FO5">
        <v>10486055</v>
      </c>
      <c r="FP5">
        <v>20719730</v>
      </c>
      <c r="FQ5">
        <v>3968243.4999999995</v>
      </c>
    </row>
    <row r="6" spans="1:173" x14ac:dyDescent="0.3">
      <c r="A6" t="s">
        <v>178</v>
      </c>
      <c r="B6">
        <v>5</v>
      </c>
      <c r="C6">
        <v>8</v>
      </c>
      <c r="D6">
        <v>468077923.07692307</v>
      </c>
      <c r="E6">
        <v>805302307.69230771</v>
      </c>
      <c r="F6">
        <v>1916085.3846153845</v>
      </c>
      <c r="G6">
        <v>160697692.30769229</v>
      </c>
      <c r="H6">
        <v>71359592307.692307</v>
      </c>
      <c r="I6">
        <v>1074486923.0769231</v>
      </c>
      <c r="J6">
        <v>142097615.38461539</v>
      </c>
      <c r="K6">
        <v>7470381.538461538</v>
      </c>
      <c r="L6">
        <v>3893839230.7692308</v>
      </c>
      <c r="M6">
        <v>9848969230.7692299</v>
      </c>
      <c r="N6">
        <v>136385846.15384614</v>
      </c>
      <c r="O6">
        <v>437696615.38461536</v>
      </c>
      <c r="P6">
        <v>136771.30769230769</v>
      </c>
      <c r="Q6">
        <v>26534176.923076924</v>
      </c>
      <c r="R6">
        <v>392068076.92307693</v>
      </c>
      <c r="S6">
        <v>8217961.538461538</v>
      </c>
      <c r="T6">
        <v>119840153.84615384</v>
      </c>
      <c r="U6">
        <v>24024384615.384613</v>
      </c>
      <c r="V6">
        <v>826726153.84615386</v>
      </c>
      <c r="W6">
        <v>0</v>
      </c>
      <c r="X6">
        <v>0</v>
      </c>
      <c r="Y6">
        <v>136109153.84615386</v>
      </c>
      <c r="Z6">
        <v>17688684.615384616</v>
      </c>
      <c r="AA6">
        <v>17062376923.076923</v>
      </c>
      <c r="AB6">
        <v>536340384.61538458</v>
      </c>
      <c r="AC6">
        <v>849561538.46153843</v>
      </c>
      <c r="AD6">
        <v>434026846.15384614</v>
      </c>
      <c r="AE6">
        <v>116094153.84615384</v>
      </c>
      <c r="AF6">
        <v>1329223846.153846</v>
      </c>
      <c r="AG6">
        <v>56278884615.384613</v>
      </c>
      <c r="AH6">
        <v>1420204615.3846154</v>
      </c>
      <c r="AI6">
        <v>5111209.2307692301</v>
      </c>
      <c r="AJ6">
        <v>7901453.846153846</v>
      </c>
      <c r="AK6">
        <v>121913000</v>
      </c>
      <c r="AL6">
        <v>12312907.692307692</v>
      </c>
      <c r="AM6">
        <v>610663.30769230763</v>
      </c>
      <c r="AN6">
        <v>9840130769.2307682</v>
      </c>
      <c r="AO6">
        <v>267715.92307692306</v>
      </c>
      <c r="AP6">
        <v>983001538.46153843</v>
      </c>
      <c r="AQ6">
        <v>411961923.07692307</v>
      </c>
      <c r="AR6">
        <v>12796792307.692307</v>
      </c>
      <c r="AS6">
        <v>10168538461.538462</v>
      </c>
      <c r="AT6">
        <v>0</v>
      </c>
      <c r="AU6">
        <v>623117692.30769229</v>
      </c>
      <c r="AV6">
        <v>667988461.53846157</v>
      </c>
      <c r="AW6">
        <v>317307538.46153843</v>
      </c>
      <c r="AX6">
        <v>15682461.538461538</v>
      </c>
      <c r="AY6">
        <v>13445438.461538462</v>
      </c>
      <c r="AZ6">
        <v>295825.30769230769</v>
      </c>
      <c r="BA6">
        <v>3102180000</v>
      </c>
      <c r="BB6">
        <v>57105223.076923072</v>
      </c>
      <c r="BC6">
        <v>29482292.307692308</v>
      </c>
      <c r="BD6">
        <v>131825538.46153846</v>
      </c>
      <c r="BE6">
        <v>1247034615.3846154</v>
      </c>
      <c r="BF6">
        <v>2760109.230769231</v>
      </c>
      <c r="BG6">
        <v>2871141538.4615383</v>
      </c>
      <c r="BH6">
        <v>19203861.538461536</v>
      </c>
      <c r="BI6">
        <v>1879687.6923076923</v>
      </c>
      <c r="BJ6">
        <v>22294884.615384616</v>
      </c>
      <c r="BK6">
        <v>227354076.92307693</v>
      </c>
      <c r="BL6">
        <v>6051733.076923077</v>
      </c>
      <c r="BM6">
        <v>171296769.23076922</v>
      </c>
      <c r="BN6">
        <v>22633746.153846152</v>
      </c>
      <c r="BO6">
        <v>1258945.3846153845</v>
      </c>
      <c r="BP6">
        <v>15741184.615384614</v>
      </c>
      <c r="BQ6">
        <v>959895384.61538458</v>
      </c>
      <c r="BR6">
        <v>6365211538.4615383</v>
      </c>
      <c r="BS6">
        <v>22562323.076923076</v>
      </c>
      <c r="BT6">
        <v>2868818.4615384615</v>
      </c>
      <c r="BU6">
        <v>20222915.384615384</v>
      </c>
      <c r="BV6">
        <v>5619641538.4615383</v>
      </c>
      <c r="BW6">
        <v>8692453.846153846</v>
      </c>
      <c r="BX6">
        <v>1716755.3846153847</v>
      </c>
      <c r="BY6">
        <v>26265561.538461536</v>
      </c>
      <c r="BZ6">
        <v>23332176.923076924</v>
      </c>
      <c r="CA6">
        <v>174001307.69230768</v>
      </c>
      <c r="CB6">
        <v>40506684615.384613</v>
      </c>
      <c r="CC6">
        <v>4420556153.8461533</v>
      </c>
      <c r="CD6">
        <v>10295638.461538462</v>
      </c>
      <c r="CE6">
        <v>16332153.846153846</v>
      </c>
      <c r="CF6">
        <v>573614000</v>
      </c>
      <c r="CG6">
        <v>7811469.2307692301</v>
      </c>
      <c r="CH6">
        <v>30452284.615384616</v>
      </c>
      <c r="CI6">
        <v>4651311538.4615383</v>
      </c>
      <c r="CJ6">
        <v>16180846.153846154</v>
      </c>
      <c r="CK6">
        <v>2149976153.8461537</v>
      </c>
      <c r="CL6">
        <v>55020276.92307692</v>
      </c>
      <c r="CM6">
        <v>32861.992307692308</v>
      </c>
      <c r="CN6">
        <v>75634715.384615377</v>
      </c>
      <c r="CO6">
        <v>3589848.4615384615</v>
      </c>
      <c r="CP6">
        <v>12022715.384615384</v>
      </c>
      <c r="CQ6">
        <v>571409846.15384614</v>
      </c>
      <c r="CR6">
        <v>6664953076.9230766</v>
      </c>
      <c r="CS6">
        <v>86048769.230769232</v>
      </c>
      <c r="CT6">
        <v>18443.446153846155</v>
      </c>
      <c r="CU6">
        <v>31458476.92307692</v>
      </c>
      <c r="CV6">
        <v>120042923.07692307</v>
      </c>
      <c r="CW6">
        <v>473011692.30769229</v>
      </c>
      <c r="CX6">
        <v>239770538.46153846</v>
      </c>
      <c r="CY6">
        <v>9753815.384615384</v>
      </c>
      <c r="CZ6">
        <v>1555106.1538461538</v>
      </c>
      <c r="DA6">
        <v>1286832307.6923077</v>
      </c>
      <c r="DB6">
        <v>8962400</v>
      </c>
      <c r="DC6">
        <v>11015130.769230768</v>
      </c>
      <c r="DD6">
        <v>180813692307.69229</v>
      </c>
      <c r="DE6">
        <v>239863076.92307693</v>
      </c>
      <c r="DF6">
        <v>1185040769.2307692</v>
      </c>
      <c r="DG6">
        <v>510183000</v>
      </c>
      <c r="DH6">
        <v>2749016153.8461537</v>
      </c>
      <c r="DI6">
        <v>42179338.461538456</v>
      </c>
      <c r="DJ6">
        <v>97960.153846153844</v>
      </c>
      <c r="DK6">
        <v>28698469230.76923</v>
      </c>
      <c r="DL6">
        <v>7358872307.6923075</v>
      </c>
      <c r="DM6">
        <v>5338980</v>
      </c>
      <c r="DN6">
        <v>168882.92307692306</v>
      </c>
      <c r="DO6">
        <v>17770.8</v>
      </c>
      <c r="DP6">
        <v>1175824.6153846155</v>
      </c>
      <c r="DQ6">
        <v>1564330.7692307692</v>
      </c>
      <c r="DR6">
        <v>7395480</v>
      </c>
      <c r="DS6">
        <v>0</v>
      </c>
      <c r="DT6">
        <v>8758715.384615384</v>
      </c>
      <c r="DU6">
        <v>354507.15384615381</v>
      </c>
      <c r="DV6">
        <v>3860890000</v>
      </c>
      <c r="DW6">
        <v>8978969.2307692301</v>
      </c>
      <c r="DX6">
        <v>177814230.76923075</v>
      </c>
      <c r="DY6">
        <v>23774923.076923076</v>
      </c>
      <c r="DZ6">
        <v>83329076.923076928</v>
      </c>
      <c r="EA6">
        <v>4834696.923076923</v>
      </c>
      <c r="EB6">
        <v>10726323.076923076</v>
      </c>
      <c r="EC6">
        <v>130990384.61538461</v>
      </c>
      <c r="ED6">
        <v>0</v>
      </c>
      <c r="EE6">
        <v>0</v>
      </c>
      <c r="EF6">
        <v>116072230.76923077</v>
      </c>
      <c r="EG6">
        <v>7431436.923076923</v>
      </c>
      <c r="EH6">
        <v>2937863076.9230766</v>
      </c>
      <c r="EI6">
        <v>3025897.6923076925</v>
      </c>
      <c r="EJ6">
        <v>16797938.46153846</v>
      </c>
      <c r="EK6">
        <v>113057.46153846153</v>
      </c>
      <c r="EL6">
        <v>464976769.23076922</v>
      </c>
      <c r="EM6">
        <v>2413600000</v>
      </c>
      <c r="EN6">
        <v>14879900</v>
      </c>
      <c r="EO6">
        <v>5381784.615384615</v>
      </c>
      <c r="EP6">
        <v>172987461.53846154</v>
      </c>
      <c r="EQ6">
        <v>218135538.46153846</v>
      </c>
      <c r="ER6">
        <v>22312030769.23077</v>
      </c>
      <c r="ES6">
        <v>281522307.69230771</v>
      </c>
      <c r="ET6">
        <v>1311586153.8461537</v>
      </c>
      <c r="EU6">
        <v>5179627.692307692</v>
      </c>
      <c r="EV6">
        <v>259356.92307692309</v>
      </c>
      <c r="EW6">
        <v>4468304.615384615</v>
      </c>
      <c r="EX6">
        <v>10024423.076923076</v>
      </c>
      <c r="EY6">
        <v>411984.38461538462</v>
      </c>
      <c r="EZ6">
        <v>5850636.923076923</v>
      </c>
      <c r="FA6">
        <v>10374184.615384616</v>
      </c>
      <c r="FB6">
        <v>19487676.923076924</v>
      </c>
      <c r="FC6">
        <v>155002769.23076922</v>
      </c>
      <c r="FD6">
        <v>2137098461.5384614</v>
      </c>
      <c r="FE6">
        <v>54038353.846153848</v>
      </c>
      <c r="FF6">
        <v>48505053.846153848</v>
      </c>
      <c r="FG6">
        <v>45413669.230769232</v>
      </c>
      <c r="FH6">
        <v>691047769.23076916</v>
      </c>
      <c r="FI6">
        <v>12111100</v>
      </c>
      <c r="FJ6">
        <v>8719953.846153846</v>
      </c>
      <c r="FK6">
        <v>2012890000</v>
      </c>
      <c r="FL6">
        <v>128725923.07692307</v>
      </c>
      <c r="FM6">
        <v>410558769.23076922</v>
      </c>
      <c r="FN6">
        <v>49441646.153846152</v>
      </c>
      <c r="FO6">
        <v>15626030.769230768</v>
      </c>
      <c r="FP6">
        <v>25786630.769230768</v>
      </c>
      <c r="FQ6">
        <v>20053884.615384616</v>
      </c>
    </row>
    <row r="7" spans="1:173" x14ac:dyDescent="0.3">
      <c r="A7" t="s">
        <v>181</v>
      </c>
      <c r="B7">
        <v>1</v>
      </c>
      <c r="C7">
        <v>55</v>
      </c>
      <c r="D7">
        <v>44550365</v>
      </c>
      <c r="E7">
        <v>271886300</v>
      </c>
      <c r="F7">
        <v>2371128.5</v>
      </c>
      <c r="G7">
        <v>58248250</v>
      </c>
      <c r="H7">
        <v>98668200000</v>
      </c>
      <c r="I7">
        <v>947010500</v>
      </c>
      <c r="J7">
        <v>124550150</v>
      </c>
      <c r="K7">
        <v>24855510</v>
      </c>
      <c r="L7">
        <v>4067407500</v>
      </c>
      <c r="M7">
        <v>18098075000</v>
      </c>
      <c r="N7">
        <v>173734850</v>
      </c>
      <c r="O7">
        <v>961507500</v>
      </c>
      <c r="P7">
        <v>3562224</v>
      </c>
      <c r="Q7">
        <v>6276660</v>
      </c>
      <c r="R7">
        <v>111278150</v>
      </c>
      <c r="S7">
        <v>27269645</v>
      </c>
      <c r="T7">
        <v>145679350</v>
      </c>
      <c r="U7">
        <v>37923785000</v>
      </c>
      <c r="V7">
        <v>1178239500</v>
      </c>
      <c r="W7">
        <v>0</v>
      </c>
      <c r="X7">
        <v>0</v>
      </c>
      <c r="Y7">
        <v>170792500</v>
      </c>
      <c r="Z7">
        <v>21476920</v>
      </c>
      <c r="AA7">
        <v>20360905000</v>
      </c>
      <c r="AB7">
        <v>1441290500</v>
      </c>
      <c r="AC7">
        <v>832115000</v>
      </c>
      <c r="AD7">
        <v>946161000</v>
      </c>
      <c r="AE7">
        <v>84165550</v>
      </c>
      <c r="AF7">
        <v>2554873500</v>
      </c>
      <c r="AG7">
        <v>71728950000</v>
      </c>
      <c r="AH7">
        <v>610041000</v>
      </c>
      <c r="AI7">
        <v>4120420</v>
      </c>
      <c r="AJ7">
        <v>7166020</v>
      </c>
      <c r="AK7">
        <v>138855850</v>
      </c>
      <c r="AL7">
        <v>19577515</v>
      </c>
      <c r="AM7">
        <v>620228</v>
      </c>
      <c r="AN7">
        <v>11259120000</v>
      </c>
      <c r="AO7">
        <v>332478.34999999998</v>
      </c>
      <c r="AP7">
        <v>7851650000</v>
      </c>
      <c r="AQ7">
        <v>1438096500</v>
      </c>
      <c r="AR7">
        <v>15112860000</v>
      </c>
      <c r="AS7">
        <v>12736825000</v>
      </c>
      <c r="AT7">
        <v>0</v>
      </c>
      <c r="AU7">
        <v>1632682500</v>
      </c>
      <c r="AV7">
        <v>1678702500</v>
      </c>
      <c r="AW7">
        <v>258844350</v>
      </c>
      <c r="AX7">
        <v>16840535</v>
      </c>
      <c r="AY7">
        <v>164453250</v>
      </c>
      <c r="AZ7">
        <v>513198.49999999994</v>
      </c>
      <c r="BA7">
        <v>671644500</v>
      </c>
      <c r="BB7">
        <v>64741750</v>
      </c>
      <c r="BC7">
        <v>32977100</v>
      </c>
      <c r="BD7">
        <v>65152400</v>
      </c>
      <c r="BE7">
        <v>2935698000</v>
      </c>
      <c r="BF7">
        <v>434598.49999999994</v>
      </c>
      <c r="BG7">
        <v>3014470000</v>
      </c>
      <c r="BH7">
        <v>23799470</v>
      </c>
      <c r="BI7">
        <v>3464799.5</v>
      </c>
      <c r="BJ7">
        <v>7016390</v>
      </c>
      <c r="BK7">
        <v>196313850</v>
      </c>
      <c r="BL7">
        <v>83764500</v>
      </c>
      <c r="BM7">
        <v>270841250</v>
      </c>
      <c r="BN7">
        <v>24986135</v>
      </c>
      <c r="BO7">
        <v>2502791</v>
      </c>
      <c r="BP7">
        <v>24176160</v>
      </c>
      <c r="BQ7">
        <v>634608500</v>
      </c>
      <c r="BR7">
        <v>7064235000</v>
      </c>
      <c r="BS7">
        <v>36798130</v>
      </c>
      <c r="BT7">
        <v>522191.99999999994</v>
      </c>
      <c r="BU7">
        <v>41385600</v>
      </c>
      <c r="BV7">
        <v>165145400</v>
      </c>
      <c r="BW7">
        <v>9963080</v>
      </c>
      <c r="BX7">
        <v>658101.99999999988</v>
      </c>
      <c r="BY7">
        <v>15487390</v>
      </c>
      <c r="BZ7">
        <v>15917110</v>
      </c>
      <c r="CA7">
        <v>214079650</v>
      </c>
      <c r="CB7">
        <v>49578115000</v>
      </c>
      <c r="CC7">
        <v>6371940000</v>
      </c>
      <c r="CD7">
        <v>6826420</v>
      </c>
      <c r="CE7">
        <v>21110710</v>
      </c>
      <c r="CF7">
        <v>581543500</v>
      </c>
      <c r="CG7">
        <v>3947537.9999999995</v>
      </c>
      <c r="CH7">
        <v>46330560</v>
      </c>
      <c r="CI7">
        <v>7607605000</v>
      </c>
      <c r="CJ7">
        <v>26126420</v>
      </c>
      <c r="CK7">
        <v>2295164500</v>
      </c>
      <c r="CL7">
        <v>23583730</v>
      </c>
      <c r="CM7">
        <v>0</v>
      </c>
      <c r="CN7">
        <v>76885100</v>
      </c>
      <c r="CO7">
        <v>3319017</v>
      </c>
      <c r="CP7">
        <v>10284870</v>
      </c>
      <c r="CQ7">
        <v>507451000</v>
      </c>
      <c r="CR7">
        <v>7537195000</v>
      </c>
      <c r="CS7">
        <v>76578300</v>
      </c>
      <c r="CT7">
        <v>0</v>
      </c>
      <c r="CU7">
        <v>49408775</v>
      </c>
      <c r="CV7">
        <v>394994900</v>
      </c>
      <c r="CW7">
        <v>977496500</v>
      </c>
      <c r="CX7">
        <v>930285500</v>
      </c>
      <c r="CY7">
        <v>11586220</v>
      </c>
      <c r="CZ7">
        <v>3969855.9999999995</v>
      </c>
      <c r="DA7">
        <v>1371627500</v>
      </c>
      <c r="DB7">
        <v>13683280</v>
      </c>
      <c r="DC7">
        <v>17879975</v>
      </c>
      <c r="DD7">
        <v>261482600000</v>
      </c>
      <c r="DE7">
        <v>182614550</v>
      </c>
      <c r="DF7">
        <v>1221812000</v>
      </c>
      <c r="DG7">
        <v>827302500</v>
      </c>
      <c r="DH7">
        <v>7871605000</v>
      </c>
      <c r="DI7">
        <v>1539218500</v>
      </c>
      <c r="DJ7">
        <v>256835.6</v>
      </c>
      <c r="DK7">
        <v>13060815000</v>
      </c>
      <c r="DL7">
        <v>9553655000</v>
      </c>
      <c r="DM7">
        <v>2052181.4999999998</v>
      </c>
      <c r="DN7">
        <v>286559.8</v>
      </c>
      <c r="DO7">
        <v>16168.17</v>
      </c>
      <c r="DP7">
        <v>25662.600000000002</v>
      </c>
      <c r="DQ7">
        <v>2299824</v>
      </c>
      <c r="DR7">
        <v>6415715</v>
      </c>
      <c r="DS7">
        <v>0</v>
      </c>
      <c r="DT7">
        <v>4883899.5</v>
      </c>
      <c r="DU7">
        <v>160649.24999999997</v>
      </c>
      <c r="DV7">
        <v>1056207000</v>
      </c>
      <c r="DW7">
        <v>834693</v>
      </c>
      <c r="DX7">
        <v>75280150</v>
      </c>
      <c r="DY7">
        <v>24095460</v>
      </c>
      <c r="DZ7">
        <v>136960450</v>
      </c>
      <c r="EA7">
        <v>1160463.9999999998</v>
      </c>
      <c r="EB7">
        <v>9644300</v>
      </c>
      <c r="EC7">
        <v>45297860</v>
      </c>
      <c r="ED7">
        <v>0</v>
      </c>
      <c r="EE7">
        <v>0</v>
      </c>
      <c r="EF7">
        <v>346067900</v>
      </c>
      <c r="EG7">
        <v>1942640</v>
      </c>
      <c r="EH7">
        <v>2295581000</v>
      </c>
      <c r="EI7">
        <v>1546578.5</v>
      </c>
      <c r="EJ7">
        <v>1719112.5</v>
      </c>
      <c r="EK7">
        <v>0</v>
      </c>
      <c r="EL7">
        <v>142704200</v>
      </c>
      <c r="EM7">
        <v>2154888000</v>
      </c>
      <c r="EN7">
        <v>1402581</v>
      </c>
      <c r="EO7">
        <v>3243425.9999999995</v>
      </c>
      <c r="EP7">
        <v>259003950</v>
      </c>
      <c r="EQ7">
        <v>186161150</v>
      </c>
      <c r="ER7">
        <v>8099295000</v>
      </c>
      <c r="ES7">
        <v>188452400</v>
      </c>
      <c r="ET7">
        <v>477438350</v>
      </c>
      <c r="EU7">
        <v>3161179</v>
      </c>
      <c r="EV7">
        <v>716658.99999999988</v>
      </c>
      <c r="EW7">
        <v>3763150</v>
      </c>
      <c r="EX7">
        <v>6236005</v>
      </c>
      <c r="EY7">
        <v>90267.099999999991</v>
      </c>
      <c r="EZ7">
        <v>3809151.5</v>
      </c>
      <c r="FA7">
        <v>74906150</v>
      </c>
      <c r="FB7">
        <v>267251500</v>
      </c>
      <c r="FC7">
        <v>56711300</v>
      </c>
      <c r="FD7">
        <v>6842465000</v>
      </c>
      <c r="FE7">
        <v>248907900</v>
      </c>
      <c r="FF7">
        <v>54752950</v>
      </c>
      <c r="FG7">
        <v>52629100</v>
      </c>
      <c r="FH7">
        <v>1077153500</v>
      </c>
      <c r="FI7">
        <v>19178125</v>
      </c>
      <c r="FJ7">
        <v>11002940</v>
      </c>
      <c r="FK7">
        <v>2098529500</v>
      </c>
      <c r="FL7">
        <v>196258850</v>
      </c>
      <c r="FM7">
        <v>500435000</v>
      </c>
      <c r="FN7">
        <v>12737135</v>
      </c>
      <c r="FO7">
        <v>6853290</v>
      </c>
      <c r="FP7">
        <v>56893200</v>
      </c>
      <c r="FQ7">
        <v>24860100</v>
      </c>
    </row>
    <row r="8" spans="1:173" x14ac:dyDescent="0.3">
      <c r="A8" t="s">
        <v>181</v>
      </c>
      <c r="B8">
        <v>2</v>
      </c>
      <c r="C8">
        <v>58</v>
      </c>
      <c r="D8">
        <v>156517555.55555555</v>
      </c>
      <c r="E8">
        <v>105348000</v>
      </c>
      <c r="F8">
        <v>2377892.777777778</v>
      </c>
      <c r="G8">
        <v>104928166.66666667</v>
      </c>
      <c r="H8">
        <v>65620777777.777779</v>
      </c>
      <c r="I8">
        <v>1523033333.3333335</v>
      </c>
      <c r="J8">
        <v>159026833.33333334</v>
      </c>
      <c r="K8">
        <v>15826705.555555556</v>
      </c>
      <c r="L8">
        <v>6529888888.8888893</v>
      </c>
      <c r="M8">
        <v>19221077777.777779</v>
      </c>
      <c r="N8">
        <v>186171111.1111111</v>
      </c>
      <c r="O8">
        <v>3602977222.2222223</v>
      </c>
      <c r="P8">
        <v>2066534.4444444445</v>
      </c>
      <c r="Q8">
        <v>13393666.666666668</v>
      </c>
      <c r="R8">
        <v>134428555.55555555</v>
      </c>
      <c r="S8">
        <v>21844111.111111112</v>
      </c>
      <c r="T8">
        <v>211736666.66666669</v>
      </c>
      <c r="U8">
        <v>16882755555.555555</v>
      </c>
      <c r="V8">
        <v>1158668888.8888888</v>
      </c>
      <c r="W8">
        <v>41048.283333333333</v>
      </c>
      <c r="X8">
        <v>0</v>
      </c>
      <c r="Y8">
        <v>244203111.11111113</v>
      </c>
      <c r="Z8">
        <v>12958677.777777778</v>
      </c>
      <c r="AA8">
        <v>14765733333.333334</v>
      </c>
      <c r="AB8">
        <v>1159367777.7777779</v>
      </c>
      <c r="AC8">
        <v>5013076111.1111116</v>
      </c>
      <c r="AD8">
        <v>595753333.33333337</v>
      </c>
      <c r="AE8">
        <v>43918966.666666672</v>
      </c>
      <c r="AF8">
        <v>4830712222.2222223</v>
      </c>
      <c r="AG8">
        <v>82103666666.666672</v>
      </c>
      <c r="AH8">
        <v>1824605555.5555556</v>
      </c>
      <c r="AI8">
        <v>5914538.888888889</v>
      </c>
      <c r="AJ8">
        <v>8152444.444444445</v>
      </c>
      <c r="AK8">
        <v>169805833.33333334</v>
      </c>
      <c r="AL8">
        <v>31275100</v>
      </c>
      <c r="AM8">
        <v>164402.55555555556</v>
      </c>
      <c r="AN8">
        <v>2120296111.1111112</v>
      </c>
      <c r="AO8">
        <v>481018.55555555556</v>
      </c>
      <c r="AP8">
        <v>5882477777.7777777</v>
      </c>
      <c r="AQ8">
        <v>208219777.77777779</v>
      </c>
      <c r="AR8">
        <v>6288933333.333334</v>
      </c>
      <c r="AS8">
        <v>15145811111.111113</v>
      </c>
      <c r="AT8">
        <v>0</v>
      </c>
      <c r="AU8">
        <v>893973888.88888896</v>
      </c>
      <c r="AV8">
        <v>943394444.44444454</v>
      </c>
      <c r="AW8">
        <v>491699388.8888889</v>
      </c>
      <c r="AX8">
        <v>11335266.666666668</v>
      </c>
      <c r="AY8">
        <v>109217500</v>
      </c>
      <c r="AZ8">
        <v>540008.61111111112</v>
      </c>
      <c r="BA8">
        <v>3724275555.5555558</v>
      </c>
      <c r="BB8">
        <v>87374888.888888896</v>
      </c>
      <c r="BC8">
        <v>33870377.777777776</v>
      </c>
      <c r="BD8">
        <v>76069944.444444448</v>
      </c>
      <c r="BE8">
        <v>3138206111.1111112</v>
      </c>
      <c r="BF8">
        <v>1690269.4444444445</v>
      </c>
      <c r="BG8">
        <v>3235753888.8888888</v>
      </c>
      <c r="BH8">
        <v>61108888.888888888</v>
      </c>
      <c r="BI8">
        <v>10052511.111111112</v>
      </c>
      <c r="BJ8">
        <v>16881922.222222224</v>
      </c>
      <c r="BK8">
        <v>191008944.44444445</v>
      </c>
      <c r="BL8">
        <v>452545166.66666669</v>
      </c>
      <c r="BM8">
        <v>1082720000</v>
      </c>
      <c r="BN8">
        <v>16338838.88888889</v>
      </c>
      <c r="BO8">
        <v>565737.22222222225</v>
      </c>
      <c r="BP8">
        <v>20932522.222222224</v>
      </c>
      <c r="BQ8">
        <v>2318430000</v>
      </c>
      <c r="BR8">
        <v>11016877777.777779</v>
      </c>
      <c r="BS8">
        <v>48871155.55555556</v>
      </c>
      <c r="BT8">
        <v>18240788.888888888</v>
      </c>
      <c r="BU8">
        <v>22111288.888888888</v>
      </c>
      <c r="BV8">
        <v>11524294444.444445</v>
      </c>
      <c r="BW8">
        <v>16278494.444444446</v>
      </c>
      <c r="BX8">
        <v>2083165.0000000002</v>
      </c>
      <c r="BY8">
        <v>8710938.8888888899</v>
      </c>
      <c r="BZ8">
        <v>67992000</v>
      </c>
      <c r="CA8">
        <v>203526055.55555555</v>
      </c>
      <c r="CB8">
        <v>52309494444.444443</v>
      </c>
      <c r="CC8">
        <v>6013472222.2222223</v>
      </c>
      <c r="CD8">
        <v>7077950</v>
      </c>
      <c r="CE8">
        <v>44314844.444444448</v>
      </c>
      <c r="CF8">
        <v>423287000</v>
      </c>
      <c r="CG8">
        <v>4764794.444444445</v>
      </c>
      <c r="CH8">
        <v>32803594.444444444</v>
      </c>
      <c r="CI8">
        <v>3717357777.7777781</v>
      </c>
      <c r="CJ8">
        <v>32572527.77777778</v>
      </c>
      <c r="CK8">
        <v>1758053333.3333335</v>
      </c>
      <c r="CL8">
        <v>108297666.66666667</v>
      </c>
      <c r="CM8">
        <v>0</v>
      </c>
      <c r="CN8">
        <v>70985444.444444448</v>
      </c>
      <c r="CO8">
        <v>1770024.4444444447</v>
      </c>
      <c r="CP8">
        <v>53714372.222222224</v>
      </c>
      <c r="CQ8">
        <v>1022721111.1111112</v>
      </c>
      <c r="CR8">
        <v>11165844444.444445</v>
      </c>
      <c r="CS8">
        <v>390150833.33333337</v>
      </c>
      <c r="CT8">
        <v>77925.111111111109</v>
      </c>
      <c r="CU8">
        <v>78259222.222222224</v>
      </c>
      <c r="CV8">
        <v>179442388.8888889</v>
      </c>
      <c r="CW8">
        <v>425372222.22222221</v>
      </c>
      <c r="CX8">
        <v>174173888.8888889</v>
      </c>
      <c r="CY8">
        <v>44309766.666666672</v>
      </c>
      <c r="CZ8">
        <v>20260694.444444444</v>
      </c>
      <c r="DA8">
        <v>1380210000</v>
      </c>
      <c r="DB8">
        <v>14168455.555555556</v>
      </c>
      <c r="DC8">
        <v>4274388.333333334</v>
      </c>
      <c r="DD8">
        <v>216951944444.44446</v>
      </c>
      <c r="DE8">
        <v>231957166.66666669</v>
      </c>
      <c r="DF8">
        <v>1673777777.7777779</v>
      </c>
      <c r="DG8">
        <v>927071111.11111116</v>
      </c>
      <c r="DH8">
        <v>5383357777.7777777</v>
      </c>
      <c r="DI8">
        <v>8785244444.4444447</v>
      </c>
      <c r="DJ8">
        <v>16471800</v>
      </c>
      <c r="DK8">
        <v>15961066666.666668</v>
      </c>
      <c r="DL8">
        <v>15856538888.888889</v>
      </c>
      <c r="DM8">
        <v>3036960.0000000005</v>
      </c>
      <c r="DN8">
        <v>818940.5555555555</v>
      </c>
      <c r="DO8">
        <v>167940.94444444444</v>
      </c>
      <c r="DP8">
        <v>1045773.8888888889</v>
      </c>
      <c r="DQ8">
        <v>3590093.333333334</v>
      </c>
      <c r="DR8">
        <v>26805111.111111112</v>
      </c>
      <c r="DS8">
        <v>27304.816666666669</v>
      </c>
      <c r="DT8">
        <v>4358446.666666667</v>
      </c>
      <c r="DU8">
        <v>33403.800000000003</v>
      </c>
      <c r="DV8">
        <v>1276663333.3333335</v>
      </c>
      <c r="DW8">
        <v>1942603.888888889</v>
      </c>
      <c r="DX8">
        <v>101424611.11111112</v>
      </c>
      <c r="DY8">
        <v>16682722.222222222</v>
      </c>
      <c r="DZ8">
        <v>123026555.55555557</v>
      </c>
      <c r="EA8">
        <v>13213950</v>
      </c>
      <c r="EB8">
        <v>23403855.555555556</v>
      </c>
      <c r="EC8">
        <v>64751944.444444448</v>
      </c>
      <c r="ED8">
        <v>0</v>
      </c>
      <c r="EE8">
        <v>0</v>
      </c>
      <c r="EF8">
        <v>149657277.77777779</v>
      </c>
      <c r="EG8">
        <v>2609984.4444444445</v>
      </c>
      <c r="EH8">
        <v>4067476666.666667</v>
      </c>
      <c r="EI8">
        <v>3800194.4444444445</v>
      </c>
      <c r="EJ8">
        <v>5370573.333333333</v>
      </c>
      <c r="EK8">
        <v>22680.25</v>
      </c>
      <c r="EL8">
        <v>210117777.77777779</v>
      </c>
      <c r="EM8">
        <v>3236095000</v>
      </c>
      <c r="EN8">
        <v>1064737.2222222222</v>
      </c>
      <c r="EO8">
        <v>44815400</v>
      </c>
      <c r="EP8">
        <v>275294500</v>
      </c>
      <c r="EQ8">
        <v>204514444.44444445</v>
      </c>
      <c r="ER8">
        <v>6822338888.8888893</v>
      </c>
      <c r="ES8">
        <v>212457055.55555555</v>
      </c>
      <c r="ET8">
        <v>398526944.44444448</v>
      </c>
      <c r="EU8">
        <v>9270644.444444444</v>
      </c>
      <c r="EV8">
        <v>420953.66666666669</v>
      </c>
      <c r="EW8">
        <v>2261532.777777778</v>
      </c>
      <c r="EX8">
        <v>77171388.888888896</v>
      </c>
      <c r="EY8">
        <v>597831.66666666663</v>
      </c>
      <c r="EZ8">
        <v>6347233.333333334</v>
      </c>
      <c r="FA8">
        <v>75943833.333333343</v>
      </c>
      <c r="FB8">
        <v>252211111.11111113</v>
      </c>
      <c r="FC8">
        <v>72742666.666666672</v>
      </c>
      <c r="FD8">
        <v>5406042777.7777777</v>
      </c>
      <c r="FE8">
        <v>192532388.8888889</v>
      </c>
      <c r="FF8">
        <v>38365766.666666672</v>
      </c>
      <c r="FG8">
        <v>75319388.888888896</v>
      </c>
      <c r="FH8">
        <v>1427465000</v>
      </c>
      <c r="FI8">
        <v>16483205.555555556</v>
      </c>
      <c r="FJ8">
        <v>5739122.222222222</v>
      </c>
      <c r="FK8">
        <v>2150382222.2222223</v>
      </c>
      <c r="FL8">
        <v>1021124444.4444445</v>
      </c>
      <c r="FM8">
        <v>675483333.33333337</v>
      </c>
      <c r="FN8">
        <v>4922240</v>
      </c>
      <c r="FO8">
        <v>4214254.444444445</v>
      </c>
      <c r="FP8">
        <v>45786138.888888888</v>
      </c>
      <c r="FQ8">
        <v>17196633.333333336</v>
      </c>
    </row>
    <row r="9" spans="1:173" x14ac:dyDescent="0.3">
      <c r="A9" t="s">
        <v>181</v>
      </c>
      <c r="B9">
        <v>3</v>
      </c>
      <c r="C9">
        <v>19</v>
      </c>
      <c r="D9">
        <v>33151652.631578948</v>
      </c>
      <c r="E9">
        <v>452152526.31578946</v>
      </c>
      <c r="F9">
        <v>1780371.5789473683</v>
      </c>
      <c r="G9">
        <v>124198157.89473684</v>
      </c>
      <c r="H9">
        <v>62677684210.526314</v>
      </c>
      <c r="I9">
        <v>954658421.05263162</v>
      </c>
      <c r="J9">
        <v>120601578.94736841</v>
      </c>
      <c r="K9">
        <v>22569700</v>
      </c>
      <c r="L9">
        <v>5072471052.6315784</v>
      </c>
      <c r="M9">
        <v>7818726315.7894735</v>
      </c>
      <c r="N9">
        <v>99608210.526315793</v>
      </c>
      <c r="O9">
        <v>2053489473.6842105</v>
      </c>
      <c r="P9">
        <v>89107.15789473684</v>
      </c>
      <c r="Q9">
        <v>17380031.578947369</v>
      </c>
      <c r="R9">
        <v>370598578.94736844</v>
      </c>
      <c r="S9">
        <v>20807378.947368421</v>
      </c>
      <c r="T9">
        <v>68088736.842105269</v>
      </c>
      <c r="U9">
        <v>33368978947.36842</v>
      </c>
      <c r="V9">
        <v>483379894.7368421</v>
      </c>
      <c r="W9">
        <v>79353.15789473684</v>
      </c>
      <c r="X9">
        <v>0</v>
      </c>
      <c r="Y9">
        <v>117439421.05263157</v>
      </c>
      <c r="Z9">
        <v>20541642.105263159</v>
      </c>
      <c r="AA9">
        <v>17398789473.684212</v>
      </c>
      <c r="AB9">
        <v>595174736.84210527</v>
      </c>
      <c r="AC9">
        <v>1305036842.1052632</v>
      </c>
      <c r="AD9">
        <v>302687263.15789473</v>
      </c>
      <c r="AE9">
        <v>92142315.789473683</v>
      </c>
      <c r="AF9">
        <v>1741119473.6842105</v>
      </c>
      <c r="AG9">
        <v>47734373684.210526</v>
      </c>
      <c r="AH9">
        <v>518133736.84210527</v>
      </c>
      <c r="AI9">
        <v>2951361.5789473681</v>
      </c>
      <c r="AJ9">
        <v>4658237.8947368423</v>
      </c>
      <c r="AK9">
        <v>79410842.105263159</v>
      </c>
      <c r="AL9">
        <v>10518168.421052631</v>
      </c>
      <c r="AM9">
        <v>210566.31578947368</v>
      </c>
      <c r="AN9">
        <v>8512821052.6315784</v>
      </c>
      <c r="AO9">
        <v>180833.5789473684</v>
      </c>
      <c r="AP9">
        <v>1072303684.2105263</v>
      </c>
      <c r="AQ9">
        <v>269547736.84210527</v>
      </c>
      <c r="AR9">
        <v>13435652631.578947</v>
      </c>
      <c r="AS9">
        <v>8664510526.3157902</v>
      </c>
      <c r="AT9">
        <v>0</v>
      </c>
      <c r="AU9">
        <v>420428631.57894737</v>
      </c>
      <c r="AV9">
        <v>451240894.7368421</v>
      </c>
      <c r="AW9">
        <v>216899947.36842105</v>
      </c>
      <c r="AX9">
        <v>6945036.8421052629</v>
      </c>
      <c r="AY9">
        <v>18425178.947368421</v>
      </c>
      <c r="AZ9">
        <v>486288.89473684208</v>
      </c>
      <c r="BA9">
        <v>1614253157.8947368</v>
      </c>
      <c r="BB9">
        <v>41521589.473684207</v>
      </c>
      <c r="BC9">
        <v>20155515.789473683</v>
      </c>
      <c r="BD9">
        <v>101417842.10526316</v>
      </c>
      <c r="BE9">
        <v>2839390526.3157892</v>
      </c>
      <c r="BF9">
        <v>771062.10526315786</v>
      </c>
      <c r="BG9">
        <v>2001746315.7894738</v>
      </c>
      <c r="BH9">
        <v>17591805.263157893</v>
      </c>
      <c r="BI9">
        <v>5045084.2105263155</v>
      </c>
      <c r="BJ9">
        <v>93861263.157894731</v>
      </c>
      <c r="BK9">
        <v>217609631.57894737</v>
      </c>
      <c r="BL9">
        <v>13023947.368421052</v>
      </c>
      <c r="BM9">
        <v>243015000</v>
      </c>
      <c r="BN9">
        <v>21232757.894736841</v>
      </c>
      <c r="BO9">
        <v>1083023.6842105263</v>
      </c>
      <c r="BP9">
        <v>10779836.842105264</v>
      </c>
      <c r="BQ9">
        <v>253317842.10526314</v>
      </c>
      <c r="BR9">
        <v>11772189473.68421</v>
      </c>
      <c r="BS9">
        <v>20335152.631578948</v>
      </c>
      <c r="BT9">
        <v>1624251.0526315789</v>
      </c>
      <c r="BU9">
        <v>15492589.47368421</v>
      </c>
      <c r="BV9">
        <v>4039546315.7894735</v>
      </c>
      <c r="BW9">
        <v>5184292.6315789474</v>
      </c>
      <c r="BX9">
        <v>575653.15789473685</v>
      </c>
      <c r="BY9">
        <v>32667115.789473683</v>
      </c>
      <c r="BZ9">
        <v>10199678.947368421</v>
      </c>
      <c r="CA9">
        <v>171864105.2631579</v>
      </c>
      <c r="CB9">
        <v>28154215789.473682</v>
      </c>
      <c r="CC9">
        <v>2607593684.2105265</v>
      </c>
      <c r="CD9">
        <v>3969366.8421052629</v>
      </c>
      <c r="CE9">
        <v>25597878.947368421</v>
      </c>
      <c r="CF9">
        <v>487627578.94736844</v>
      </c>
      <c r="CG9">
        <v>15503978.947368421</v>
      </c>
      <c r="CH9">
        <v>20372821.052631579</v>
      </c>
      <c r="CI9">
        <v>3151214736.8421054</v>
      </c>
      <c r="CJ9">
        <v>44104568.421052635</v>
      </c>
      <c r="CK9">
        <v>5728694736.8421049</v>
      </c>
      <c r="CL9">
        <v>32013410.52631579</v>
      </c>
      <c r="CM9">
        <v>0</v>
      </c>
      <c r="CN9">
        <v>49465536.842105262</v>
      </c>
      <c r="CO9">
        <v>1680518.4210526315</v>
      </c>
      <c r="CP9">
        <v>7805668.4210526319</v>
      </c>
      <c r="CQ9">
        <v>244582684.21052632</v>
      </c>
      <c r="CR9">
        <v>9401500000</v>
      </c>
      <c r="CS9">
        <v>77050315.789473683</v>
      </c>
      <c r="CT9">
        <v>11556.442105263159</v>
      </c>
      <c r="CU9">
        <v>23665684.210526317</v>
      </c>
      <c r="CV9">
        <v>204035473.68421051</v>
      </c>
      <c r="CW9">
        <v>441922157.89473683</v>
      </c>
      <c r="CX9">
        <v>180691894.7368421</v>
      </c>
      <c r="CY9">
        <v>9014026.3157894742</v>
      </c>
      <c r="CZ9">
        <v>3175133.6842105263</v>
      </c>
      <c r="DA9">
        <v>723484210.52631581</v>
      </c>
      <c r="DB9">
        <v>6928878.9473684207</v>
      </c>
      <c r="DC9">
        <v>5814663.1578947371</v>
      </c>
      <c r="DD9">
        <v>119236684210.52632</v>
      </c>
      <c r="DE9">
        <v>142339684.21052632</v>
      </c>
      <c r="DF9">
        <v>800117894.73684216</v>
      </c>
      <c r="DG9">
        <v>178179631.57894737</v>
      </c>
      <c r="DH9">
        <v>6828889473.6842108</v>
      </c>
      <c r="DI9">
        <v>263334157.89473683</v>
      </c>
      <c r="DJ9">
        <v>378146.73684210528</v>
      </c>
      <c r="DK9">
        <v>6075731578.9473686</v>
      </c>
      <c r="DL9">
        <v>6362136842.1052628</v>
      </c>
      <c r="DM9">
        <v>4031894.7368421052</v>
      </c>
      <c r="DN9">
        <v>65222.42105263158</v>
      </c>
      <c r="DO9">
        <v>0</v>
      </c>
      <c r="DP9">
        <v>1778255.2631578946</v>
      </c>
      <c r="DQ9">
        <v>1260338.4210526315</v>
      </c>
      <c r="DR9">
        <v>13055973.684210526</v>
      </c>
      <c r="DS9">
        <v>0</v>
      </c>
      <c r="DT9">
        <v>7643600</v>
      </c>
      <c r="DU9">
        <v>191776.84210526315</v>
      </c>
      <c r="DV9">
        <v>2082211578.9473684</v>
      </c>
      <c r="DW9">
        <v>5367878.9473684207</v>
      </c>
      <c r="DX9">
        <v>134180000</v>
      </c>
      <c r="DY9">
        <v>20638105.263157893</v>
      </c>
      <c r="DZ9">
        <v>30075642.105263159</v>
      </c>
      <c r="EA9">
        <v>1400768.4210526315</v>
      </c>
      <c r="EB9">
        <v>8538315.7894736845</v>
      </c>
      <c r="EC9">
        <v>79522052.631578952</v>
      </c>
      <c r="ED9">
        <v>0</v>
      </c>
      <c r="EE9">
        <v>0</v>
      </c>
      <c r="EF9">
        <v>116996210.52631579</v>
      </c>
      <c r="EG9">
        <v>4554958.9473684207</v>
      </c>
      <c r="EH9">
        <v>572279473.68421054</v>
      </c>
      <c r="EI9">
        <v>604852.10526315786</v>
      </c>
      <c r="EJ9">
        <v>10125505.263157895</v>
      </c>
      <c r="EK9">
        <v>31957.136842105261</v>
      </c>
      <c r="EL9">
        <v>320071000</v>
      </c>
      <c r="EM9">
        <v>1749091052.6315789</v>
      </c>
      <c r="EN9">
        <v>8649242.1052631587</v>
      </c>
      <c r="EO9">
        <v>24917978.947368421</v>
      </c>
      <c r="EP9">
        <v>149222842.10526314</v>
      </c>
      <c r="EQ9">
        <v>113466421.05263157</v>
      </c>
      <c r="ER9">
        <v>15466010526.31579</v>
      </c>
      <c r="ES9">
        <v>282508421.05263156</v>
      </c>
      <c r="ET9">
        <v>996956315.78947365</v>
      </c>
      <c r="EU9">
        <v>5889600</v>
      </c>
      <c r="EV9">
        <v>139049.63157894736</v>
      </c>
      <c r="EW9">
        <v>6649852.6315789474</v>
      </c>
      <c r="EX9">
        <v>15592600</v>
      </c>
      <c r="EY9">
        <v>391820.63157894736</v>
      </c>
      <c r="EZ9">
        <v>2901536.3157894737</v>
      </c>
      <c r="FA9">
        <v>12941136.842105264</v>
      </c>
      <c r="FB9">
        <v>18899305.263157893</v>
      </c>
      <c r="FC9">
        <v>100817631.57894737</v>
      </c>
      <c r="FD9">
        <v>2088484210.5263157</v>
      </c>
      <c r="FE9">
        <v>84109736.842105269</v>
      </c>
      <c r="FF9">
        <v>38345273.684210524</v>
      </c>
      <c r="FG9">
        <v>61399157.894736841</v>
      </c>
      <c r="FH9">
        <v>410239526.31578946</v>
      </c>
      <c r="FI9">
        <v>11726821.052631579</v>
      </c>
      <c r="FJ9">
        <v>7913194.7368421052</v>
      </c>
      <c r="FK9">
        <v>1422060526.3157895</v>
      </c>
      <c r="FL9">
        <v>71121105.263157889</v>
      </c>
      <c r="FM9">
        <v>286350368.42105263</v>
      </c>
      <c r="FN9">
        <v>21713115.789473683</v>
      </c>
      <c r="FO9">
        <v>14434900</v>
      </c>
      <c r="FP9">
        <v>29502294.736842103</v>
      </c>
      <c r="FQ9">
        <v>7111442.1052631577</v>
      </c>
    </row>
    <row r="10" spans="1:173" x14ac:dyDescent="0.3">
      <c r="A10" t="s">
        <v>181</v>
      </c>
      <c r="B10">
        <v>4</v>
      </c>
      <c r="C10">
        <v>28</v>
      </c>
      <c r="D10">
        <v>23731907.692307692</v>
      </c>
      <c r="E10">
        <v>204588538.46153846</v>
      </c>
      <c r="F10">
        <v>731998.84615384613</v>
      </c>
      <c r="G10">
        <v>70135076.923076928</v>
      </c>
      <c r="H10">
        <v>23049953846.153847</v>
      </c>
      <c r="I10">
        <v>336004192.30769229</v>
      </c>
      <c r="J10">
        <v>66909807.692307688</v>
      </c>
      <c r="K10">
        <v>2785099.230769231</v>
      </c>
      <c r="L10">
        <v>2460650769.2307692</v>
      </c>
      <c r="M10">
        <v>2782904230.7692308</v>
      </c>
      <c r="N10">
        <v>72464269.230769232</v>
      </c>
      <c r="O10">
        <v>240832961.53846154</v>
      </c>
      <c r="P10">
        <v>611550.76923076925</v>
      </c>
      <c r="Q10">
        <v>6761976.923076923</v>
      </c>
      <c r="R10">
        <v>166580615.38461539</v>
      </c>
      <c r="S10">
        <v>6765834.615384615</v>
      </c>
      <c r="T10">
        <v>61917115.384615384</v>
      </c>
      <c r="U10">
        <v>8881996153.8461533</v>
      </c>
      <c r="V10">
        <v>195912884.61538461</v>
      </c>
      <c r="W10">
        <v>0</v>
      </c>
      <c r="X10">
        <v>0</v>
      </c>
      <c r="Y10">
        <v>45823461.538461536</v>
      </c>
      <c r="Z10">
        <v>7950700</v>
      </c>
      <c r="AA10">
        <v>7388376923.0769224</v>
      </c>
      <c r="AB10">
        <v>114823038.46153846</v>
      </c>
      <c r="AC10">
        <v>331729153.84615386</v>
      </c>
      <c r="AD10">
        <v>155816346.15384614</v>
      </c>
      <c r="AE10">
        <v>40255961.538461536</v>
      </c>
      <c r="AF10">
        <v>257510346.15384614</v>
      </c>
      <c r="AG10">
        <v>17995884615.384613</v>
      </c>
      <c r="AH10">
        <v>47544807.692307688</v>
      </c>
      <c r="AI10">
        <v>2123514.2307692305</v>
      </c>
      <c r="AJ10">
        <v>3171140.769230769</v>
      </c>
      <c r="AK10">
        <v>60131115.384615384</v>
      </c>
      <c r="AL10">
        <v>3861776.923076923</v>
      </c>
      <c r="AM10">
        <v>535279.23076923075</v>
      </c>
      <c r="AN10">
        <v>3998396153.8461537</v>
      </c>
      <c r="AO10">
        <v>95443.423076923078</v>
      </c>
      <c r="AP10">
        <v>736249615.3846153</v>
      </c>
      <c r="AQ10">
        <v>99970807.692307696</v>
      </c>
      <c r="AR10">
        <v>4669611538.4615383</v>
      </c>
      <c r="AS10">
        <v>3414835384.6153846</v>
      </c>
      <c r="AT10">
        <v>0</v>
      </c>
      <c r="AU10">
        <v>274002269.23076922</v>
      </c>
      <c r="AV10">
        <v>287811500</v>
      </c>
      <c r="AW10">
        <v>76276500</v>
      </c>
      <c r="AX10">
        <v>7213276.923076923</v>
      </c>
      <c r="AY10">
        <v>13720523.076923076</v>
      </c>
      <c r="AZ10">
        <v>3954.0769230769229</v>
      </c>
      <c r="BA10">
        <v>54591538.461538456</v>
      </c>
      <c r="BB10">
        <v>17684707.692307692</v>
      </c>
      <c r="BC10">
        <v>12898442.307692308</v>
      </c>
      <c r="BD10">
        <v>48070730.769230768</v>
      </c>
      <c r="BE10">
        <v>388548076.92307693</v>
      </c>
      <c r="BF10">
        <v>1255001.923076923</v>
      </c>
      <c r="BG10">
        <v>1043719615.3846153</v>
      </c>
      <c r="BH10">
        <v>437127.69230769225</v>
      </c>
      <c r="BI10">
        <v>302368.57692307694</v>
      </c>
      <c r="BJ10">
        <v>2394346.153846154</v>
      </c>
      <c r="BK10">
        <v>62165230.769230768</v>
      </c>
      <c r="BL10">
        <v>3703090.769230769</v>
      </c>
      <c r="BM10">
        <v>45007692.307692304</v>
      </c>
      <c r="BN10">
        <v>10125403.846153846</v>
      </c>
      <c r="BO10">
        <v>289620.69230769231</v>
      </c>
      <c r="BP10">
        <v>4117057.692307692</v>
      </c>
      <c r="BQ10">
        <v>869413076.92307687</v>
      </c>
      <c r="BR10">
        <v>445467692.30769229</v>
      </c>
      <c r="BS10">
        <v>6021719.230769231</v>
      </c>
      <c r="BT10">
        <v>295508.15384615381</v>
      </c>
      <c r="BU10">
        <v>5553469.230769231</v>
      </c>
      <c r="BV10">
        <v>114154115.38461538</v>
      </c>
      <c r="BW10">
        <v>2439160</v>
      </c>
      <c r="BX10">
        <v>256805.3846153846</v>
      </c>
      <c r="BY10">
        <v>10599076.923076922</v>
      </c>
      <c r="BZ10">
        <v>2808927.3076923075</v>
      </c>
      <c r="CA10">
        <v>37477869.230769232</v>
      </c>
      <c r="CB10">
        <v>15897946153.846153</v>
      </c>
      <c r="CC10">
        <v>1019330384.6153846</v>
      </c>
      <c r="CD10">
        <v>2482967.3076923075</v>
      </c>
      <c r="CE10">
        <v>9852346.153846154</v>
      </c>
      <c r="CF10">
        <v>338718730.76923078</v>
      </c>
      <c r="CG10">
        <v>3517476.153846154</v>
      </c>
      <c r="CH10">
        <v>10403665.384615384</v>
      </c>
      <c r="CI10">
        <v>3114628076.9230766</v>
      </c>
      <c r="CJ10">
        <v>1465041.923076923</v>
      </c>
      <c r="CK10">
        <v>278356115.38461536</v>
      </c>
      <c r="CL10">
        <v>6828876.923076923</v>
      </c>
      <c r="CM10">
        <v>0</v>
      </c>
      <c r="CN10">
        <v>29576165.384615384</v>
      </c>
      <c r="CO10">
        <v>2559003.4615384615</v>
      </c>
      <c r="CP10">
        <v>3844583.0769230765</v>
      </c>
      <c r="CQ10">
        <v>204390230.76923075</v>
      </c>
      <c r="CR10">
        <v>2470440000</v>
      </c>
      <c r="CS10">
        <v>23607438.46153846</v>
      </c>
      <c r="CT10">
        <v>0</v>
      </c>
      <c r="CU10">
        <v>20720869.230769232</v>
      </c>
      <c r="CV10">
        <v>87394653.84615384</v>
      </c>
      <c r="CW10">
        <v>252282500</v>
      </c>
      <c r="CX10">
        <v>35242838.461538464</v>
      </c>
      <c r="CY10">
        <v>10682169.23076923</v>
      </c>
      <c r="CZ10">
        <v>437158.84615384613</v>
      </c>
      <c r="DA10">
        <v>187477307.69230768</v>
      </c>
      <c r="DB10">
        <v>1058521.923076923</v>
      </c>
      <c r="DC10">
        <v>6854673.076923077</v>
      </c>
      <c r="DD10">
        <v>46972000000</v>
      </c>
      <c r="DE10">
        <v>42627769.230769232</v>
      </c>
      <c r="DF10">
        <v>292194115.38461536</v>
      </c>
      <c r="DG10">
        <v>109043115.38461538</v>
      </c>
      <c r="DH10">
        <v>1041169615.3846153</v>
      </c>
      <c r="DI10">
        <v>54553461.538461536</v>
      </c>
      <c r="DJ10">
        <v>108136.80769230769</v>
      </c>
      <c r="DK10">
        <v>6153276923.0769224</v>
      </c>
      <c r="DL10">
        <v>2959788461.5384612</v>
      </c>
      <c r="DM10">
        <v>1415690.769230769</v>
      </c>
      <c r="DN10">
        <v>53412.769230769227</v>
      </c>
      <c r="DO10">
        <v>0</v>
      </c>
      <c r="DP10">
        <v>1386932.3076923077</v>
      </c>
      <c r="DQ10">
        <v>550660.38461538462</v>
      </c>
      <c r="DR10">
        <v>7385180.769230769</v>
      </c>
      <c r="DS10">
        <v>6223.1307692307682</v>
      </c>
      <c r="DT10">
        <v>5492153.846153846</v>
      </c>
      <c r="DU10">
        <v>99948.153846153844</v>
      </c>
      <c r="DV10">
        <v>2173508461.5384617</v>
      </c>
      <c r="DW10">
        <v>4249457.692307692</v>
      </c>
      <c r="DX10">
        <v>65869076.92307692</v>
      </c>
      <c r="DY10">
        <v>14413876.923076922</v>
      </c>
      <c r="DZ10">
        <v>50129576.92307692</v>
      </c>
      <c r="EA10">
        <v>125124.34615384616</v>
      </c>
      <c r="EB10">
        <v>3042898.4615384615</v>
      </c>
      <c r="EC10">
        <v>90459807.692307696</v>
      </c>
      <c r="ED10">
        <v>0</v>
      </c>
      <c r="EE10">
        <v>0</v>
      </c>
      <c r="EF10">
        <v>3279492.692307692</v>
      </c>
      <c r="EG10">
        <v>2441854.615384615</v>
      </c>
      <c r="EH10">
        <v>243223807.69230768</v>
      </c>
      <c r="EI10">
        <v>391050</v>
      </c>
      <c r="EJ10">
        <v>3579540.769230769</v>
      </c>
      <c r="EK10">
        <v>8330.6346153846152</v>
      </c>
      <c r="EL10">
        <v>94757692.307692304</v>
      </c>
      <c r="EM10">
        <v>641904230.76923072</v>
      </c>
      <c r="EN10">
        <v>4448269.230769231</v>
      </c>
      <c r="EO10">
        <v>436270</v>
      </c>
      <c r="EP10">
        <v>110871115.38461538</v>
      </c>
      <c r="EQ10">
        <v>105641153.84615384</v>
      </c>
      <c r="ER10">
        <v>7445869230.7692308</v>
      </c>
      <c r="ES10">
        <v>124844846.15384614</v>
      </c>
      <c r="ET10">
        <v>416869615.38461536</v>
      </c>
      <c r="EU10">
        <v>1581821.5384615383</v>
      </c>
      <c r="EV10">
        <v>26879.392307692306</v>
      </c>
      <c r="EW10">
        <v>9435430.7692307681</v>
      </c>
      <c r="EX10">
        <v>4942800</v>
      </c>
      <c r="EY10">
        <v>147926.5</v>
      </c>
      <c r="EZ10">
        <v>463805</v>
      </c>
      <c r="FA10">
        <v>3641526.5384615385</v>
      </c>
      <c r="FB10">
        <v>9228542.307692308</v>
      </c>
      <c r="FC10">
        <v>71206000</v>
      </c>
      <c r="FD10">
        <v>854433846.15384614</v>
      </c>
      <c r="FE10">
        <v>26070161.538461536</v>
      </c>
      <c r="FF10">
        <v>16103076.923076922</v>
      </c>
      <c r="FG10">
        <v>20355838.46153846</v>
      </c>
      <c r="FH10">
        <v>170924500</v>
      </c>
      <c r="FI10">
        <v>7177573.076923077</v>
      </c>
      <c r="FJ10">
        <v>5509603.846153846</v>
      </c>
      <c r="FK10">
        <v>848227307.69230771</v>
      </c>
      <c r="FL10">
        <v>13147484.615384614</v>
      </c>
      <c r="FM10">
        <v>145668807.69230768</v>
      </c>
      <c r="FN10">
        <v>14640719.23076923</v>
      </c>
      <c r="FO10">
        <v>4139953.846153846</v>
      </c>
      <c r="FP10">
        <v>18394834.615384616</v>
      </c>
      <c r="FQ10">
        <v>1887276.1538461538</v>
      </c>
    </row>
    <row r="11" spans="1:173" x14ac:dyDescent="0.3">
      <c r="A11" t="s">
        <v>181</v>
      </c>
      <c r="B11">
        <v>5</v>
      </c>
      <c r="C11">
        <v>21</v>
      </c>
      <c r="D11">
        <v>160344000</v>
      </c>
      <c r="E11">
        <v>474096000</v>
      </c>
      <c r="F11">
        <v>1785961.1111111112</v>
      </c>
      <c r="G11">
        <v>148295222.22222224</v>
      </c>
      <c r="H11">
        <v>56028277777.777779</v>
      </c>
      <c r="I11">
        <v>721070000</v>
      </c>
      <c r="J11">
        <v>90935222.222222224</v>
      </c>
      <c r="K11">
        <v>25297166.666666668</v>
      </c>
      <c r="L11">
        <v>4972907222.2222223</v>
      </c>
      <c r="M11">
        <v>6052105555.5555553</v>
      </c>
      <c r="N11">
        <v>77697722.222222224</v>
      </c>
      <c r="O11">
        <v>274990111.1111111</v>
      </c>
      <c r="P11">
        <v>146328.88888888891</v>
      </c>
      <c r="Q11">
        <v>26146488.888888888</v>
      </c>
      <c r="R11">
        <v>276618722.22222221</v>
      </c>
      <c r="S11">
        <v>49069538.888888888</v>
      </c>
      <c r="T11">
        <v>79482777.777777776</v>
      </c>
      <c r="U11">
        <v>12738422222.222223</v>
      </c>
      <c r="V11">
        <v>589002777.77777779</v>
      </c>
      <c r="W11">
        <v>0</v>
      </c>
      <c r="X11">
        <v>0</v>
      </c>
      <c r="Y11">
        <v>107566000</v>
      </c>
      <c r="Z11">
        <v>20737900</v>
      </c>
      <c r="AA11">
        <v>14743244444.444445</v>
      </c>
      <c r="AB11">
        <v>330542388.8888889</v>
      </c>
      <c r="AC11">
        <v>601467222.22222221</v>
      </c>
      <c r="AD11">
        <v>162160944.44444445</v>
      </c>
      <c r="AE11">
        <v>93921666.666666672</v>
      </c>
      <c r="AF11">
        <v>712843333.33333337</v>
      </c>
      <c r="AG11">
        <v>42653538888.888893</v>
      </c>
      <c r="AH11">
        <v>453335222.22222227</v>
      </c>
      <c r="AI11">
        <v>2899935.555555556</v>
      </c>
      <c r="AJ11">
        <v>6226338.888888889</v>
      </c>
      <c r="AK11">
        <v>90003111.111111119</v>
      </c>
      <c r="AL11">
        <v>14126416.666666668</v>
      </c>
      <c r="AM11">
        <v>750441.66666666674</v>
      </c>
      <c r="AN11">
        <v>4749691666.666667</v>
      </c>
      <c r="AO11">
        <v>774434.4444444445</v>
      </c>
      <c r="AP11">
        <v>3734570555.5555558</v>
      </c>
      <c r="AQ11">
        <v>102816555.55555555</v>
      </c>
      <c r="AR11">
        <v>8002205555.5555563</v>
      </c>
      <c r="AS11">
        <v>9737650000</v>
      </c>
      <c r="AT11">
        <v>0</v>
      </c>
      <c r="AU11">
        <v>476663555.55555558</v>
      </c>
      <c r="AV11">
        <v>511728444.44444448</v>
      </c>
      <c r="AW11">
        <v>382745055.55555558</v>
      </c>
      <c r="AX11">
        <v>19962833.333333336</v>
      </c>
      <c r="AY11">
        <v>16600777.777777778</v>
      </c>
      <c r="AZ11">
        <v>171623.94444444447</v>
      </c>
      <c r="BA11">
        <v>1081426111.1111112</v>
      </c>
      <c r="BB11">
        <v>39841194.444444448</v>
      </c>
      <c r="BC11">
        <v>20877711.111111112</v>
      </c>
      <c r="BD11">
        <v>95409000</v>
      </c>
      <c r="BE11">
        <v>2670845555.5555558</v>
      </c>
      <c r="BF11">
        <v>1018261.6666666667</v>
      </c>
      <c r="BG11">
        <v>2521356666.666667</v>
      </c>
      <c r="BH11">
        <v>4065673.333333333</v>
      </c>
      <c r="BI11">
        <v>1142830.5555555555</v>
      </c>
      <c r="BJ11">
        <v>40694955.55555556</v>
      </c>
      <c r="BK11">
        <v>77059500</v>
      </c>
      <c r="BL11">
        <v>15334666.666666668</v>
      </c>
      <c r="BM11">
        <v>170809666.66666669</v>
      </c>
      <c r="BN11">
        <v>21342055.555555556</v>
      </c>
      <c r="BO11">
        <v>660575.55555555562</v>
      </c>
      <c r="BP11">
        <v>8858411.1111111119</v>
      </c>
      <c r="BQ11">
        <v>1445248888.8888888</v>
      </c>
      <c r="BR11">
        <v>11539266666.666668</v>
      </c>
      <c r="BS11">
        <v>20248477.77777778</v>
      </c>
      <c r="BT11">
        <v>467044.61111111112</v>
      </c>
      <c r="BU11">
        <v>26086650</v>
      </c>
      <c r="BV11">
        <v>2425611666.666667</v>
      </c>
      <c r="BW11">
        <v>6406122.222222222</v>
      </c>
      <c r="BX11">
        <v>1100883.3333333335</v>
      </c>
      <c r="BY11">
        <v>25179038.888888888</v>
      </c>
      <c r="BZ11">
        <v>14599744.444444446</v>
      </c>
      <c r="CA11">
        <v>292700222.22222221</v>
      </c>
      <c r="CB11">
        <v>35160255555.555557</v>
      </c>
      <c r="CC11">
        <v>3342015000</v>
      </c>
      <c r="CD11">
        <v>4984182.2222222229</v>
      </c>
      <c r="CE11">
        <v>16189605.555555556</v>
      </c>
      <c r="CF11">
        <v>544275722.22222221</v>
      </c>
      <c r="CG11">
        <v>8227466.666666667</v>
      </c>
      <c r="CH11">
        <v>20211622.222222224</v>
      </c>
      <c r="CI11">
        <v>4157066666.666667</v>
      </c>
      <c r="CJ11">
        <v>11509944.444444444</v>
      </c>
      <c r="CK11">
        <v>3303653333.3333335</v>
      </c>
      <c r="CL11">
        <v>19037694.444444444</v>
      </c>
      <c r="CM11">
        <v>0</v>
      </c>
      <c r="CN11">
        <v>62951944.444444448</v>
      </c>
      <c r="CO11">
        <v>3495267.222222222</v>
      </c>
      <c r="CP11">
        <v>8895061.1111111119</v>
      </c>
      <c r="CQ11">
        <v>330011444.44444448</v>
      </c>
      <c r="CR11">
        <v>9037633333.333334</v>
      </c>
      <c r="CS11">
        <v>38802477.777777776</v>
      </c>
      <c r="CT11">
        <v>0</v>
      </c>
      <c r="CU11">
        <v>31660611.111111112</v>
      </c>
      <c r="CV11">
        <v>107329833.33333334</v>
      </c>
      <c r="CW11">
        <v>907526666.66666675</v>
      </c>
      <c r="CX11">
        <v>163792333.33333334</v>
      </c>
      <c r="CY11">
        <v>9852600</v>
      </c>
      <c r="CZ11">
        <v>1272117.777777778</v>
      </c>
      <c r="DA11">
        <v>806060555.55555558</v>
      </c>
      <c r="DB11">
        <v>6353238.888888889</v>
      </c>
      <c r="DC11">
        <v>20095261.111111112</v>
      </c>
      <c r="DD11">
        <v>149391500000</v>
      </c>
      <c r="DE11">
        <v>183432111.1111111</v>
      </c>
      <c r="DF11">
        <v>888451666.66666675</v>
      </c>
      <c r="DG11">
        <v>143620333.33333334</v>
      </c>
      <c r="DH11">
        <v>7427438888.8888893</v>
      </c>
      <c r="DI11">
        <v>290220000</v>
      </c>
      <c r="DJ11">
        <v>818893.33333333326</v>
      </c>
      <c r="DK11">
        <v>9447844444.4444447</v>
      </c>
      <c r="DL11">
        <v>8744305555.5555553</v>
      </c>
      <c r="DM11">
        <v>2089462.7777777778</v>
      </c>
      <c r="DN11">
        <v>154553.44444444444</v>
      </c>
      <c r="DO11">
        <v>0</v>
      </c>
      <c r="DP11">
        <v>3067097.777777778</v>
      </c>
      <c r="DQ11">
        <v>1623125.5555555555</v>
      </c>
      <c r="DR11">
        <v>16456116.666666668</v>
      </c>
      <c r="DS11">
        <v>0</v>
      </c>
      <c r="DT11">
        <v>8570977.777777778</v>
      </c>
      <c r="DU11">
        <v>726641.66666666674</v>
      </c>
      <c r="DV11">
        <v>2776053888.8888888</v>
      </c>
      <c r="DW11">
        <v>7884105.555555556</v>
      </c>
      <c r="DX11">
        <v>187498666.66666669</v>
      </c>
      <c r="DY11">
        <v>47646272.222222224</v>
      </c>
      <c r="DZ11">
        <v>65889333.333333336</v>
      </c>
      <c r="EA11">
        <v>859377.77777777775</v>
      </c>
      <c r="EB11">
        <v>13120727.777777778</v>
      </c>
      <c r="EC11">
        <v>123648388.8888889</v>
      </c>
      <c r="ED11">
        <v>0</v>
      </c>
      <c r="EE11">
        <v>0</v>
      </c>
      <c r="EF11">
        <v>83427944.444444448</v>
      </c>
      <c r="EG11">
        <v>5264057.777777778</v>
      </c>
      <c r="EH11">
        <v>1605487777.7777779</v>
      </c>
      <c r="EI11">
        <v>611211.11111111112</v>
      </c>
      <c r="EJ11">
        <v>10721322.222222222</v>
      </c>
      <c r="EK11">
        <v>75382.111111111124</v>
      </c>
      <c r="EL11">
        <v>228737666.66666669</v>
      </c>
      <c r="EM11">
        <v>2044516666.6666667</v>
      </c>
      <c r="EN11">
        <v>12481677.777777778</v>
      </c>
      <c r="EO11">
        <v>5965922.222222222</v>
      </c>
      <c r="EP11">
        <v>267868055.55555555</v>
      </c>
      <c r="EQ11">
        <v>239145666.66666669</v>
      </c>
      <c r="ER11">
        <v>15449205555.555555</v>
      </c>
      <c r="ES11">
        <v>156029666.66666669</v>
      </c>
      <c r="ET11">
        <v>996868333.33333337</v>
      </c>
      <c r="EU11">
        <v>5423780</v>
      </c>
      <c r="EV11">
        <v>308280.33333333331</v>
      </c>
      <c r="EW11">
        <v>15281788.88888889</v>
      </c>
      <c r="EX11">
        <v>22289100</v>
      </c>
      <c r="EY11">
        <v>1265957.7777777778</v>
      </c>
      <c r="EZ11">
        <v>4408183.888888889</v>
      </c>
      <c r="FA11">
        <v>12180783.333333334</v>
      </c>
      <c r="FB11">
        <v>36857394.444444448</v>
      </c>
      <c r="FC11">
        <v>133358333.33333334</v>
      </c>
      <c r="FD11">
        <v>2780262777.7777777</v>
      </c>
      <c r="FE11">
        <v>79649888.888888896</v>
      </c>
      <c r="FF11">
        <v>37744155.55555556</v>
      </c>
      <c r="FG11">
        <v>66678000</v>
      </c>
      <c r="FH11">
        <v>569472777.77777779</v>
      </c>
      <c r="FI11">
        <v>21052.283333333333</v>
      </c>
      <c r="FJ11">
        <v>7301011.111111111</v>
      </c>
      <c r="FK11">
        <v>2357584444.4444447</v>
      </c>
      <c r="FL11">
        <v>174328722.22222224</v>
      </c>
      <c r="FM11">
        <v>351451444.44444448</v>
      </c>
      <c r="FN11">
        <v>36156433.333333336</v>
      </c>
      <c r="FO11">
        <v>9556650</v>
      </c>
      <c r="FP11">
        <v>30582450</v>
      </c>
      <c r="FQ11">
        <v>17933438.888888888</v>
      </c>
    </row>
    <row r="12" spans="1:173" x14ac:dyDescent="0.3">
      <c r="A12" t="s">
        <v>174</v>
      </c>
      <c r="B12">
        <v>1</v>
      </c>
      <c r="C12">
        <v>48</v>
      </c>
      <c r="D12">
        <v>235157586.20689657</v>
      </c>
      <c r="E12">
        <v>44674172.413793109</v>
      </c>
      <c r="F12">
        <v>25343055.172413796</v>
      </c>
      <c r="G12">
        <v>10660058620.689655</v>
      </c>
      <c r="H12">
        <v>16761789655.172415</v>
      </c>
      <c r="I12">
        <v>74090655.172413796</v>
      </c>
      <c r="J12">
        <v>409784827.58620691</v>
      </c>
      <c r="K12">
        <v>1164690.3448275863</v>
      </c>
      <c r="L12">
        <v>1327996206.8965518</v>
      </c>
      <c r="M12">
        <v>2415919655.1724138</v>
      </c>
      <c r="N12">
        <v>3603072413.7931037</v>
      </c>
      <c r="O12">
        <v>684818965.51724148</v>
      </c>
      <c r="P12">
        <v>4013265.5172413797</v>
      </c>
      <c r="Q12">
        <v>3122255.1724137934</v>
      </c>
      <c r="R12">
        <v>74206000</v>
      </c>
      <c r="S12">
        <v>1177114.8275862068</v>
      </c>
      <c r="T12">
        <v>12199755172.413794</v>
      </c>
      <c r="U12">
        <v>12932675862.068966</v>
      </c>
      <c r="V12">
        <v>355251724.13793105</v>
      </c>
      <c r="W12">
        <v>2610116.8965517245</v>
      </c>
      <c r="X12">
        <v>24008.020689655175</v>
      </c>
      <c r="Y12">
        <v>2556061379.3103452</v>
      </c>
      <c r="Z12">
        <v>142618413.79310346</v>
      </c>
      <c r="AA12">
        <v>2058702068.9655173</v>
      </c>
      <c r="AB12">
        <v>10105262068.965517</v>
      </c>
      <c r="AC12">
        <v>1471969655.1724138</v>
      </c>
      <c r="AD12">
        <v>12573493103.448277</v>
      </c>
      <c r="AE12">
        <v>62022724.137931041</v>
      </c>
      <c r="AF12">
        <v>5014410344.8275862</v>
      </c>
      <c r="AG12">
        <v>9798072413.7931042</v>
      </c>
      <c r="AH12">
        <v>3716110344.8275867</v>
      </c>
      <c r="AI12">
        <v>36216000</v>
      </c>
      <c r="AJ12">
        <v>21861593.103448279</v>
      </c>
      <c r="AK12">
        <v>1240585172.4137931</v>
      </c>
      <c r="AL12">
        <v>1931108275.8620691</v>
      </c>
      <c r="AM12">
        <v>1425435.8620689658</v>
      </c>
      <c r="AN12">
        <v>825781034.48275864</v>
      </c>
      <c r="AO12">
        <v>1860529.6551724139</v>
      </c>
      <c r="AP12">
        <v>306866758.62068969</v>
      </c>
      <c r="AQ12">
        <v>234860931.03448278</v>
      </c>
      <c r="AR12">
        <v>1821293793.1034484</v>
      </c>
      <c r="AS12">
        <v>4181937931.034483</v>
      </c>
      <c r="AT12">
        <v>140009896.55172414</v>
      </c>
      <c r="AU12">
        <v>5928172413.7931042</v>
      </c>
      <c r="AV12">
        <v>5950124137.931035</v>
      </c>
      <c r="AW12">
        <v>71594068.965517253</v>
      </c>
      <c r="AX12">
        <v>18275489.655172415</v>
      </c>
      <c r="AY12">
        <v>6631789655.1724138</v>
      </c>
      <c r="AZ12">
        <v>20175617.241379313</v>
      </c>
      <c r="BA12">
        <v>10363982758.620691</v>
      </c>
      <c r="BB12">
        <v>2325995172.4137931</v>
      </c>
      <c r="BC12">
        <v>2318979655.1724138</v>
      </c>
      <c r="BD12">
        <v>316046551.72413796</v>
      </c>
      <c r="BE12">
        <v>23124593.103448279</v>
      </c>
      <c r="BF12">
        <v>198655482.75862071</v>
      </c>
      <c r="BG12">
        <v>126420137.93103449</v>
      </c>
      <c r="BH12">
        <v>2309366551.7241383</v>
      </c>
      <c r="BI12">
        <v>17256779.31034483</v>
      </c>
      <c r="BJ12">
        <v>1286499310.3448277</v>
      </c>
      <c r="BK12">
        <v>889588620.68965518</v>
      </c>
      <c r="BL12">
        <v>438696206.89655173</v>
      </c>
      <c r="BM12">
        <v>543304827.58620691</v>
      </c>
      <c r="BN12">
        <v>4668917.2413793104</v>
      </c>
      <c r="BO12">
        <v>4528844.8275862075</v>
      </c>
      <c r="BP12">
        <v>3740037931.034483</v>
      </c>
      <c r="BQ12">
        <v>6787013.793103449</v>
      </c>
      <c r="BR12">
        <v>1172238965.5172415</v>
      </c>
      <c r="BS12">
        <v>1393466551.724138</v>
      </c>
      <c r="BT12">
        <v>883308965.51724148</v>
      </c>
      <c r="BU12">
        <v>546671034.48275864</v>
      </c>
      <c r="BV12">
        <v>1715397931.034483</v>
      </c>
      <c r="BW12">
        <v>905960689.65517247</v>
      </c>
      <c r="BX12">
        <v>4503000</v>
      </c>
      <c r="BY12">
        <v>16537737.931034483</v>
      </c>
      <c r="BZ12">
        <v>101195310.34482759</v>
      </c>
      <c r="CA12">
        <v>21905624.137931038</v>
      </c>
      <c r="CB12">
        <v>502712068.96551728</v>
      </c>
      <c r="CC12">
        <v>1274958275.8620691</v>
      </c>
      <c r="CD12">
        <v>44863413.793103449</v>
      </c>
      <c r="CE12">
        <v>188661448.27586207</v>
      </c>
      <c r="CF12">
        <v>62836241.379310347</v>
      </c>
      <c r="CG12">
        <v>276796793.10344827</v>
      </c>
      <c r="CH12">
        <v>4401768965.5172415</v>
      </c>
      <c r="CI12">
        <v>9080913.793103449</v>
      </c>
      <c r="CJ12">
        <v>119682379.31034483</v>
      </c>
      <c r="CK12">
        <v>1084027931.0344827</v>
      </c>
      <c r="CL12">
        <v>36686137931.034485</v>
      </c>
      <c r="CM12">
        <v>1715145.5172413795</v>
      </c>
      <c r="CN12">
        <v>375352068.96551728</v>
      </c>
      <c r="CO12">
        <v>56998862.068965524</v>
      </c>
      <c r="CP12">
        <v>209286896.55172417</v>
      </c>
      <c r="CQ12">
        <v>438272068.96551728</v>
      </c>
      <c r="CR12">
        <v>336323724.13793105</v>
      </c>
      <c r="CS12">
        <v>395104137.93103451</v>
      </c>
      <c r="CT12">
        <v>3087456.5517241382</v>
      </c>
      <c r="CU12">
        <v>1894310689.6551726</v>
      </c>
      <c r="CV12">
        <v>288551103.44827586</v>
      </c>
      <c r="CW12">
        <v>2585506551.7241383</v>
      </c>
      <c r="CX12">
        <v>1067217241.3793104</v>
      </c>
      <c r="CY12">
        <v>262816551.72413796</v>
      </c>
      <c r="CZ12">
        <v>4883668965.5172415</v>
      </c>
      <c r="DA12">
        <v>5624131034.4827595</v>
      </c>
      <c r="DB12">
        <v>431637586.2068966</v>
      </c>
      <c r="DC12">
        <v>26654013.793103449</v>
      </c>
      <c r="DD12">
        <v>23290141379.310345</v>
      </c>
      <c r="DE12">
        <v>1503663448.2758622</v>
      </c>
      <c r="DF12">
        <v>2318807586.2068968</v>
      </c>
      <c r="DG12">
        <v>1608103.4482758623</v>
      </c>
      <c r="DH12">
        <v>373193448.2758621</v>
      </c>
      <c r="DI12">
        <v>212659379.31034485</v>
      </c>
      <c r="DJ12">
        <v>506376.20689655177</v>
      </c>
      <c r="DK12">
        <v>14169651724.137932</v>
      </c>
      <c r="DL12">
        <v>14554596551.724138</v>
      </c>
      <c r="DM12">
        <v>5188217.2413793104</v>
      </c>
      <c r="DN12">
        <v>16799713.793103449</v>
      </c>
      <c r="DO12">
        <v>1353158.2758620691</v>
      </c>
      <c r="DP12">
        <v>0</v>
      </c>
      <c r="DQ12">
        <v>173839068.96551725</v>
      </c>
      <c r="DR12">
        <v>6070206.8965517245</v>
      </c>
      <c r="DS12">
        <v>24218406.896551725</v>
      </c>
      <c r="DT12">
        <v>7974613.793103449</v>
      </c>
      <c r="DU12">
        <v>11810096.55172414</v>
      </c>
      <c r="DV12">
        <v>132435137.93103449</v>
      </c>
      <c r="DW12">
        <v>11516903.448275862</v>
      </c>
      <c r="DX12">
        <v>42816517.241379313</v>
      </c>
      <c r="DY12">
        <v>103147931.03448276</v>
      </c>
      <c r="DZ12">
        <v>52488793.103448279</v>
      </c>
      <c r="EA12">
        <v>53440655.172413796</v>
      </c>
      <c r="EB12">
        <v>165076724.13793105</v>
      </c>
      <c r="EC12">
        <v>18376696.55172414</v>
      </c>
      <c r="ED12">
        <v>1466215.8620689656</v>
      </c>
      <c r="EE12">
        <v>25534882.758620691</v>
      </c>
      <c r="EF12">
        <v>15150203.448275862</v>
      </c>
      <c r="EG12">
        <v>1300867.5862068965</v>
      </c>
      <c r="EH12">
        <v>425759655.17241383</v>
      </c>
      <c r="EI12">
        <v>63430.551724137935</v>
      </c>
      <c r="EJ12">
        <v>7830772.4137931038</v>
      </c>
      <c r="EK12">
        <v>488401.37931034487</v>
      </c>
      <c r="EL12">
        <v>51180448.275862075</v>
      </c>
      <c r="EM12">
        <v>492866551.72413796</v>
      </c>
      <c r="EN12">
        <v>401303.79310344835</v>
      </c>
      <c r="EO12">
        <v>881909.6551724138</v>
      </c>
      <c r="EP12">
        <v>197571655.1724138</v>
      </c>
      <c r="EQ12">
        <v>44224517.241379313</v>
      </c>
      <c r="ER12">
        <v>1648684482.7586207</v>
      </c>
      <c r="ES12">
        <v>12505324.137931036</v>
      </c>
      <c r="ET12">
        <v>485411724.13793105</v>
      </c>
      <c r="EU12">
        <v>5648975.862068966</v>
      </c>
      <c r="EV12">
        <v>18564813.793103449</v>
      </c>
      <c r="EW12">
        <v>14996717.241379311</v>
      </c>
      <c r="EX12">
        <v>26613979.31034483</v>
      </c>
      <c r="EY12">
        <v>93781.413793103464</v>
      </c>
      <c r="EZ12">
        <v>14138296.55172414</v>
      </c>
      <c r="FA12">
        <v>22937200</v>
      </c>
      <c r="FB12">
        <v>78398965.517241389</v>
      </c>
      <c r="FC12">
        <v>26460337.931034483</v>
      </c>
      <c r="FD12">
        <v>1241124482.7586207</v>
      </c>
      <c r="FE12">
        <v>154834413.79310346</v>
      </c>
      <c r="FF12">
        <v>3897082.7586206901</v>
      </c>
      <c r="FG12">
        <v>21119944.827586208</v>
      </c>
      <c r="FH12">
        <v>435594827.58620691</v>
      </c>
      <c r="FI12">
        <v>72606413.793103456</v>
      </c>
      <c r="FJ12">
        <v>8678210.3448275868</v>
      </c>
      <c r="FK12">
        <v>550745517.24137938</v>
      </c>
      <c r="FL12">
        <v>60251103.448275864</v>
      </c>
      <c r="FM12">
        <v>35853931.034482762</v>
      </c>
      <c r="FN12">
        <v>168630.72413793107</v>
      </c>
      <c r="FO12">
        <v>2597930.3448275863</v>
      </c>
      <c r="FP12">
        <v>32825906.896551728</v>
      </c>
      <c r="FQ12">
        <v>13500996.55172414</v>
      </c>
    </row>
    <row r="13" spans="1:173" x14ac:dyDescent="0.3">
      <c r="A13" t="s">
        <v>174</v>
      </c>
      <c r="B13">
        <v>2</v>
      </c>
      <c r="C13">
        <v>3</v>
      </c>
      <c r="D13">
        <v>241848620.68965518</v>
      </c>
      <c r="E13">
        <v>114513275.86206897</v>
      </c>
      <c r="F13">
        <v>9574972.4137931038</v>
      </c>
      <c r="G13">
        <v>7408489655.1724148</v>
      </c>
      <c r="H13">
        <v>42961379310.344833</v>
      </c>
      <c r="I13">
        <v>122993206.89655173</v>
      </c>
      <c r="J13">
        <v>968492758.62068975</v>
      </c>
      <c r="K13">
        <v>1501582.4137931035</v>
      </c>
      <c r="L13">
        <v>1441143793.1034484</v>
      </c>
      <c r="M13">
        <v>2704552068.9655175</v>
      </c>
      <c r="N13">
        <v>622605862.06896555</v>
      </c>
      <c r="O13">
        <v>865812068.96551728</v>
      </c>
      <c r="P13">
        <v>23221427.586206898</v>
      </c>
      <c r="Q13">
        <v>5558496.5517241387</v>
      </c>
      <c r="R13">
        <v>104354413.79310346</v>
      </c>
      <c r="S13">
        <v>3106923.4482758623</v>
      </c>
      <c r="T13">
        <v>6131813793.1034489</v>
      </c>
      <c r="U13">
        <v>10177793103.448277</v>
      </c>
      <c r="V13">
        <v>362190689.65517247</v>
      </c>
      <c r="W13">
        <v>805463.79310344835</v>
      </c>
      <c r="X13">
        <v>249561.96551724139</v>
      </c>
      <c r="Y13">
        <v>1663435862.0689657</v>
      </c>
      <c r="Z13">
        <v>124987862.06896552</v>
      </c>
      <c r="AA13">
        <v>3600300000.0000005</v>
      </c>
      <c r="AB13">
        <v>2901140689.6551728</v>
      </c>
      <c r="AC13">
        <v>2455400000</v>
      </c>
      <c r="AD13">
        <v>2088198620.6896553</v>
      </c>
      <c r="AE13">
        <v>202798000</v>
      </c>
      <c r="AF13">
        <v>4705124137.931035</v>
      </c>
      <c r="AG13">
        <v>10276003448.275864</v>
      </c>
      <c r="AH13">
        <v>1984082068.9655173</v>
      </c>
      <c r="AI13">
        <v>50456482.758620694</v>
      </c>
      <c r="AJ13">
        <v>15466179.310344828</v>
      </c>
      <c r="AK13">
        <v>210108965.51724139</v>
      </c>
      <c r="AL13">
        <v>1830536896.5517242</v>
      </c>
      <c r="AM13">
        <v>412558.62068965519</v>
      </c>
      <c r="AN13">
        <v>1165868965.5172415</v>
      </c>
      <c r="AO13">
        <v>3450262.0689655175</v>
      </c>
      <c r="AP13">
        <v>151605034.48275864</v>
      </c>
      <c r="AQ13">
        <v>171508620.68965518</v>
      </c>
      <c r="AR13">
        <v>2679576896.5517244</v>
      </c>
      <c r="AS13">
        <v>5553879310.3448277</v>
      </c>
      <c r="AT13">
        <v>9914027.5862068981</v>
      </c>
      <c r="AU13">
        <v>6697441379.3103456</v>
      </c>
      <c r="AV13">
        <v>6722393103.4482765</v>
      </c>
      <c r="AW13">
        <v>120992413.79310346</v>
      </c>
      <c r="AX13">
        <v>13644558.620689657</v>
      </c>
      <c r="AY13">
        <v>74880344.827586219</v>
      </c>
      <c r="AZ13">
        <v>18251993.103448275</v>
      </c>
      <c r="BA13">
        <v>8375327586.2068968</v>
      </c>
      <c r="BB13">
        <v>713760000</v>
      </c>
      <c r="BC13">
        <v>3600631034.482759</v>
      </c>
      <c r="BD13">
        <v>428576551.72413796</v>
      </c>
      <c r="BE13">
        <v>5001910.3448275868</v>
      </c>
      <c r="BF13">
        <v>134539482.75862071</v>
      </c>
      <c r="BG13">
        <v>293568344.82758623</v>
      </c>
      <c r="BH13">
        <v>2055824482.7586207</v>
      </c>
      <c r="BI13">
        <v>15620848.27586207</v>
      </c>
      <c r="BJ13">
        <v>1657697931.034483</v>
      </c>
      <c r="BK13">
        <v>492704827.58620691</v>
      </c>
      <c r="BL13">
        <v>550042068.96551728</v>
      </c>
      <c r="BM13">
        <v>425388965.51724142</v>
      </c>
      <c r="BN13">
        <v>5452120.6896551726</v>
      </c>
      <c r="BO13">
        <v>10511400</v>
      </c>
      <c r="BP13">
        <v>1954842758.6206899</v>
      </c>
      <c r="BQ13">
        <v>52519034.482758626</v>
      </c>
      <c r="BR13">
        <v>1768697931.034483</v>
      </c>
      <c r="BS13">
        <v>1452938965.5172415</v>
      </c>
      <c r="BT13">
        <v>4795058620.6896553</v>
      </c>
      <c r="BU13">
        <v>135469551.72413793</v>
      </c>
      <c r="BV13">
        <v>2675069655.1724138</v>
      </c>
      <c r="BW13">
        <v>845532413.79310346</v>
      </c>
      <c r="BX13">
        <v>11039734.482758621</v>
      </c>
      <c r="BY13">
        <v>26683713.793103449</v>
      </c>
      <c r="BZ13">
        <v>444641034.48275864</v>
      </c>
      <c r="CA13">
        <v>28139379.31034483</v>
      </c>
      <c r="CB13">
        <v>390007931.03448278</v>
      </c>
      <c r="CC13">
        <v>1115115517.2413795</v>
      </c>
      <c r="CD13">
        <v>64547310.344827592</v>
      </c>
      <c r="CE13">
        <v>94371413.793103456</v>
      </c>
      <c r="CF13">
        <v>156334413.79310346</v>
      </c>
      <c r="CG13">
        <v>158511206.89655173</v>
      </c>
      <c r="CH13">
        <v>319932517.24137932</v>
      </c>
      <c r="CI13">
        <v>3398645.1724137934</v>
      </c>
      <c r="CJ13">
        <v>169063103.44827586</v>
      </c>
      <c r="CK13">
        <v>4879700000</v>
      </c>
      <c r="CL13">
        <v>41443448275.862068</v>
      </c>
      <c r="CM13">
        <v>413763.79310344829</v>
      </c>
      <c r="CN13">
        <v>254367000.00000003</v>
      </c>
      <c r="CO13">
        <v>60789448.275862075</v>
      </c>
      <c r="CP13">
        <v>113816344.82758622</v>
      </c>
      <c r="CQ13">
        <v>391982068.96551728</v>
      </c>
      <c r="CR13">
        <v>609178620.68965518</v>
      </c>
      <c r="CS13">
        <v>141224068.96551725</v>
      </c>
      <c r="CT13">
        <v>35736344.827586211</v>
      </c>
      <c r="CU13">
        <v>2040841724.1379311</v>
      </c>
      <c r="CV13">
        <v>496230344.82758623</v>
      </c>
      <c r="CW13">
        <v>1076017931.0344827</v>
      </c>
      <c r="CX13">
        <v>787798965.51724148</v>
      </c>
      <c r="CY13">
        <v>122665482.75862069</v>
      </c>
      <c r="CZ13">
        <v>4988810344.8275862</v>
      </c>
      <c r="DA13">
        <v>1210642413.7931035</v>
      </c>
      <c r="DB13">
        <v>663884137.93103456</v>
      </c>
      <c r="DC13">
        <v>25689241.379310347</v>
      </c>
      <c r="DD13">
        <v>20204006896.551727</v>
      </c>
      <c r="DE13">
        <v>1751648275.8620691</v>
      </c>
      <c r="DF13">
        <v>3197952758.6206899</v>
      </c>
      <c r="DG13">
        <v>1395075.1724137932</v>
      </c>
      <c r="DH13">
        <v>591084482.75862074</v>
      </c>
      <c r="DI13">
        <v>144155241.37931037</v>
      </c>
      <c r="DJ13">
        <v>873293.10344827594</v>
      </c>
      <c r="DK13">
        <v>6136379310.3448277</v>
      </c>
      <c r="DL13">
        <v>12272079310.344828</v>
      </c>
      <c r="DM13">
        <v>8979141.3793103453</v>
      </c>
      <c r="DN13">
        <v>5609493.1034482764</v>
      </c>
      <c r="DO13">
        <v>909729.31034482759</v>
      </c>
      <c r="DP13">
        <v>197985.4827586207</v>
      </c>
      <c r="DQ13">
        <v>25900972.413793106</v>
      </c>
      <c r="DR13">
        <v>7274782.7586206906</v>
      </c>
      <c r="DS13">
        <v>8587858.6206896566</v>
      </c>
      <c r="DT13">
        <v>3592055.1724137934</v>
      </c>
      <c r="DU13">
        <v>2154868.2758620693</v>
      </c>
      <c r="DV13">
        <v>69486034.482758626</v>
      </c>
      <c r="DW13">
        <v>3458275.8620689656</v>
      </c>
      <c r="DX13">
        <v>15661672.413793104</v>
      </c>
      <c r="DY13">
        <v>44180344.827586211</v>
      </c>
      <c r="DZ13">
        <v>21778227.586206898</v>
      </c>
      <c r="EA13">
        <v>4369617.2413793104</v>
      </c>
      <c r="EB13">
        <v>94775448.275862083</v>
      </c>
      <c r="EC13">
        <v>23553486.206896555</v>
      </c>
      <c r="ED13">
        <v>1930114.8275862073</v>
      </c>
      <c r="EE13">
        <v>6635079.3103448283</v>
      </c>
      <c r="EF13">
        <v>6533796.5517241387</v>
      </c>
      <c r="EG13">
        <v>2441217.5862068967</v>
      </c>
      <c r="EH13">
        <v>764025862.06896555</v>
      </c>
      <c r="EI13">
        <v>93292.241379310348</v>
      </c>
      <c r="EJ13">
        <v>29117375.862068966</v>
      </c>
      <c r="EK13">
        <v>3693496.5517241382</v>
      </c>
      <c r="EL13">
        <v>101915344.82758622</v>
      </c>
      <c r="EM13">
        <v>920208620.68965518</v>
      </c>
      <c r="EN13">
        <v>1424637.9310344828</v>
      </c>
      <c r="EO13">
        <v>2553038.2758620689</v>
      </c>
      <c r="EP13">
        <v>220907758.62068966</v>
      </c>
      <c r="EQ13">
        <v>98036758.62068966</v>
      </c>
      <c r="ER13">
        <v>2735086206.8965521</v>
      </c>
      <c r="ES13">
        <v>12465658.620689657</v>
      </c>
      <c r="ET13">
        <v>1110086206.8965518</v>
      </c>
      <c r="EU13">
        <v>2685509.6551724141</v>
      </c>
      <c r="EV13">
        <v>5653731.0344827594</v>
      </c>
      <c r="EW13">
        <v>844852.75862068962</v>
      </c>
      <c r="EX13">
        <v>30749917.241379313</v>
      </c>
      <c r="EY13">
        <v>574894.82758620696</v>
      </c>
      <c r="EZ13">
        <v>3633410.3448275863</v>
      </c>
      <c r="FA13">
        <v>10060717.241379311</v>
      </c>
      <c r="FB13">
        <v>29162182.758620691</v>
      </c>
      <c r="FC13">
        <v>20994017.241379313</v>
      </c>
      <c r="FD13">
        <v>707715517.24137938</v>
      </c>
      <c r="FE13">
        <v>61603034.482758626</v>
      </c>
      <c r="FF13">
        <v>3251897.2413793104</v>
      </c>
      <c r="FG13">
        <v>9591965.5172413792</v>
      </c>
      <c r="FH13">
        <v>332621724.13793105</v>
      </c>
      <c r="FI13">
        <v>16281027.586206898</v>
      </c>
      <c r="FJ13">
        <v>5379886.2068965519</v>
      </c>
      <c r="FK13">
        <v>551634482.75862074</v>
      </c>
      <c r="FL13">
        <v>57591689.655172415</v>
      </c>
      <c r="FM13">
        <v>35774551.724137932</v>
      </c>
      <c r="FN13">
        <v>0</v>
      </c>
      <c r="FO13">
        <v>3367822.0689655175</v>
      </c>
      <c r="FP13">
        <v>11095631.034482758</v>
      </c>
      <c r="FQ13">
        <v>7831562.0689655179</v>
      </c>
    </row>
    <row r="14" spans="1:173" x14ac:dyDescent="0.3">
      <c r="A14" t="s">
        <v>174</v>
      </c>
      <c r="B14">
        <v>3</v>
      </c>
      <c r="C14">
        <v>16</v>
      </c>
      <c r="D14">
        <v>4461547272.727273</v>
      </c>
      <c r="E14">
        <v>295017636.36363637</v>
      </c>
      <c r="F14">
        <v>21964940.90909091</v>
      </c>
      <c r="G14">
        <v>13420945454.545454</v>
      </c>
      <c r="H14">
        <v>49162181818.181816</v>
      </c>
      <c r="I14">
        <v>121229318.18181819</v>
      </c>
      <c r="J14">
        <v>3387179545.4545455</v>
      </c>
      <c r="K14">
        <v>2012173.6363636365</v>
      </c>
      <c r="L14">
        <v>3785619090.909091</v>
      </c>
      <c r="M14">
        <v>2375269545.4545455</v>
      </c>
      <c r="N14">
        <v>2467441363.6363635</v>
      </c>
      <c r="O14">
        <v>959032727.27272725</v>
      </c>
      <c r="P14">
        <v>26754527.272727273</v>
      </c>
      <c r="Q14">
        <v>1664516.8181818181</v>
      </c>
      <c r="R14">
        <v>879682727.27272725</v>
      </c>
      <c r="S14">
        <v>1153015.9090909092</v>
      </c>
      <c r="T14">
        <v>12970272727.272728</v>
      </c>
      <c r="U14">
        <v>14143754545.454546</v>
      </c>
      <c r="V14">
        <v>560085000</v>
      </c>
      <c r="W14">
        <v>431498.13636363635</v>
      </c>
      <c r="X14">
        <v>202329.40909090909</v>
      </c>
      <c r="Y14">
        <v>2260215454.5454545</v>
      </c>
      <c r="Z14">
        <v>86989545.454545453</v>
      </c>
      <c r="AA14">
        <v>5703954545.454545</v>
      </c>
      <c r="AB14">
        <v>6098636363.636364</v>
      </c>
      <c r="AC14">
        <v>1364947727.2727273</v>
      </c>
      <c r="AD14">
        <v>6197490909.090909</v>
      </c>
      <c r="AE14">
        <v>328279454.54545456</v>
      </c>
      <c r="AF14">
        <v>7275600000</v>
      </c>
      <c r="AG14">
        <v>8354759090.909091</v>
      </c>
      <c r="AH14">
        <v>5533381818.181818</v>
      </c>
      <c r="AI14">
        <v>47205272.727272727</v>
      </c>
      <c r="AJ14">
        <v>34181795.454545453</v>
      </c>
      <c r="AK14">
        <v>246689181.81818181</v>
      </c>
      <c r="AL14">
        <v>2175473181.818182</v>
      </c>
      <c r="AM14">
        <v>2598510.4545454546</v>
      </c>
      <c r="AN14">
        <v>638257272.72727275</v>
      </c>
      <c r="AO14">
        <v>1390349.5454545456</v>
      </c>
      <c r="AP14">
        <v>277922636.36363637</v>
      </c>
      <c r="AQ14">
        <v>219455681.81818181</v>
      </c>
      <c r="AR14">
        <v>2032941818.1818182</v>
      </c>
      <c r="AS14">
        <v>5392950000</v>
      </c>
      <c r="AT14">
        <v>33613631.81818182</v>
      </c>
      <c r="AU14">
        <v>3110619090.909091</v>
      </c>
      <c r="AV14">
        <v>3127133181.818182</v>
      </c>
      <c r="AW14">
        <v>147393545.45454547</v>
      </c>
      <c r="AX14">
        <v>17394745.454545453</v>
      </c>
      <c r="AY14">
        <v>9454745.4545454551</v>
      </c>
      <c r="AZ14">
        <v>22757954.545454547</v>
      </c>
      <c r="BA14">
        <v>10496422727.272728</v>
      </c>
      <c r="BB14">
        <v>2361638636.3636365</v>
      </c>
      <c r="BC14">
        <v>1941136363.6363637</v>
      </c>
      <c r="BD14">
        <v>506444545.45454544</v>
      </c>
      <c r="BE14">
        <v>12196795.454545455</v>
      </c>
      <c r="BF14">
        <v>26082381.818181816</v>
      </c>
      <c r="BG14">
        <v>295657272.72727275</v>
      </c>
      <c r="BH14">
        <v>6049350000</v>
      </c>
      <c r="BI14">
        <v>74746454.545454547</v>
      </c>
      <c r="BJ14">
        <v>2196041818.181818</v>
      </c>
      <c r="BK14">
        <v>711676363.63636363</v>
      </c>
      <c r="BL14">
        <v>624327727.27272725</v>
      </c>
      <c r="BM14">
        <v>816501363.63636363</v>
      </c>
      <c r="BN14">
        <v>7416536.3636363633</v>
      </c>
      <c r="BO14">
        <v>22121931.818181816</v>
      </c>
      <c r="BP14">
        <v>9136068181.818182</v>
      </c>
      <c r="BQ14">
        <v>25871072.727272727</v>
      </c>
      <c r="BR14">
        <v>3733861363.6363635</v>
      </c>
      <c r="BS14">
        <v>1117582272.7272727</v>
      </c>
      <c r="BT14">
        <v>2380570000</v>
      </c>
      <c r="BU14">
        <v>399058045.45454544</v>
      </c>
      <c r="BV14">
        <v>2823943636.3636365</v>
      </c>
      <c r="BW14">
        <v>1132205909.090909</v>
      </c>
      <c r="BX14">
        <v>6961218.1818181816</v>
      </c>
      <c r="BY14">
        <v>40843672.727272727</v>
      </c>
      <c r="BZ14">
        <v>300640318.18181819</v>
      </c>
      <c r="CA14">
        <v>37042931.81818182</v>
      </c>
      <c r="CB14">
        <v>690107727.27272725</v>
      </c>
      <c r="CC14">
        <v>1071563181.8181819</v>
      </c>
      <c r="CD14">
        <v>20799959.09090909</v>
      </c>
      <c r="CE14">
        <v>177922818.18181819</v>
      </c>
      <c r="CF14">
        <v>163116136.36363637</v>
      </c>
      <c r="CG14">
        <v>155048000</v>
      </c>
      <c r="CH14">
        <v>1334630909.090909</v>
      </c>
      <c r="CI14">
        <v>15088618.181818182</v>
      </c>
      <c r="CJ14">
        <v>1438012272.7272727</v>
      </c>
      <c r="CK14">
        <v>4833227272.727273</v>
      </c>
      <c r="CL14">
        <v>42743654545.454544</v>
      </c>
      <c r="CM14">
        <v>4386175</v>
      </c>
      <c r="CN14">
        <v>290415954.54545456</v>
      </c>
      <c r="CO14">
        <v>35709681.81818182</v>
      </c>
      <c r="CP14">
        <v>281149181.81818181</v>
      </c>
      <c r="CQ14">
        <v>320767727.27272725</v>
      </c>
      <c r="CR14">
        <v>443109090.90909094</v>
      </c>
      <c r="CS14">
        <v>207761636.36363637</v>
      </c>
      <c r="CT14">
        <v>10424227.272727273</v>
      </c>
      <c r="CU14">
        <v>812052727.27272725</v>
      </c>
      <c r="CV14">
        <v>334081772.72727275</v>
      </c>
      <c r="CW14">
        <v>3575454090.909091</v>
      </c>
      <c r="CX14">
        <v>798825454.5454545</v>
      </c>
      <c r="CY14">
        <v>205613227.27272728</v>
      </c>
      <c r="CZ14">
        <v>3539158636.3636365</v>
      </c>
      <c r="DA14">
        <v>690666363.63636363</v>
      </c>
      <c r="DB14">
        <v>2062852272.7272727</v>
      </c>
      <c r="DC14">
        <v>27465781.818181816</v>
      </c>
      <c r="DD14">
        <v>17539086363.636364</v>
      </c>
      <c r="DE14">
        <v>1083145454.5454545</v>
      </c>
      <c r="DF14">
        <v>2951424090.909091</v>
      </c>
      <c r="DG14">
        <v>1533988.1818181819</v>
      </c>
      <c r="DH14">
        <v>796442272.72727275</v>
      </c>
      <c r="DI14">
        <v>91127000</v>
      </c>
      <c r="DJ14">
        <v>1635416.8181818181</v>
      </c>
      <c r="DK14">
        <v>23969981818.18182</v>
      </c>
      <c r="DL14">
        <v>18828022727.272728</v>
      </c>
      <c r="DM14">
        <v>11175281.818181818</v>
      </c>
      <c r="DN14">
        <v>4925209.0909090908</v>
      </c>
      <c r="DO14">
        <v>532742.27272727271</v>
      </c>
      <c r="DP14">
        <v>84027.954545454559</v>
      </c>
      <c r="DQ14">
        <v>400995454.54545456</v>
      </c>
      <c r="DR14">
        <v>7370481.8181818184</v>
      </c>
      <c r="DS14">
        <v>10147727.272727273</v>
      </c>
      <c r="DT14">
        <v>1964909.0909090908</v>
      </c>
      <c r="DU14">
        <v>3505193.6363636362</v>
      </c>
      <c r="DV14">
        <v>143445227.27272728</v>
      </c>
      <c r="DW14">
        <v>33424663.636363637</v>
      </c>
      <c r="DX14">
        <v>243432818.18181819</v>
      </c>
      <c r="DY14">
        <v>104029818.18181819</v>
      </c>
      <c r="DZ14">
        <v>238858181.81818181</v>
      </c>
      <c r="EA14">
        <v>10249727.272727273</v>
      </c>
      <c r="EB14">
        <v>108361000</v>
      </c>
      <c r="EC14">
        <v>28469172.727272727</v>
      </c>
      <c r="ED14">
        <v>237400.13636363635</v>
      </c>
      <c r="EE14">
        <v>601358.63636363635</v>
      </c>
      <c r="EF14">
        <v>9685404.5454545449</v>
      </c>
      <c r="EG14">
        <v>2937541.3636363633</v>
      </c>
      <c r="EH14">
        <v>266768045.45454547</v>
      </c>
      <c r="EI14">
        <v>98623.818181818191</v>
      </c>
      <c r="EJ14">
        <v>15601190.909090908</v>
      </c>
      <c r="EK14">
        <v>3428108.1818181821</v>
      </c>
      <c r="EL14">
        <v>85963363.63636364</v>
      </c>
      <c r="EM14">
        <v>748325000</v>
      </c>
      <c r="EN14">
        <v>4356323.1818181816</v>
      </c>
      <c r="EO14">
        <v>1598050.9090909092</v>
      </c>
      <c r="EP14">
        <v>185357818.18181819</v>
      </c>
      <c r="EQ14">
        <v>74449363.63636364</v>
      </c>
      <c r="ER14">
        <v>3498231818.181818</v>
      </c>
      <c r="ES14">
        <v>14657590.909090908</v>
      </c>
      <c r="ET14">
        <v>1449555909.090909</v>
      </c>
      <c r="EU14">
        <v>11210518.181818182</v>
      </c>
      <c r="EV14">
        <v>11839240.909090908</v>
      </c>
      <c r="EW14">
        <v>12568700</v>
      </c>
      <c r="EX14">
        <v>48640818.18181818</v>
      </c>
      <c r="EY14">
        <v>1933334.0909090908</v>
      </c>
      <c r="EZ14">
        <v>6773909.0909090908</v>
      </c>
      <c r="FA14">
        <v>34204459.090909094</v>
      </c>
      <c r="FB14">
        <v>40724009.090909094</v>
      </c>
      <c r="FC14">
        <v>45050754.545454547</v>
      </c>
      <c r="FD14">
        <v>1674129545.4545455</v>
      </c>
      <c r="FE14">
        <v>102287772.72727273</v>
      </c>
      <c r="FF14">
        <v>2701511.8181818179</v>
      </c>
      <c r="FG14">
        <v>28183309.09090909</v>
      </c>
      <c r="FH14">
        <v>490089545.45454544</v>
      </c>
      <c r="FI14">
        <v>38199890.909090906</v>
      </c>
      <c r="FJ14">
        <v>18983172.727272727</v>
      </c>
      <c r="FK14">
        <v>846441363.63636363</v>
      </c>
      <c r="FL14">
        <v>121767909.09090909</v>
      </c>
      <c r="FM14">
        <v>56414045.454545453</v>
      </c>
      <c r="FN14">
        <v>30396.00909090909</v>
      </c>
      <c r="FO14">
        <v>1193681.8181818181</v>
      </c>
      <c r="FP14">
        <v>35928331.81818182</v>
      </c>
      <c r="FQ14">
        <v>15317213.636363637</v>
      </c>
    </row>
    <row r="15" spans="1:173" x14ac:dyDescent="0.3">
      <c r="A15" t="s">
        <v>174</v>
      </c>
      <c r="B15">
        <v>4</v>
      </c>
      <c r="C15">
        <v>24</v>
      </c>
      <c r="D15">
        <v>137121590.90909091</v>
      </c>
      <c r="E15">
        <v>251429590.90909091</v>
      </c>
      <c r="F15">
        <v>11094118.181818182</v>
      </c>
      <c r="G15">
        <v>4667418181.818182</v>
      </c>
      <c r="H15">
        <v>32852950000</v>
      </c>
      <c r="I15">
        <v>277012363.63636363</v>
      </c>
      <c r="J15">
        <v>279463545.45454544</v>
      </c>
      <c r="K15">
        <v>5489650</v>
      </c>
      <c r="L15">
        <v>1507096363.6363637</v>
      </c>
      <c r="M15">
        <v>4218580454.5454545</v>
      </c>
      <c r="N15">
        <v>643728636.36363637</v>
      </c>
      <c r="O15">
        <v>1200181363.6363637</v>
      </c>
      <c r="P15">
        <v>1287958.1818181816</v>
      </c>
      <c r="Q15">
        <v>9173404.5454545449</v>
      </c>
      <c r="R15">
        <v>859230454.5454545</v>
      </c>
      <c r="S15">
        <v>3155750.9090909087</v>
      </c>
      <c r="T15">
        <v>8680413636.363636</v>
      </c>
      <c r="U15">
        <v>16599850000</v>
      </c>
      <c r="V15">
        <v>189734045.45454547</v>
      </c>
      <c r="W15">
        <v>105264.72727272728</v>
      </c>
      <c r="X15">
        <v>294855.04545454547</v>
      </c>
      <c r="Y15">
        <v>1896097727.2727273</v>
      </c>
      <c r="Z15">
        <v>385388136.36363637</v>
      </c>
      <c r="AA15">
        <v>6012045454.545455</v>
      </c>
      <c r="AB15">
        <v>475732272.72727275</v>
      </c>
      <c r="AC15">
        <v>698788181.81818187</v>
      </c>
      <c r="AD15">
        <v>2889095454.5454545</v>
      </c>
      <c r="AE15">
        <v>446250045.45454544</v>
      </c>
      <c r="AF15">
        <v>10571568181.818182</v>
      </c>
      <c r="AG15">
        <v>15922913636.363636</v>
      </c>
      <c r="AH15">
        <v>664889545.4545455</v>
      </c>
      <c r="AI15">
        <v>60517636.363636367</v>
      </c>
      <c r="AJ15">
        <v>38235104.545454547</v>
      </c>
      <c r="AK15">
        <v>167949181.81818181</v>
      </c>
      <c r="AL15">
        <v>229302772.72727272</v>
      </c>
      <c r="AM15">
        <v>1111345</v>
      </c>
      <c r="AN15">
        <v>1737492727.2727273</v>
      </c>
      <c r="AO15">
        <v>66045818.18181818</v>
      </c>
      <c r="AP15">
        <v>820478181.81818187</v>
      </c>
      <c r="AQ15">
        <v>231491136.36363637</v>
      </c>
      <c r="AR15">
        <v>1982421818.1818182</v>
      </c>
      <c r="AS15">
        <v>6444090909.090909</v>
      </c>
      <c r="AT15">
        <v>332096.09090909088</v>
      </c>
      <c r="AU15">
        <v>3693896818.181818</v>
      </c>
      <c r="AV15">
        <v>3708444090.909091</v>
      </c>
      <c r="AW15">
        <v>182773227.27272728</v>
      </c>
      <c r="AX15">
        <v>37971990.909090906</v>
      </c>
      <c r="AY15">
        <v>19729054.545454547</v>
      </c>
      <c r="AZ15">
        <v>13703418.181818182</v>
      </c>
      <c r="BA15">
        <v>778207727.27272725</v>
      </c>
      <c r="BB15">
        <v>76153863.63636364</v>
      </c>
      <c r="BC15">
        <v>5414059090.909091</v>
      </c>
      <c r="BD15">
        <v>724390909.09090912</v>
      </c>
      <c r="BE15">
        <v>6276736.3636363633</v>
      </c>
      <c r="BF15">
        <v>356146318.18181819</v>
      </c>
      <c r="BG15">
        <v>368528136.36363637</v>
      </c>
      <c r="BH15">
        <v>90217772.727272734</v>
      </c>
      <c r="BI15">
        <v>9860036.3636363633</v>
      </c>
      <c r="BJ15">
        <v>630684090.90909088</v>
      </c>
      <c r="BK15">
        <v>494764090.90909094</v>
      </c>
      <c r="BL15">
        <v>362441409.09090906</v>
      </c>
      <c r="BM15">
        <v>289023636.36363637</v>
      </c>
      <c r="BN15">
        <v>10702954.545454545</v>
      </c>
      <c r="BO15">
        <v>22007563.636363637</v>
      </c>
      <c r="BP15">
        <v>486593636.36363637</v>
      </c>
      <c r="BQ15">
        <v>12653613.636363637</v>
      </c>
      <c r="BR15">
        <v>3745425909.090909</v>
      </c>
      <c r="BS15">
        <v>6012786363.636364</v>
      </c>
      <c r="BT15">
        <v>2976422727.2727275</v>
      </c>
      <c r="BU15">
        <v>288223272.72727275</v>
      </c>
      <c r="BV15">
        <v>48225000</v>
      </c>
      <c r="BW15">
        <v>447673909.09090906</v>
      </c>
      <c r="BX15">
        <v>2247246.8181818179</v>
      </c>
      <c r="BY15">
        <v>57468772.727272727</v>
      </c>
      <c r="BZ15">
        <v>12401763.636363637</v>
      </c>
      <c r="CA15">
        <v>41803381.81818182</v>
      </c>
      <c r="CB15">
        <v>918297727.27272725</v>
      </c>
      <c r="CC15">
        <v>661163636.36363637</v>
      </c>
      <c r="CD15">
        <v>201345318.18181819</v>
      </c>
      <c r="CE15">
        <v>149666136.36363637</v>
      </c>
      <c r="CF15">
        <v>239848727.27272728</v>
      </c>
      <c r="CG15">
        <v>192750363.63636363</v>
      </c>
      <c r="CH15">
        <v>281930863.63636363</v>
      </c>
      <c r="CI15">
        <v>6558145.4545454541</v>
      </c>
      <c r="CJ15">
        <v>49698090.909090906</v>
      </c>
      <c r="CK15">
        <v>226620454.54545453</v>
      </c>
      <c r="CL15">
        <v>14989890909.09091</v>
      </c>
      <c r="CM15">
        <v>2567910.9090909092</v>
      </c>
      <c r="CN15">
        <v>3595996363.6363635</v>
      </c>
      <c r="CO15">
        <v>127131318.18181819</v>
      </c>
      <c r="CP15">
        <v>86507681.818181813</v>
      </c>
      <c r="CQ15">
        <v>420196954.54545456</v>
      </c>
      <c r="CR15">
        <v>1950544090.909091</v>
      </c>
      <c r="CS15">
        <v>83677954.545454547</v>
      </c>
      <c r="CT15">
        <v>1136116.8181818181</v>
      </c>
      <c r="CU15">
        <v>3611923636.3636365</v>
      </c>
      <c r="CV15">
        <v>716339545.4545455</v>
      </c>
      <c r="CW15">
        <v>2744742272.7272725</v>
      </c>
      <c r="CX15">
        <v>1034420454.5454545</v>
      </c>
      <c r="CY15">
        <v>161540681.81818181</v>
      </c>
      <c r="CZ15">
        <v>5947059090.909091</v>
      </c>
      <c r="DA15">
        <v>6622000000</v>
      </c>
      <c r="DB15">
        <v>240427863.63636363</v>
      </c>
      <c r="DC15">
        <v>53792545.454545453</v>
      </c>
      <c r="DD15">
        <v>18240722727.272728</v>
      </c>
      <c r="DE15">
        <v>1406199545.4545455</v>
      </c>
      <c r="DF15">
        <v>6513500000</v>
      </c>
      <c r="DG15">
        <v>522295.45454545453</v>
      </c>
      <c r="DH15">
        <v>1985463636.3636363</v>
      </c>
      <c r="DI15">
        <v>180044590.90909091</v>
      </c>
      <c r="DJ15">
        <v>527578.63636363635</v>
      </c>
      <c r="DK15">
        <v>11040136363.636364</v>
      </c>
      <c r="DL15">
        <v>1095261363.6363637</v>
      </c>
      <c r="DM15">
        <v>25803259.09090909</v>
      </c>
      <c r="DN15">
        <v>5924945.4545454541</v>
      </c>
      <c r="DO15">
        <v>2869456.3636363638</v>
      </c>
      <c r="DP15">
        <v>5632931.8181818184</v>
      </c>
      <c r="DQ15">
        <v>26268090.90909091</v>
      </c>
      <c r="DR15">
        <v>1384522.2727272729</v>
      </c>
      <c r="DS15">
        <v>9758145.4545454551</v>
      </c>
      <c r="DT15">
        <v>5650477.2727272725</v>
      </c>
      <c r="DU15">
        <v>6822213.6363636367</v>
      </c>
      <c r="DV15">
        <v>74543590.909090906</v>
      </c>
      <c r="DW15">
        <v>42540081.81818182</v>
      </c>
      <c r="DX15">
        <v>193508454.54545453</v>
      </c>
      <c r="DY15">
        <v>11373450</v>
      </c>
      <c r="DZ15">
        <v>255324136.36363637</v>
      </c>
      <c r="EA15">
        <v>13518372.727272727</v>
      </c>
      <c r="EB15">
        <v>104226227.27272727</v>
      </c>
      <c r="EC15">
        <v>47686181.81818182</v>
      </c>
      <c r="ED15">
        <v>3768802.2727272729</v>
      </c>
      <c r="EE15">
        <v>19414909.09090909</v>
      </c>
      <c r="EF15">
        <v>44587913.636363633</v>
      </c>
      <c r="EG15">
        <v>12390650</v>
      </c>
      <c r="EH15">
        <v>120288136.36363636</v>
      </c>
      <c r="EI15">
        <v>315949</v>
      </c>
      <c r="EJ15">
        <v>59695409.090909094</v>
      </c>
      <c r="EK15">
        <v>6684681.8181818184</v>
      </c>
      <c r="EL15">
        <v>274661090.90909094</v>
      </c>
      <c r="EM15">
        <v>1661063636.3636363</v>
      </c>
      <c r="EN15">
        <v>8336936.3636363633</v>
      </c>
      <c r="EO15">
        <v>479166.36363636365</v>
      </c>
      <c r="EP15">
        <v>60458090.909090906</v>
      </c>
      <c r="EQ15">
        <v>146478681.81818181</v>
      </c>
      <c r="ER15">
        <v>8377072727.272727</v>
      </c>
      <c r="ES15">
        <v>99826636.36363636</v>
      </c>
      <c r="ET15">
        <v>3858739090.909091</v>
      </c>
      <c r="EU15">
        <v>1975496.3636363638</v>
      </c>
      <c r="EV15">
        <v>3387946.8181818184</v>
      </c>
      <c r="EW15">
        <v>1233832.7272727273</v>
      </c>
      <c r="EX15">
        <v>17849736.363636363</v>
      </c>
      <c r="EY15">
        <v>1271003.6363636362</v>
      </c>
      <c r="EZ15">
        <v>15801445.454545455</v>
      </c>
      <c r="FA15">
        <v>12191077.272727273</v>
      </c>
      <c r="FB15">
        <v>11654159.090909092</v>
      </c>
      <c r="FC15">
        <v>24083409.09090909</v>
      </c>
      <c r="FD15">
        <v>689877727.27272725</v>
      </c>
      <c r="FE15">
        <v>17616536.363636363</v>
      </c>
      <c r="FF15">
        <v>6041818.1818181816</v>
      </c>
      <c r="FG15">
        <v>32674209.09090909</v>
      </c>
      <c r="FH15">
        <v>904374090.90909088</v>
      </c>
      <c r="FI15">
        <v>195175272.72727272</v>
      </c>
      <c r="FJ15">
        <v>16482768.181818182</v>
      </c>
      <c r="FK15">
        <v>1234084545.4545455</v>
      </c>
      <c r="FL15">
        <v>31651086.363636363</v>
      </c>
      <c r="FM15">
        <v>55525227.272727273</v>
      </c>
      <c r="FN15">
        <v>0</v>
      </c>
      <c r="FO15">
        <v>11078272.727272727</v>
      </c>
      <c r="FP15">
        <v>64339954.545454547</v>
      </c>
      <c r="FQ15">
        <v>18714718.181818184</v>
      </c>
    </row>
    <row r="16" spans="1:173" x14ac:dyDescent="0.3">
      <c r="A16" t="s">
        <v>174</v>
      </c>
      <c r="B16">
        <v>5</v>
      </c>
      <c r="C16">
        <v>54</v>
      </c>
      <c r="D16">
        <v>281729666.66666669</v>
      </c>
      <c r="E16">
        <v>150766466.66666669</v>
      </c>
      <c r="F16">
        <v>63931493.333333336</v>
      </c>
      <c r="G16">
        <v>17421233333.333336</v>
      </c>
      <c r="H16">
        <v>101568400000</v>
      </c>
      <c r="I16">
        <v>580687666.66666675</v>
      </c>
      <c r="J16">
        <v>2065086000</v>
      </c>
      <c r="K16">
        <v>25423946.666666668</v>
      </c>
      <c r="L16">
        <v>36673266666.666672</v>
      </c>
      <c r="M16">
        <v>28199253333.333336</v>
      </c>
      <c r="N16">
        <v>5980669333.333334</v>
      </c>
      <c r="O16">
        <v>5447205333.333334</v>
      </c>
      <c r="P16">
        <v>1194422666.6666667</v>
      </c>
      <c r="Q16">
        <v>2263388</v>
      </c>
      <c r="R16">
        <v>856250000</v>
      </c>
      <c r="S16">
        <v>25286680</v>
      </c>
      <c r="T16">
        <v>9981633333.333334</v>
      </c>
      <c r="U16">
        <v>64442140000</v>
      </c>
      <c r="V16">
        <v>717116666.66666675</v>
      </c>
      <c r="W16">
        <v>3461468.6666666665</v>
      </c>
      <c r="X16">
        <v>0</v>
      </c>
      <c r="Y16">
        <v>3123623333.3333335</v>
      </c>
      <c r="Z16">
        <v>195451666.66666669</v>
      </c>
      <c r="AA16">
        <v>113664933333.33334</v>
      </c>
      <c r="AB16">
        <v>3831692000</v>
      </c>
      <c r="AC16">
        <v>798587333.33333337</v>
      </c>
      <c r="AD16">
        <v>23500546666.666668</v>
      </c>
      <c r="AE16">
        <v>5192026666.666667</v>
      </c>
      <c r="AF16">
        <v>50056960000</v>
      </c>
      <c r="AG16">
        <v>35677453333.333336</v>
      </c>
      <c r="AH16">
        <v>5720606000</v>
      </c>
      <c r="AI16">
        <v>34344026.666666672</v>
      </c>
      <c r="AJ16">
        <v>9818340</v>
      </c>
      <c r="AK16">
        <v>149971733.33333334</v>
      </c>
      <c r="AL16">
        <v>906912666.66666675</v>
      </c>
      <c r="AM16">
        <v>10511040</v>
      </c>
      <c r="AN16">
        <v>1999922666.6666667</v>
      </c>
      <c r="AO16">
        <v>4738528.666666667</v>
      </c>
      <c r="AP16">
        <v>797206000</v>
      </c>
      <c r="AQ16">
        <v>501150200</v>
      </c>
      <c r="AR16">
        <v>2058570000</v>
      </c>
      <c r="AS16">
        <v>12547333333.333334</v>
      </c>
      <c r="AT16">
        <v>1067825333.3333334</v>
      </c>
      <c r="AU16">
        <v>7226380000</v>
      </c>
      <c r="AV16">
        <v>7258620000</v>
      </c>
      <c r="AW16">
        <v>3038151333.3333335</v>
      </c>
      <c r="AX16">
        <v>8267986.666666667</v>
      </c>
      <c r="AY16">
        <v>306653066.66666669</v>
      </c>
      <c r="AZ16">
        <v>22795626.666666668</v>
      </c>
      <c r="BA16">
        <v>11311846666.666668</v>
      </c>
      <c r="BB16">
        <v>2481809333.3333335</v>
      </c>
      <c r="BC16">
        <v>176199400</v>
      </c>
      <c r="BD16">
        <v>891507333.33333337</v>
      </c>
      <c r="BE16">
        <v>70229266.666666672</v>
      </c>
      <c r="BF16">
        <v>61297093.333333336</v>
      </c>
      <c r="BG16">
        <v>1804551333.3333335</v>
      </c>
      <c r="BH16">
        <v>10048353333.333334</v>
      </c>
      <c r="BI16">
        <v>74079000</v>
      </c>
      <c r="BJ16">
        <v>4776864666.666667</v>
      </c>
      <c r="BK16">
        <v>183287733.33333334</v>
      </c>
      <c r="BL16">
        <v>733029333.33333337</v>
      </c>
      <c r="BM16">
        <v>645934600</v>
      </c>
      <c r="BN16">
        <v>163065866.66666669</v>
      </c>
      <c r="BO16">
        <v>15652460</v>
      </c>
      <c r="BP16">
        <v>2335593333.3333335</v>
      </c>
      <c r="BQ16">
        <v>1539113333.3333335</v>
      </c>
      <c r="BR16">
        <v>48397606666.666672</v>
      </c>
      <c r="BS16">
        <v>6044498000</v>
      </c>
      <c r="BT16">
        <v>640178266.66666675</v>
      </c>
      <c r="BU16">
        <v>2873758000</v>
      </c>
      <c r="BV16">
        <v>899789333.33333337</v>
      </c>
      <c r="BW16">
        <v>2317443333.3333335</v>
      </c>
      <c r="BX16">
        <v>24015266.666666668</v>
      </c>
      <c r="BY16">
        <v>49879200</v>
      </c>
      <c r="BZ16">
        <v>393634800</v>
      </c>
      <c r="CA16">
        <v>4553492.0000000009</v>
      </c>
      <c r="CB16">
        <v>1090914666.6666667</v>
      </c>
      <c r="CC16">
        <v>2640311333.3333335</v>
      </c>
      <c r="CD16">
        <v>8156620</v>
      </c>
      <c r="CE16">
        <v>819782666.66666675</v>
      </c>
      <c r="CF16">
        <v>237226800</v>
      </c>
      <c r="CG16">
        <v>5957970000</v>
      </c>
      <c r="CH16">
        <v>694088000</v>
      </c>
      <c r="CI16">
        <v>7851633.333333334</v>
      </c>
      <c r="CJ16">
        <v>6140011333.333334</v>
      </c>
      <c r="CK16">
        <v>544621533.33333337</v>
      </c>
      <c r="CL16">
        <v>3369006000</v>
      </c>
      <c r="CM16">
        <v>59668.953333333338</v>
      </c>
      <c r="CN16">
        <v>600127533.33333337</v>
      </c>
      <c r="CO16">
        <v>48113733.333333336</v>
      </c>
      <c r="CP16">
        <v>48670120</v>
      </c>
      <c r="CQ16">
        <v>420334066.66666669</v>
      </c>
      <c r="CR16">
        <v>1632959333.3333335</v>
      </c>
      <c r="CS16">
        <v>703338000</v>
      </c>
      <c r="CT16">
        <v>68185200</v>
      </c>
      <c r="CU16">
        <v>399746266.66666669</v>
      </c>
      <c r="CV16">
        <v>1298007333.3333335</v>
      </c>
      <c r="CW16">
        <v>12038940000</v>
      </c>
      <c r="CX16">
        <v>1232892666.6666667</v>
      </c>
      <c r="CY16">
        <v>620232333.33333337</v>
      </c>
      <c r="CZ16">
        <v>3829100666.666667</v>
      </c>
      <c r="DA16">
        <v>11226533333.333334</v>
      </c>
      <c r="DB16">
        <v>20136760000</v>
      </c>
      <c r="DC16">
        <v>195398000</v>
      </c>
      <c r="DD16">
        <v>22722793333.333336</v>
      </c>
      <c r="DE16">
        <v>1429552000</v>
      </c>
      <c r="DF16">
        <v>3773078666.666667</v>
      </c>
      <c r="DG16">
        <v>3879936.666666667</v>
      </c>
      <c r="DH16">
        <v>8363793333.333334</v>
      </c>
      <c r="DI16">
        <v>4884310.666666667</v>
      </c>
      <c r="DJ16">
        <v>470050</v>
      </c>
      <c r="DK16">
        <v>31070260000</v>
      </c>
      <c r="DL16">
        <v>9642226666.6666679</v>
      </c>
      <c r="DM16">
        <v>10067113.333333334</v>
      </c>
      <c r="DN16">
        <v>249093066.66666669</v>
      </c>
      <c r="DO16">
        <v>6369272.666666667</v>
      </c>
      <c r="DP16">
        <v>871684.66666666663</v>
      </c>
      <c r="DQ16">
        <v>687258666.66666675</v>
      </c>
      <c r="DR16">
        <v>11666973.333333334</v>
      </c>
      <c r="DS16">
        <v>9781793.333333334</v>
      </c>
      <c r="DT16">
        <v>25601386.666666668</v>
      </c>
      <c r="DU16">
        <v>19493186.666666668</v>
      </c>
      <c r="DV16">
        <v>256727666.66666669</v>
      </c>
      <c r="DW16">
        <v>7627413.333333334</v>
      </c>
      <c r="DX16">
        <v>115578266.66666667</v>
      </c>
      <c r="DY16">
        <v>244838800</v>
      </c>
      <c r="DZ16">
        <v>77233733.333333343</v>
      </c>
      <c r="EA16">
        <v>97929800</v>
      </c>
      <c r="EB16">
        <v>85281333.333333343</v>
      </c>
      <c r="EC16">
        <v>22992646.666666668</v>
      </c>
      <c r="ED16">
        <v>453103.93333333335</v>
      </c>
      <c r="EE16">
        <v>5520630</v>
      </c>
      <c r="EF16">
        <v>66649126.666666672</v>
      </c>
      <c r="EG16">
        <v>7357786.666666667</v>
      </c>
      <c r="EH16">
        <v>59654066.666666672</v>
      </c>
      <c r="EI16">
        <v>2344644</v>
      </c>
      <c r="EJ16">
        <v>25998013.333333336</v>
      </c>
      <c r="EK16">
        <v>27185266.666666668</v>
      </c>
      <c r="EL16">
        <v>45598746.666666672</v>
      </c>
      <c r="EM16">
        <v>517930466.66666669</v>
      </c>
      <c r="EN16">
        <v>5887696</v>
      </c>
      <c r="EO16">
        <v>996541.33333333349</v>
      </c>
      <c r="EP16">
        <v>454574866.66666669</v>
      </c>
      <c r="EQ16">
        <v>25707586.666666668</v>
      </c>
      <c r="ER16">
        <v>1450334000</v>
      </c>
      <c r="ES16">
        <v>27587013.333333336</v>
      </c>
      <c r="ET16">
        <v>578429200</v>
      </c>
      <c r="EU16">
        <v>32820200</v>
      </c>
      <c r="EV16">
        <v>255565533.33333334</v>
      </c>
      <c r="EW16">
        <v>50246966.666666672</v>
      </c>
      <c r="EX16">
        <v>9715880</v>
      </c>
      <c r="EY16">
        <v>259432.06666666665</v>
      </c>
      <c r="EZ16">
        <v>23211666.666666668</v>
      </c>
      <c r="FA16">
        <v>20399860</v>
      </c>
      <c r="FB16">
        <v>29378880</v>
      </c>
      <c r="FC16">
        <v>83386066.666666672</v>
      </c>
      <c r="FD16">
        <v>541720266.66666675</v>
      </c>
      <c r="FE16">
        <v>38966466.666666672</v>
      </c>
      <c r="FF16">
        <v>1844256.6666666667</v>
      </c>
      <c r="FG16">
        <v>21631886.666666668</v>
      </c>
      <c r="FH16">
        <v>127711333.33333334</v>
      </c>
      <c r="FI16">
        <v>162549800</v>
      </c>
      <c r="FJ16">
        <v>7384826.666666667</v>
      </c>
      <c r="FK16">
        <v>358756000</v>
      </c>
      <c r="FL16">
        <v>67207333.333333343</v>
      </c>
      <c r="FM16">
        <v>29909133.333333336</v>
      </c>
      <c r="FN16">
        <v>291799.73333333334</v>
      </c>
      <c r="FO16">
        <v>1582326.6666666667</v>
      </c>
      <c r="FP16">
        <v>34813920</v>
      </c>
      <c r="FQ16">
        <v>10606186.666666668</v>
      </c>
    </row>
    <row r="17" spans="1:173" x14ac:dyDescent="0.3">
      <c r="A17" t="s">
        <v>182</v>
      </c>
      <c r="B17">
        <v>1</v>
      </c>
      <c r="C17">
        <v>36</v>
      </c>
      <c r="D17">
        <v>798131363.63636363</v>
      </c>
      <c r="E17">
        <v>35131500</v>
      </c>
      <c r="F17">
        <v>877114.54545454553</v>
      </c>
      <c r="G17">
        <v>5319240909.090909</v>
      </c>
      <c r="H17">
        <v>3126225454.5454545</v>
      </c>
      <c r="I17">
        <v>69675772.727272734</v>
      </c>
      <c r="J17">
        <v>188223363.63636363</v>
      </c>
      <c r="K17">
        <v>3769204.0909090908</v>
      </c>
      <c r="L17">
        <v>7666195454.545455</v>
      </c>
      <c r="M17">
        <v>60819590909.090912</v>
      </c>
      <c r="N17">
        <v>3191785909.090909</v>
      </c>
      <c r="O17">
        <v>1371715000</v>
      </c>
      <c r="P17">
        <v>30889154.545454547</v>
      </c>
      <c r="Q17">
        <v>425628.5</v>
      </c>
      <c r="R17">
        <v>258259590.90909091</v>
      </c>
      <c r="S17">
        <v>0</v>
      </c>
      <c r="T17">
        <v>5170363636.363636</v>
      </c>
      <c r="U17">
        <v>7505772727.272727</v>
      </c>
      <c r="V17">
        <v>59129181.81818182</v>
      </c>
      <c r="W17">
        <v>288735.22727272729</v>
      </c>
      <c r="X17">
        <v>20927.436363636363</v>
      </c>
      <c r="Y17">
        <v>330339136.36363637</v>
      </c>
      <c r="Z17">
        <v>19317427.272727273</v>
      </c>
      <c r="AA17">
        <v>29603727272.727272</v>
      </c>
      <c r="AB17">
        <v>1089913181.8181818</v>
      </c>
      <c r="AC17">
        <v>8254659.0909090908</v>
      </c>
      <c r="AD17">
        <v>11010659090.90909</v>
      </c>
      <c r="AE17">
        <v>2482393636.3636365</v>
      </c>
      <c r="AF17">
        <v>1427485000</v>
      </c>
      <c r="AG17">
        <v>4407006818.181818</v>
      </c>
      <c r="AH17">
        <v>3372401818.181818</v>
      </c>
      <c r="AI17">
        <v>87612409.090909094</v>
      </c>
      <c r="AJ17">
        <v>17659036.363636363</v>
      </c>
      <c r="AK17">
        <v>36611000</v>
      </c>
      <c r="AL17">
        <v>94273954.545454547</v>
      </c>
      <c r="AM17">
        <v>200344.81818181818</v>
      </c>
      <c r="AN17">
        <v>36505604.545454547</v>
      </c>
      <c r="AO17">
        <v>6977981.8181818184</v>
      </c>
      <c r="AP17">
        <v>118993545.45454545</v>
      </c>
      <c r="AQ17">
        <v>212950954.54545453</v>
      </c>
      <c r="AR17">
        <v>27279286.363636363</v>
      </c>
      <c r="AS17">
        <v>5630022727.272727</v>
      </c>
      <c r="AT17">
        <v>5357872.7272727275</v>
      </c>
      <c r="AU17">
        <v>838864090.90909088</v>
      </c>
      <c r="AV17">
        <v>842993181.81818187</v>
      </c>
      <c r="AW17">
        <v>698105454.5454545</v>
      </c>
      <c r="AX17">
        <v>7417036.3636363633</v>
      </c>
      <c r="AY17">
        <v>12597918181.818182</v>
      </c>
      <c r="AZ17">
        <v>6931481.8181818184</v>
      </c>
      <c r="BA17">
        <v>6838695454.545455</v>
      </c>
      <c r="BB17">
        <v>247545863.63636363</v>
      </c>
      <c r="BC17">
        <v>1417520000</v>
      </c>
      <c r="BD17">
        <v>353640454.54545456</v>
      </c>
      <c r="BE17">
        <v>56627772.727272727</v>
      </c>
      <c r="BF17">
        <v>409790136.36363637</v>
      </c>
      <c r="BG17">
        <v>556238181.81818187</v>
      </c>
      <c r="BH17">
        <v>9545154.5454545449</v>
      </c>
      <c r="BI17">
        <v>8745377.2727272734</v>
      </c>
      <c r="BJ17">
        <v>6416890.9090909092</v>
      </c>
      <c r="BK17">
        <v>78672181.818181813</v>
      </c>
      <c r="BL17">
        <v>243886909.09090909</v>
      </c>
      <c r="BM17">
        <v>75795636.36363636</v>
      </c>
      <c r="BN17">
        <v>49497590.909090906</v>
      </c>
      <c r="BO17">
        <v>5624931.8181818184</v>
      </c>
      <c r="BP17">
        <v>156072590.90909091</v>
      </c>
      <c r="BQ17">
        <v>31347609.09090909</v>
      </c>
      <c r="BR17">
        <v>19624804545.454544</v>
      </c>
      <c r="BS17">
        <v>2330585000</v>
      </c>
      <c r="BT17">
        <v>31026359.09090909</v>
      </c>
      <c r="BU17">
        <v>116529409.09090909</v>
      </c>
      <c r="BV17">
        <v>868784545.4545455</v>
      </c>
      <c r="BW17">
        <v>237245727.27272728</v>
      </c>
      <c r="BX17">
        <v>3707608.1818181821</v>
      </c>
      <c r="BY17">
        <v>10067577.272727273</v>
      </c>
      <c r="BZ17">
        <v>340308772.72727275</v>
      </c>
      <c r="CA17">
        <v>198844.18181818182</v>
      </c>
      <c r="CB17">
        <v>148275909.09090909</v>
      </c>
      <c r="CC17">
        <v>68582545.454545453</v>
      </c>
      <c r="CD17">
        <v>19257563.636363637</v>
      </c>
      <c r="CE17">
        <v>297649500</v>
      </c>
      <c r="CF17">
        <v>4199059.0909090908</v>
      </c>
      <c r="CG17">
        <v>2451311818.181818</v>
      </c>
      <c r="CH17">
        <v>505820909.09090906</v>
      </c>
      <c r="CI17">
        <v>1405971.8181818181</v>
      </c>
      <c r="CJ17">
        <v>10365172.727272727</v>
      </c>
      <c r="CK17">
        <v>1868564.5454545454</v>
      </c>
      <c r="CL17">
        <v>4588690909.090909</v>
      </c>
      <c r="CM17">
        <v>287512.18181818182</v>
      </c>
      <c r="CN17">
        <v>100589409.09090909</v>
      </c>
      <c r="CO17">
        <v>99135500</v>
      </c>
      <c r="CP17">
        <v>204327681.81818181</v>
      </c>
      <c r="CQ17">
        <v>304475727.27272725</v>
      </c>
      <c r="CR17">
        <v>5759100000</v>
      </c>
      <c r="CS17">
        <v>3670083636.3636365</v>
      </c>
      <c r="CT17">
        <v>741163.63636363635</v>
      </c>
      <c r="CU17">
        <v>196555272.72727272</v>
      </c>
      <c r="CV17">
        <v>3326485.4545454546</v>
      </c>
      <c r="CW17">
        <v>574930000</v>
      </c>
      <c r="CX17">
        <v>136389727.27272728</v>
      </c>
      <c r="CY17">
        <v>328260409.09090906</v>
      </c>
      <c r="CZ17">
        <v>509513636.36363637</v>
      </c>
      <c r="DA17">
        <v>1990360454.5454545</v>
      </c>
      <c r="DB17">
        <v>32713113.636363637</v>
      </c>
      <c r="DC17">
        <v>17210200</v>
      </c>
      <c r="DD17">
        <v>2640174090.909091</v>
      </c>
      <c r="DE17">
        <v>70699272.727272734</v>
      </c>
      <c r="DF17">
        <v>632842727.27272725</v>
      </c>
      <c r="DG17">
        <v>1911900.9090909092</v>
      </c>
      <c r="DH17">
        <v>1382655000</v>
      </c>
      <c r="DI17">
        <v>58033818.18181818</v>
      </c>
      <c r="DJ17">
        <v>4809404.5454545459</v>
      </c>
      <c r="DK17">
        <v>123981454.54545455</v>
      </c>
      <c r="DL17">
        <v>4908881818.181818</v>
      </c>
      <c r="DM17">
        <v>14772563.636363637</v>
      </c>
      <c r="DN17">
        <v>6363863.6363636367</v>
      </c>
      <c r="DO17">
        <v>2969295.9090909092</v>
      </c>
      <c r="DP17">
        <v>486610.45454545453</v>
      </c>
      <c r="DQ17">
        <v>1129204090.909091</v>
      </c>
      <c r="DR17">
        <v>8369836.3636363633</v>
      </c>
      <c r="DS17">
        <v>4766459.0909090908</v>
      </c>
      <c r="DT17">
        <v>2150875.9090909092</v>
      </c>
      <c r="DU17">
        <v>1133634.0909090908</v>
      </c>
      <c r="DV17">
        <v>12154122.727272727</v>
      </c>
      <c r="DW17">
        <v>4894590.9090909092</v>
      </c>
      <c r="DX17">
        <v>219246954.54545453</v>
      </c>
      <c r="DY17">
        <v>8606140.9090909082</v>
      </c>
      <c r="DZ17">
        <v>9912131.8181818184</v>
      </c>
      <c r="EA17">
        <v>35652227.272727273</v>
      </c>
      <c r="EB17">
        <v>48577727.272727273</v>
      </c>
      <c r="EC17">
        <v>6594654.5454545459</v>
      </c>
      <c r="ED17">
        <v>0</v>
      </c>
      <c r="EE17">
        <v>0</v>
      </c>
      <c r="EF17">
        <v>1403334.5454545454</v>
      </c>
      <c r="EG17">
        <v>80017</v>
      </c>
      <c r="EH17">
        <v>9055750</v>
      </c>
      <c r="EI17">
        <v>0</v>
      </c>
      <c r="EJ17">
        <v>423175.40909090906</v>
      </c>
      <c r="EK17">
        <v>16736.668181818182</v>
      </c>
      <c r="EL17">
        <v>3089226.3636363638</v>
      </c>
      <c r="EM17">
        <v>4850745.4545454541</v>
      </c>
      <c r="EN17">
        <v>225460.36363636362</v>
      </c>
      <c r="EO17">
        <v>0</v>
      </c>
      <c r="EP17">
        <v>71672318.181818187</v>
      </c>
      <c r="EQ17">
        <v>4070800.4545454546</v>
      </c>
      <c r="ER17">
        <v>44202950</v>
      </c>
      <c r="ES17">
        <v>150725.22727272729</v>
      </c>
      <c r="ET17">
        <v>1627457.7272727273</v>
      </c>
      <c r="EU17">
        <v>531215.90909090906</v>
      </c>
      <c r="EV17">
        <v>551847.72727272729</v>
      </c>
      <c r="EW17">
        <v>3187522.2727272729</v>
      </c>
      <c r="EX17">
        <v>73242727.272727266</v>
      </c>
      <c r="EY17">
        <v>0</v>
      </c>
      <c r="EZ17">
        <v>2353790</v>
      </c>
      <c r="FA17">
        <v>179594.54545454547</v>
      </c>
      <c r="FB17">
        <v>4351668.6363636358</v>
      </c>
      <c r="FC17">
        <v>6964995.4545454541</v>
      </c>
      <c r="FD17">
        <v>63594090.909090906</v>
      </c>
      <c r="FE17">
        <v>4095419.5454545459</v>
      </c>
      <c r="FF17">
        <v>0</v>
      </c>
      <c r="FG17">
        <v>105064181.81818181</v>
      </c>
      <c r="FH17">
        <v>12590600</v>
      </c>
      <c r="FI17">
        <v>78794681.818181813</v>
      </c>
      <c r="FJ17">
        <v>297746.40909090906</v>
      </c>
      <c r="FK17">
        <v>22804445.454545453</v>
      </c>
      <c r="FL17">
        <v>73471727.272727266</v>
      </c>
      <c r="FM17">
        <v>26044090.90909091</v>
      </c>
      <c r="FN17">
        <v>1423364.0909090908</v>
      </c>
      <c r="FO17">
        <v>1190646.8181818181</v>
      </c>
      <c r="FP17">
        <v>54329818.18181818</v>
      </c>
      <c r="FQ17">
        <v>109657318.18181819</v>
      </c>
    </row>
    <row r="18" spans="1:173" x14ac:dyDescent="0.3">
      <c r="A18" t="s">
        <v>182</v>
      </c>
      <c r="B18">
        <v>3</v>
      </c>
      <c r="C18">
        <v>43</v>
      </c>
      <c r="D18">
        <v>297992533.33333337</v>
      </c>
      <c r="E18">
        <v>294359933.33333337</v>
      </c>
      <c r="F18">
        <v>23016980</v>
      </c>
      <c r="G18">
        <v>3387324000</v>
      </c>
      <c r="H18">
        <v>12087766666.666668</v>
      </c>
      <c r="I18">
        <v>154136866.66666669</v>
      </c>
      <c r="J18">
        <v>407928333.33333337</v>
      </c>
      <c r="K18">
        <v>3078774</v>
      </c>
      <c r="L18">
        <v>955490000</v>
      </c>
      <c r="M18">
        <v>1697796666.6666667</v>
      </c>
      <c r="N18">
        <v>478983866.66666669</v>
      </c>
      <c r="O18">
        <v>522508133.33333337</v>
      </c>
      <c r="P18">
        <v>8002633.333333334</v>
      </c>
      <c r="Q18">
        <v>11366860</v>
      </c>
      <c r="R18">
        <v>65831513.333333336</v>
      </c>
      <c r="S18">
        <v>2000997.3333333333</v>
      </c>
      <c r="T18">
        <v>1543368000</v>
      </c>
      <c r="U18">
        <v>8552380000</v>
      </c>
      <c r="V18">
        <v>883499333.33333337</v>
      </c>
      <c r="W18">
        <v>1079421.3333333335</v>
      </c>
      <c r="X18">
        <v>915874.00000000012</v>
      </c>
      <c r="Y18">
        <v>1349010666.6666667</v>
      </c>
      <c r="Z18">
        <v>60378313.333333336</v>
      </c>
      <c r="AA18">
        <v>2796628000</v>
      </c>
      <c r="AB18">
        <v>2003920000</v>
      </c>
      <c r="AC18">
        <v>1931946666.6666667</v>
      </c>
      <c r="AD18">
        <v>1005238666.6666667</v>
      </c>
      <c r="AE18">
        <v>361913066.66666669</v>
      </c>
      <c r="AF18">
        <v>5887938000</v>
      </c>
      <c r="AG18">
        <v>10448326666.666668</v>
      </c>
      <c r="AH18">
        <v>522372133.33333337</v>
      </c>
      <c r="AI18">
        <v>46010680</v>
      </c>
      <c r="AJ18">
        <v>27303780</v>
      </c>
      <c r="AK18">
        <v>52836713.333333336</v>
      </c>
      <c r="AL18">
        <v>828585333.33333337</v>
      </c>
      <c r="AM18">
        <v>1426649.3333333333</v>
      </c>
      <c r="AN18">
        <v>1483333333.3333335</v>
      </c>
      <c r="AO18">
        <v>12135373.333333334</v>
      </c>
      <c r="AP18">
        <v>270560000</v>
      </c>
      <c r="AQ18">
        <v>200014866.66666669</v>
      </c>
      <c r="AR18">
        <v>1488434000</v>
      </c>
      <c r="AS18">
        <v>5103470666.666667</v>
      </c>
      <c r="AT18">
        <v>4431409.333333334</v>
      </c>
      <c r="AU18">
        <v>3616000000</v>
      </c>
      <c r="AV18">
        <v>3632970666.666667</v>
      </c>
      <c r="AW18">
        <v>87977733.333333343</v>
      </c>
      <c r="AX18">
        <v>20343020</v>
      </c>
      <c r="AY18">
        <v>11228906.666666668</v>
      </c>
      <c r="AZ18">
        <v>8285120</v>
      </c>
      <c r="BA18">
        <v>10430173333.333334</v>
      </c>
      <c r="BB18">
        <v>879868000</v>
      </c>
      <c r="BC18">
        <v>1117534000</v>
      </c>
      <c r="BD18">
        <v>171211666.66666669</v>
      </c>
      <c r="BE18">
        <v>8679120</v>
      </c>
      <c r="BF18">
        <v>28648300</v>
      </c>
      <c r="BG18">
        <v>389024800</v>
      </c>
      <c r="BH18">
        <v>224177866.66666669</v>
      </c>
      <c r="BI18">
        <v>16309446.666666668</v>
      </c>
      <c r="BJ18">
        <v>2186343333.3333335</v>
      </c>
      <c r="BK18">
        <v>436656000</v>
      </c>
      <c r="BL18">
        <v>297606066.66666669</v>
      </c>
      <c r="BM18">
        <v>121606200</v>
      </c>
      <c r="BN18">
        <v>5481106.666666667</v>
      </c>
      <c r="BO18">
        <v>7251400</v>
      </c>
      <c r="BP18">
        <v>704405333.33333337</v>
      </c>
      <c r="BQ18">
        <v>7214120</v>
      </c>
      <c r="BR18">
        <v>1652658666.6666667</v>
      </c>
      <c r="BS18">
        <v>248634733.33333334</v>
      </c>
      <c r="BT18">
        <v>2881213333.3333335</v>
      </c>
      <c r="BU18">
        <v>289749466.66666669</v>
      </c>
      <c r="BV18">
        <v>1026045333.3333334</v>
      </c>
      <c r="BW18">
        <v>484030800</v>
      </c>
      <c r="BX18">
        <v>9804413.333333334</v>
      </c>
      <c r="BY18">
        <v>47003300</v>
      </c>
      <c r="BZ18">
        <v>540709933.33333337</v>
      </c>
      <c r="CA18">
        <v>37802840</v>
      </c>
      <c r="CB18">
        <v>824459333.33333337</v>
      </c>
      <c r="CC18">
        <v>1107897333.3333335</v>
      </c>
      <c r="CD18">
        <v>71004600</v>
      </c>
      <c r="CE18">
        <v>86155733.333333343</v>
      </c>
      <c r="CF18">
        <v>237859600</v>
      </c>
      <c r="CG18">
        <v>36305653.333333336</v>
      </c>
      <c r="CH18">
        <v>790066666.66666675</v>
      </c>
      <c r="CI18">
        <v>21094360</v>
      </c>
      <c r="CJ18">
        <v>155943933.33333334</v>
      </c>
      <c r="CK18">
        <v>5291863333.333334</v>
      </c>
      <c r="CL18">
        <v>45170080000</v>
      </c>
      <c r="CM18">
        <v>4423208</v>
      </c>
      <c r="CN18">
        <v>489817933.33333337</v>
      </c>
      <c r="CO18">
        <v>55087733.333333336</v>
      </c>
      <c r="CP18">
        <v>105428133.33333334</v>
      </c>
      <c r="CQ18">
        <v>558953466.66666675</v>
      </c>
      <c r="CR18">
        <v>1062491333.3333334</v>
      </c>
      <c r="CS18">
        <v>224100466.66666669</v>
      </c>
      <c r="CT18">
        <v>6317560.666666667</v>
      </c>
      <c r="CU18">
        <v>1947980000</v>
      </c>
      <c r="CV18">
        <v>1549630000</v>
      </c>
      <c r="CW18">
        <v>3017814000</v>
      </c>
      <c r="CX18">
        <v>330820400</v>
      </c>
      <c r="CY18">
        <v>87382666.666666672</v>
      </c>
      <c r="CZ18">
        <v>2044677333.3333335</v>
      </c>
      <c r="DA18">
        <v>1548892000</v>
      </c>
      <c r="DB18">
        <v>537794666.66666675</v>
      </c>
      <c r="DC18">
        <v>6141890</v>
      </c>
      <c r="DD18">
        <v>8587546666.666667</v>
      </c>
      <c r="DE18">
        <v>1348916000</v>
      </c>
      <c r="DF18">
        <v>4543165333.333334</v>
      </c>
      <c r="DG18">
        <v>660989.93333333335</v>
      </c>
      <c r="DH18">
        <v>1173157333.3333335</v>
      </c>
      <c r="DI18">
        <v>62932226.666666672</v>
      </c>
      <c r="DJ18">
        <v>1013664.6666666667</v>
      </c>
      <c r="DK18">
        <v>7509426666.666667</v>
      </c>
      <c r="DL18">
        <v>12220473333.333334</v>
      </c>
      <c r="DM18">
        <v>12908260</v>
      </c>
      <c r="DN18">
        <v>6761906.666666667</v>
      </c>
      <c r="DO18">
        <v>568704.06666666665</v>
      </c>
      <c r="DP18">
        <v>8050860</v>
      </c>
      <c r="DQ18">
        <v>8960746.6666666679</v>
      </c>
      <c r="DR18">
        <v>3714772.666666667</v>
      </c>
      <c r="DS18">
        <v>230779.73333333334</v>
      </c>
      <c r="DT18">
        <v>8158693.333333334</v>
      </c>
      <c r="DU18">
        <v>1683218.0000000002</v>
      </c>
      <c r="DV18">
        <v>81246800</v>
      </c>
      <c r="DW18">
        <v>12429840</v>
      </c>
      <c r="DX18">
        <v>82145133.333333343</v>
      </c>
      <c r="DY18">
        <v>24378086.666666668</v>
      </c>
      <c r="DZ18">
        <v>43707046.666666672</v>
      </c>
      <c r="EA18">
        <v>3082636.0000000005</v>
      </c>
      <c r="EB18">
        <v>28290773.333333336</v>
      </c>
      <c r="EC18">
        <v>35548253.333333336</v>
      </c>
      <c r="ED18">
        <v>1718082</v>
      </c>
      <c r="EE18">
        <v>28408.720000000001</v>
      </c>
      <c r="EF18">
        <v>9101046.6666666679</v>
      </c>
      <c r="EG18">
        <v>8112013.333333334</v>
      </c>
      <c r="EH18">
        <v>306403466.66666669</v>
      </c>
      <c r="EI18">
        <v>94580.133333333346</v>
      </c>
      <c r="EJ18">
        <v>31221313.333333336</v>
      </c>
      <c r="EK18">
        <v>4731662.666666667</v>
      </c>
      <c r="EL18">
        <v>193984466.66666669</v>
      </c>
      <c r="EM18">
        <v>1149228666.6666667</v>
      </c>
      <c r="EN18">
        <v>10462006.666666668</v>
      </c>
      <c r="EO18">
        <v>44819.466666666667</v>
      </c>
      <c r="EP18">
        <v>48363493.333333336</v>
      </c>
      <c r="EQ18">
        <v>187854066.66666669</v>
      </c>
      <c r="ER18">
        <v>7764453333.333334</v>
      </c>
      <c r="ES18">
        <v>73390666.666666672</v>
      </c>
      <c r="ET18">
        <v>2303304000</v>
      </c>
      <c r="EU18">
        <v>2345242.666666667</v>
      </c>
      <c r="EV18">
        <v>10954080</v>
      </c>
      <c r="EW18">
        <v>1269984.6666666667</v>
      </c>
      <c r="EX18">
        <v>40021813.333333336</v>
      </c>
      <c r="EY18">
        <v>513748.06666666671</v>
      </c>
      <c r="EZ18">
        <v>6436934.666666667</v>
      </c>
      <c r="FA18">
        <v>6952206.666666667</v>
      </c>
      <c r="FB18">
        <v>32221846.666666668</v>
      </c>
      <c r="FC18">
        <v>31224066.666666668</v>
      </c>
      <c r="FD18">
        <v>710930666.66666675</v>
      </c>
      <c r="FE18">
        <v>16119526.666666668</v>
      </c>
      <c r="FF18">
        <v>3118296.0000000005</v>
      </c>
      <c r="FG18">
        <v>18571560</v>
      </c>
      <c r="FH18">
        <v>598237333.33333337</v>
      </c>
      <c r="FI18">
        <v>30450626.666666668</v>
      </c>
      <c r="FJ18">
        <v>7593560</v>
      </c>
      <c r="FK18">
        <v>981941333.33333337</v>
      </c>
      <c r="FL18">
        <v>47952260</v>
      </c>
      <c r="FM18">
        <v>19492053.333333336</v>
      </c>
      <c r="FN18">
        <v>0</v>
      </c>
      <c r="FO18">
        <v>5657097.333333333</v>
      </c>
      <c r="FP18">
        <v>24724106.666666668</v>
      </c>
      <c r="FQ18">
        <v>4269386</v>
      </c>
    </row>
    <row r="19" spans="1:173" x14ac:dyDescent="0.3">
      <c r="A19" t="s">
        <v>182</v>
      </c>
      <c r="B19">
        <v>4</v>
      </c>
      <c r="C19">
        <v>47</v>
      </c>
      <c r="D19">
        <v>668957826.0869565</v>
      </c>
      <c r="E19">
        <v>10749373.913043479</v>
      </c>
      <c r="F19">
        <v>4636013.0434782607</v>
      </c>
      <c r="G19">
        <v>2279735217.391304</v>
      </c>
      <c r="H19">
        <v>51165434782.608696</v>
      </c>
      <c r="I19">
        <v>6583152.173913043</v>
      </c>
      <c r="J19">
        <v>96941130.434782609</v>
      </c>
      <c r="K19">
        <v>29813465.217391305</v>
      </c>
      <c r="L19">
        <v>25945952173.913044</v>
      </c>
      <c r="M19">
        <v>106135043478.26086</v>
      </c>
      <c r="N19">
        <v>1058684782.6086956</v>
      </c>
      <c r="O19">
        <v>10295600000</v>
      </c>
      <c r="P19">
        <v>23995052.173913043</v>
      </c>
      <c r="Q19">
        <v>335787.52173913043</v>
      </c>
      <c r="R19">
        <v>730713043.47826087</v>
      </c>
      <c r="S19">
        <v>5298043.4782608692</v>
      </c>
      <c r="T19">
        <v>1396256521.7391303</v>
      </c>
      <c r="U19">
        <v>136346869565.21739</v>
      </c>
      <c r="V19">
        <v>825786086.95652175</v>
      </c>
      <c r="W19">
        <v>468862.6086956521</v>
      </c>
      <c r="X19">
        <v>0</v>
      </c>
      <c r="Y19">
        <v>4276489565.217391</v>
      </c>
      <c r="Z19">
        <v>31422182.608695652</v>
      </c>
      <c r="AA19">
        <v>92245956521.73912</v>
      </c>
      <c r="AB19">
        <v>320463739.13043475</v>
      </c>
      <c r="AC19">
        <v>3750251304.347826</v>
      </c>
      <c r="AD19">
        <v>15880552173.913042</v>
      </c>
      <c r="AE19">
        <v>3254782173.9130435</v>
      </c>
      <c r="AF19">
        <v>1128335652.173913</v>
      </c>
      <c r="AG19">
        <v>337092260.86956519</v>
      </c>
      <c r="AH19">
        <v>2220838695.652174</v>
      </c>
      <c r="AI19">
        <v>4624791.3043478262</v>
      </c>
      <c r="AJ19">
        <v>1799368.2608695652</v>
      </c>
      <c r="AK19">
        <v>446582173.91304344</v>
      </c>
      <c r="AL19">
        <v>42481404.347826086</v>
      </c>
      <c r="AM19">
        <v>395729.52173913037</v>
      </c>
      <c r="AN19">
        <v>4132354347.826087</v>
      </c>
      <c r="AO19">
        <v>306839.73913043475</v>
      </c>
      <c r="AP19">
        <v>49123086.956521735</v>
      </c>
      <c r="AQ19">
        <v>122596565.2173913</v>
      </c>
      <c r="AR19">
        <v>10059421739.130434</v>
      </c>
      <c r="AS19">
        <v>17789221739.130432</v>
      </c>
      <c r="AT19">
        <v>258519.78260869565</v>
      </c>
      <c r="AU19">
        <v>52291478260.86956</v>
      </c>
      <c r="AV19">
        <v>52460173913.043472</v>
      </c>
      <c r="AW19">
        <v>4372282608.695652</v>
      </c>
      <c r="AX19">
        <v>4806482.6086956523</v>
      </c>
      <c r="AY19">
        <v>13337647.826086955</v>
      </c>
      <c r="AZ19">
        <v>232332.60869565216</v>
      </c>
      <c r="BA19">
        <v>6453569565.217391</v>
      </c>
      <c r="BB19">
        <v>172323434.78260869</v>
      </c>
      <c r="BC19">
        <v>48908130.434782609</v>
      </c>
      <c r="BD19">
        <v>1212121304.347826</v>
      </c>
      <c r="BE19">
        <v>4114011739.1304345</v>
      </c>
      <c r="BF19">
        <v>11728669.565217391</v>
      </c>
      <c r="BG19">
        <v>3608843043.4782605</v>
      </c>
      <c r="BH19">
        <v>74877043.47826086</v>
      </c>
      <c r="BI19">
        <v>8395869.5652173907</v>
      </c>
      <c r="BJ19">
        <v>148668913.04347825</v>
      </c>
      <c r="BK19">
        <v>71255826.086956516</v>
      </c>
      <c r="BL19">
        <v>10608069.565217391</v>
      </c>
      <c r="BM19">
        <v>87384173.913043469</v>
      </c>
      <c r="BN19">
        <v>143595478.26086956</v>
      </c>
      <c r="BO19">
        <v>5103517.3913043477</v>
      </c>
      <c r="BP19">
        <v>23243495.65217391</v>
      </c>
      <c r="BQ19">
        <v>620920434.78260863</v>
      </c>
      <c r="BR19">
        <v>44097000000</v>
      </c>
      <c r="BS19">
        <v>2063582173.9130435</v>
      </c>
      <c r="BT19">
        <v>2247915.2173913042</v>
      </c>
      <c r="BU19">
        <v>9633356.5217391308</v>
      </c>
      <c r="BV19">
        <v>6796873.9130434776</v>
      </c>
      <c r="BW19">
        <v>63887608.695652172</v>
      </c>
      <c r="BX19">
        <v>1471683.0434782607</v>
      </c>
      <c r="BY19">
        <v>35141621.73913043</v>
      </c>
      <c r="BZ19">
        <v>12236043.478260869</v>
      </c>
      <c r="CA19">
        <v>9290465.2173913047</v>
      </c>
      <c r="CB19">
        <v>13119230434.782608</v>
      </c>
      <c r="CC19">
        <v>27928373.913043477</v>
      </c>
      <c r="CD19">
        <v>2760456.9565217388</v>
      </c>
      <c r="CE19">
        <v>2068551739.1304348</v>
      </c>
      <c r="CF19">
        <v>3238835.6521739126</v>
      </c>
      <c r="CG19">
        <v>674662173.9130435</v>
      </c>
      <c r="CH19">
        <v>133389565.2173913</v>
      </c>
      <c r="CI19">
        <v>2043972.6086956521</v>
      </c>
      <c r="CJ19">
        <v>19646408.695652172</v>
      </c>
      <c r="CK19">
        <v>8696408.6956521738</v>
      </c>
      <c r="CL19">
        <v>70198782.608695656</v>
      </c>
      <c r="CM19">
        <v>0</v>
      </c>
      <c r="CN19">
        <v>145807434.78260869</v>
      </c>
      <c r="CO19">
        <v>1953565.2173913042</v>
      </c>
      <c r="CP19">
        <v>3488730.8695652173</v>
      </c>
      <c r="CQ19">
        <v>3896768695.6521735</v>
      </c>
      <c r="CR19">
        <v>177951652.17391303</v>
      </c>
      <c r="CS19">
        <v>199227565.21739128</v>
      </c>
      <c r="CT19">
        <v>0</v>
      </c>
      <c r="CU19">
        <v>60844608.695652172</v>
      </c>
      <c r="CV19">
        <v>65633.869565217392</v>
      </c>
      <c r="CW19">
        <v>80955130.434782609</v>
      </c>
      <c r="CX19">
        <v>7505460869.565217</v>
      </c>
      <c r="CY19">
        <v>141793217.39130434</v>
      </c>
      <c r="CZ19">
        <v>10332308.695652174</v>
      </c>
      <c r="DA19">
        <v>4976856521.73913</v>
      </c>
      <c r="DB19">
        <v>52790608.695652172</v>
      </c>
      <c r="DC19">
        <v>49359695.652173914</v>
      </c>
      <c r="DD19">
        <v>569267826.0869565</v>
      </c>
      <c r="DE19">
        <v>276098826.0869565</v>
      </c>
      <c r="DF19">
        <v>1017721304.347826</v>
      </c>
      <c r="DG19">
        <v>16857660.869565215</v>
      </c>
      <c r="DH19">
        <v>11078952173.913042</v>
      </c>
      <c r="DI19">
        <v>2401363.4782608692</v>
      </c>
      <c r="DJ19">
        <v>148427.08695652176</v>
      </c>
      <c r="DK19">
        <v>13020952173.913042</v>
      </c>
      <c r="DL19">
        <v>5237273913.043478</v>
      </c>
      <c r="DM19">
        <v>485003.91304347821</v>
      </c>
      <c r="DN19">
        <v>744672173.9130435</v>
      </c>
      <c r="DO19">
        <v>102605.43478260869</v>
      </c>
      <c r="DP19">
        <v>0</v>
      </c>
      <c r="DQ19">
        <v>150349826.0869565</v>
      </c>
      <c r="DR19">
        <v>10691769.565217391</v>
      </c>
      <c r="DS19">
        <v>487481.73913043475</v>
      </c>
      <c r="DT19">
        <v>3078690.8695652173</v>
      </c>
      <c r="DU19">
        <v>76060.695652173905</v>
      </c>
      <c r="DV19">
        <v>121495347.82608695</v>
      </c>
      <c r="DW19">
        <v>0</v>
      </c>
      <c r="DX19">
        <v>5412869.5652173907</v>
      </c>
      <c r="DY19">
        <v>973370.43478260876</v>
      </c>
      <c r="DZ19">
        <v>8959413.0434782598</v>
      </c>
      <c r="EA19">
        <v>18434547.826086957</v>
      </c>
      <c r="EB19">
        <v>5503086.9565217393</v>
      </c>
      <c r="EC19">
        <v>1017160.8695652173</v>
      </c>
      <c r="ED19">
        <v>0</v>
      </c>
      <c r="EE19">
        <v>0</v>
      </c>
      <c r="EF19">
        <v>279877565.21739131</v>
      </c>
      <c r="EG19">
        <v>6747578.2608695645</v>
      </c>
      <c r="EH19">
        <v>13097934.782608695</v>
      </c>
      <c r="EI19">
        <v>0</v>
      </c>
      <c r="EJ19">
        <v>18828339.130434781</v>
      </c>
      <c r="EK19">
        <v>533222.6086956521</v>
      </c>
      <c r="EL19">
        <v>460827.82608695648</v>
      </c>
      <c r="EM19">
        <v>11292404.347826086</v>
      </c>
      <c r="EN19">
        <v>14641747.826086955</v>
      </c>
      <c r="EO19">
        <v>0</v>
      </c>
      <c r="EP19">
        <v>1806699.1304347825</v>
      </c>
      <c r="EQ19">
        <v>1695142.6086956521</v>
      </c>
      <c r="ER19">
        <v>60902434.782608695</v>
      </c>
      <c r="ES19">
        <v>1102161.3043478262</v>
      </c>
      <c r="ET19">
        <v>3756956.9565217388</v>
      </c>
      <c r="EU19">
        <v>0</v>
      </c>
      <c r="EV19">
        <v>43691.913043478256</v>
      </c>
      <c r="EW19">
        <v>0</v>
      </c>
      <c r="EX19">
        <v>7933034.7826086953</v>
      </c>
      <c r="EY19">
        <v>0</v>
      </c>
      <c r="EZ19">
        <v>46920.347826086952</v>
      </c>
      <c r="FA19">
        <v>163718.26086956519</v>
      </c>
      <c r="FB19">
        <v>92955.391304347824</v>
      </c>
      <c r="FC19">
        <v>3005286.086956522</v>
      </c>
      <c r="FD19">
        <v>20410200</v>
      </c>
      <c r="FE19">
        <v>0</v>
      </c>
      <c r="FF19">
        <v>92511.043478260865</v>
      </c>
      <c r="FG19">
        <v>23647678.260869563</v>
      </c>
      <c r="FH19">
        <v>3181487.8260869561</v>
      </c>
      <c r="FI19">
        <v>1879295.6521739129</v>
      </c>
      <c r="FJ19">
        <v>34982.495652173915</v>
      </c>
      <c r="FK19">
        <v>8877091.3043478262</v>
      </c>
      <c r="FL19">
        <v>16572.82608695652</v>
      </c>
      <c r="FM19">
        <v>11082495.652173912</v>
      </c>
      <c r="FN19">
        <v>827307.82608695643</v>
      </c>
      <c r="FO19">
        <v>51978.782608695656</v>
      </c>
      <c r="FP19">
        <v>13688869.565217391</v>
      </c>
      <c r="FQ19">
        <v>15315926.086956521</v>
      </c>
    </row>
    <row r="20" spans="1:173" x14ac:dyDescent="0.3">
      <c r="A20" t="s">
        <v>182</v>
      </c>
      <c r="B20">
        <v>5</v>
      </c>
      <c r="C20">
        <v>27</v>
      </c>
      <c r="D20">
        <v>468067538.46153843</v>
      </c>
      <c r="E20">
        <v>274890615.38461536</v>
      </c>
      <c r="F20">
        <v>47579338.461538456</v>
      </c>
      <c r="G20">
        <v>27028569230.76923</v>
      </c>
      <c r="H20">
        <v>28360815384.615383</v>
      </c>
      <c r="I20">
        <v>176160923.07692307</v>
      </c>
      <c r="J20">
        <v>1132025384.6153846</v>
      </c>
      <c r="K20">
        <v>13914738.461538462</v>
      </c>
      <c r="L20">
        <v>11412976923.076923</v>
      </c>
      <c r="M20">
        <v>33443192307.692307</v>
      </c>
      <c r="N20">
        <v>12105769230.76923</v>
      </c>
      <c r="O20">
        <v>2127126923.0769229</v>
      </c>
      <c r="P20">
        <v>292009384.61538458</v>
      </c>
      <c r="Q20">
        <v>6073535.384615384</v>
      </c>
      <c r="R20">
        <v>5127618461.5384617</v>
      </c>
      <c r="S20">
        <v>52254.892307692309</v>
      </c>
      <c r="T20">
        <v>36469638461.53846</v>
      </c>
      <c r="U20">
        <v>35378938461.53846</v>
      </c>
      <c r="V20">
        <v>181514846.15384614</v>
      </c>
      <c r="W20">
        <v>1524075.3846153845</v>
      </c>
      <c r="X20">
        <v>1238316.9230769232</v>
      </c>
      <c r="Y20">
        <v>3457261538.4615383</v>
      </c>
      <c r="Z20">
        <v>89230461.538461536</v>
      </c>
      <c r="AA20">
        <v>16539561538.461538</v>
      </c>
      <c r="AB20">
        <v>14120530769.230768</v>
      </c>
      <c r="AC20">
        <v>222029461.53846154</v>
      </c>
      <c r="AD20">
        <v>21207200000</v>
      </c>
      <c r="AE20">
        <v>3573814615.3846154</v>
      </c>
      <c r="AF20">
        <v>11872984615.384615</v>
      </c>
      <c r="AG20">
        <v>17149484615.384615</v>
      </c>
      <c r="AH20">
        <v>1185358461.5384614</v>
      </c>
      <c r="AI20">
        <v>41083353.846153848</v>
      </c>
      <c r="AJ20">
        <v>9442515.384615384</v>
      </c>
      <c r="AK20">
        <v>1321862307.6923077</v>
      </c>
      <c r="AL20">
        <v>210579230.76923075</v>
      </c>
      <c r="AM20">
        <v>1224736.923076923</v>
      </c>
      <c r="AN20">
        <v>1098001538.4615383</v>
      </c>
      <c r="AO20">
        <v>32343984.615384616</v>
      </c>
      <c r="AP20">
        <v>637875615.38461542</v>
      </c>
      <c r="AQ20">
        <v>2817581538.4615383</v>
      </c>
      <c r="AR20">
        <v>824662307.69230771</v>
      </c>
      <c r="AS20">
        <v>14199792307.692307</v>
      </c>
      <c r="AT20">
        <v>273840769.23076922</v>
      </c>
      <c r="AU20">
        <v>6161453076.9230766</v>
      </c>
      <c r="AV20">
        <v>6179078461.5384617</v>
      </c>
      <c r="AW20">
        <v>1524451538.4615383</v>
      </c>
      <c r="AX20">
        <v>36242569.230769232</v>
      </c>
      <c r="AY20">
        <v>41403892.307692304</v>
      </c>
      <c r="AZ20">
        <v>6870585.384615384</v>
      </c>
      <c r="BA20">
        <v>9703015384.6153851</v>
      </c>
      <c r="BB20">
        <v>2684345384.6153846</v>
      </c>
      <c r="BC20">
        <v>5223786153.8461533</v>
      </c>
      <c r="BD20">
        <v>480686307.69230765</v>
      </c>
      <c r="BE20">
        <v>79520153.84615384</v>
      </c>
      <c r="BF20">
        <v>943450769.23076916</v>
      </c>
      <c r="BG20">
        <v>265641692.30769229</v>
      </c>
      <c r="BH20">
        <v>18037076923.076923</v>
      </c>
      <c r="BI20">
        <v>884803076.92307687</v>
      </c>
      <c r="BJ20">
        <v>230373153.84615383</v>
      </c>
      <c r="BK20">
        <v>427270923.07692307</v>
      </c>
      <c r="BL20">
        <v>1147716153.8461537</v>
      </c>
      <c r="BM20">
        <v>1018447692.3076923</v>
      </c>
      <c r="BN20">
        <v>25289284.615384616</v>
      </c>
      <c r="BO20">
        <v>39567261.538461536</v>
      </c>
      <c r="BP20">
        <v>459528153.84615386</v>
      </c>
      <c r="BQ20">
        <v>158713307.69230768</v>
      </c>
      <c r="BR20">
        <v>13925084615.384615</v>
      </c>
      <c r="BS20">
        <v>8978615384.6153851</v>
      </c>
      <c r="BT20">
        <v>456691000</v>
      </c>
      <c r="BU20">
        <v>527357692.30769229</v>
      </c>
      <c r="BV20">
        <v>3382056923.0769229</v>
      </c>
      <c r="BW20">
        <v>867680769.23076916</v>
      </c>
      <c r="BX20">
        <v>4690080</v>
      </c>
      <c r="BY20">
        <v>24572384.615384616</v>
      </c>
      <c r="BZ20">
        <v>193749846.15384614</v>
      </c>
      <c r="CA20">
        <v>23620646.153846152</v>
      </c>
      <c r="CB20">
        <v>2091950000</v>
      </c>
      <c r="CC20">
        <v>485371538.46153843</v>
      </c>
      <c r="CD20">
        <v>78920923.076923072</v>
      </c>
      <c r="CE20">
        <v>580505384.61538458</v>
      </c>
      <c r="CF20">
        <v>105336461.53846154</v>
      </c>
      <c r="CG20">
        <v>11926215384.615385</v>
      </c>
      <c r="CH20">
        <v>1582713076.9230769</v>
      </c>
      <c r="CI20">
        <v>24366600</v>
      </c>
      <c r="CJ20">
        <v>7171754615.3846149</v>
      </c>
      <c r="CK20">
        <v>58959830.769230768</v>
      </c>
      <c r="CL20">
        <v>20532653846.153847</v>
      </c>
      <c r="CM20">
        <v>1275863.076923077</v>
      </c>
      <c r="CN20">
        <v>941449230.76923072</v>
      </c>
      <c r="CO20">
        <v>75322292.307692304</v>
      </c>
      <c r="CP20">
        <v>92996153.84615384</v>
      </c>
      <c r="CQ20">
        <v>638819307.69230771</v>
      </c>
      <c r="CR20">
        <v>4648768461.5384617</v>
      </c>
      <c r="CS20">
        <v>491303461.53846151</v>
      </c>
      <c r="CT20">
        <v>126652615.38461538</v>
      </c>
      <c r="CU20">
        <v>1233283076.9230769</v>
      </c>
      <c r="CV20">
        <v>396243769.23076922</v>
      </c>
      <c r="CW20">
        <v>3974193076.9230766</v>
      </c>
      <c r="CX20">
        <v>402195692.30769229</v>
      </c>
      <c r="CY20">
        <v>1142692307.6923077</v>
      </c>
      <c r="CZ20">
        <v>8542515384.6153841</v>
      </c>
      <c r="DA20">
        <v>3499076153.8461537</v>
      </c>
      <c r="DB20">
        <v>1172313846.153846</v>
      </c>
      <c r="DC20">
        <v>438910692.30769229</v>
      </c>
      <c r="DD20">
        <v>16321776923.076923</v>
      </c>
      <c r="DE20">
        <v>1738620769.2307692</v>
      </c>
      <c r="DF20">
        <v>3675440769.2307692</v>
      </c>
      <c r="DG20">
        <v>9314769.2307692301</v>
      </c>
      <c r="DH20">
        <v>5163010769.2307692</v>
      </c>
      <c r="DI20">
        <v>38788430.769230768</v>
      </c>
      <c r="DJ20">
        <v>2175179.2307692305</v>
      </c>
      <c r="DK20">
        <v>1452550769.2307692</v>
      </c>
      <c r="DL20">
        <v>18429815384.615383</v>
      </c>
      <c r="DM20">
        <v>31583515.384615384</v>
      </c>
      <c r="DN20">
        <v>37556630.769230768</v>
      </c>
      <c r="DO20">
        <v>7904353.846153846</v>
      </c>
      <c r="DP20">
        <v>983258.4615384615</v>
      </c>
      <c r="DQ20">
        <v>425112153.84615386</v>
      </c>
      <c r="DR20">
        <v>19462961.538461536</v>
      </c>
      <c r="DS20">
        <v>39516446.153846152</v>
      </c>
      <c r="DT20">
        <v>11435292.307692308</v>
      </c>
      <c r="DU20">
        <v>23750546.153846152</v>
      </c>
      <c r="DV20">
        <v>315142692.30769229</v>
      </c>
      <c r="DW20">
        <v>5572554.615384615</v>
      </c>
      <c r="DX20">
        <v>52179815.384615384</v>
      </c>
      <c r="DY20">
        <v>263461153.84615383</v>
      </c>
      <c r="DZ20">
        <v>7739384.615384615</v>
      </c>
      <c r="EA20">
        <v>21754738.46153846</v>
      </c>
      <c r="EB20">
        <v>46039123.076923072</v>
      </c>
      <c r="EC20">
        <v>53110407.692307688</v>
      </c>
      <c r="ED20">
        <v>281445.15384615387</v>
      </c>
      <c r="EE20">
        <v>2762390</v>
      </c>
      <c r="EF20">
        <v>16438400</v>
      </c>
      <c r="EG20">
        <v>16482053.846153846</v>
      </c>
      <c r="EH20">
        <v>75382092.307692304</v>
      </c>
      <c r="EI20">
        <v>148189.92307692306</v>
      </c>
      <c r="EJ20">
        <v>26247830.769230768</v>
      </c>
      <c r="EK20">
        <v>14489815.384615384</v>
      </c>
      <c r="EL20">
        <v>105914461.53846154</v>
      </c>
      <c r="EM20">
        <v>798256923.07692301</v>
      </c>
      <c r="EN20">
        <v>19378384.615384616</v>
      </c>
      <c r="EO20">
        <v>346502.92307692306</v>
      </c>
      <c r="EP20">
        <v>1019180000</v>
      </c>
      <c r="EQ20">
        <v>48723523.076923072</v>
      </c>
      <c r="ER20">
        <v>2372020000</v>
      </c>
      <c r="ES20">
        <v>51928138.461538456</v>
      </c>
      <c r="ET20">
        <v>631910076.92307687</v>
      </c>
      <c r="EU20">
        <v>36664492.307692304</v>
      </c>
      <c r="EV20">
        <v>106248461.53846154</v>
      </c>
      <c r="EW20">
        <v>56759353.846153848</v>
      </c>
      <c r="EX20">
        <v>94057538.461538464</v>
      </c>
      <c r="EY20">
        <v>1296763.076923077</v>
      </c>
      <c r="EZ20">
        <v>20181353.846153844</v>
      </c>
      <c r="FA20">
        <v>26157307.692307692</v>
      </c>
      <c r="FB20">
        <v>71576853.84615384</v>
      </c>
      <c r="FC20">
        <v>65406930.769230768</v>
      </c>
      <c r="FD20">
        <v>780139230.76923072</v>
      </c>
      <c r="FE20">
        <v>59730000</v>
      </c>
      <c r="FF20">
        <v>3040545.3846153845</v>
      </c>
      <c r="FG20">
        <v>94184615.384615377</v>
      </c>
      <c r="FH20">
        <v>414178384.61538458</v>
      </c>
      <c r="FI20">
        <v>271720923.07692307</v>
      </c>
      <c r="FJ20">
        <v>14774676.923076922</v>
      </c>
      <c r="FK20">
        <v>1086963076.9230769</v>
      </c>
      <c r="FL20">
        <v>88714923.076923072</v>
      </c>
      <c r="FM20">
        <v>17296569.230769232</v>
      </c>
      <c r="FN20">
        <v>1871842.3076923075</v>
      </c>
      <c r="FO20">
        <v>4979751.538461538</v>
      </c>
      <c r="FP20">
        <v>13678661.538461538</v>
      </c>
      <c r="FQ20">
        <v>52728053.846153848</v>
      </c>
    </row>
    <row r="21" spans="1:173" x14ac:dyDescent="0.3">
      <c r="A21" t="s">
        <v>180</v>
      </c>
      <c r="B21">
        <v>1</v>
      </c>
      <c r="C21">
        <v>14</v>
      </c>
      <c r="D21">
        <v>6541496153.8461533</v>
      </c>
      <c r="E21">
        <v>338959500</v>
      </c>
      <c r="F21">
        <v>39197615.384615384</v>
      </c>
      <c r="G21">
        <v>8471953846.1538458</v>
      </c>
      <c r="H21">
        <v>11760611538.461538</v>
      </c>
      <c r="I21">
        <v>111841846.15384614</v>
      </c>
      <c r="J21">
        <v>3763230769.2307692</v>
      </c>
      <c r="K21">
        <v>670407.69230769225</v>
      </c>
      <c r="L21">
        <v>2977768846.1538463</v>
      </c>
      <c r="M21">
        <v>1478161538.4615383</v>
      </c>
      <c r="N21">
        <v>12200226923.076923</v>
      </c>
      <c r="O21">
        <v>674536153.84615386</v>
      </c>
      <c r="P21">
        <v>499501923.07692307</v>
      </c>
      <c r="Q21">
        <v>861415</v>
      </c>
      <c r="R21">
        <v>536602307.69230765</v>
      </c>
      <c r="S21">
        <v>9800669.2307692301</v>
      </c>
      <c r="T21">
        <v>5168042307.6923075</v>
      </c>
      <c r="U21">
        <v>21129376923.076923</v>
      </c>
      <c r="V21">
        <v>275259038.46153843</v>
      </c>
      <c r="W21">
        <v>5719069.230769231</v>
      </c>
      <c r="X21">
        <v>101937.46153846155</v>
      </c>
      <c r="Y21">
        <v>1223807692.3076923</v>
      </c>
      <c r="Z21">
        <v>97900500</v>
      </c>
      <c r="AA21">
        <v>3801855384.6153846</v>
      </c>
      <c r="AB21">
        <v>1353949615.3846154</v>
      </c>
      <c r="AC21">
        <v>499031923.07692307</v>
      </c>
      <c r="AD21">
        <v>56738307692.307693</v>
      </c>
      <c r="AE21">
        <v>328739076.92307693</v>
      </c>
      <c r="AF21">
        <v>3775188461.5384612</v>
      </c>
      <c r="AG21">
        <v>4113273076.9230766</v>
      </c>
      <c r="AH21">
        <v>3462008846.1538463</v>
      </c>
      <c r="AI21">
        <v>22257846.153846152</v>
      </c>
      <c r="AJ21">
        <v>10240023.076923076</v>
      </c>
      <c r="AK21">
        <v>109863961.53846154</v>
      </c>
      <c r="AL21">
        <v>2223594615.3846154</v>
      </c>
      <c r="AM21">
        <v>3221686.923076923</v>
      </c>
      <c r="AN21">
        <v>555850384.61538458</v>
      </c>
      <c r="AO21">
        <v>1609588.4615384615</v>
      </c>
      <c r="AP21">
        <v>180342692.30769229</v>
      </c>
      <c r="AQ21">
        <v>466312307.69230765</v>
      </c>
      <c r="AR21">
        <v>1189442692.3076923</v>
      </c>
      <c r="AS21">
        <v>2441096153.8461537</v>
      </c>
      <c r="AT21">
        <v>36748673.076923072</v>
      </c>
      <c r="AU21">
        <v>1903456923.0769229</v>
      </c>
      <c r="AV21">
        <v>1912420384.6153846</v>
      </c>
      <c r="AW21">
        <v>61643500</v>
      </c>
      <c r="AX21">
        <v>7938084.615384615</v>
      </c>
      <c r="AY21">
        <v>9746319.2307692301</v>
      </c>
      <c r="AZ21">
        <v>53626923.076923072</v>
      </c>
      <c r="BA21">
        <v>7284238461.5384617</v>
      </c>
      <c r="BB21">
        <v>4323338461.5384617</v>
      </c>
      <c r="BC21">
        <v>1530919230.7692306</v>
      </c>
      <c r="BD21">
        <v>250080807.69230768</v>
      </c>
      <c r="BE21">
        <v>12478200</v>
      </c>
      <c r="BF21">
        <v>10973600</v>
      </c>
      <c r="BG21">
        <v>173164307.69230768</v>
      </c>
      <c r="BH21">
        <v>3644936538.4615383</v>
      </c>
      <c r="BI21">
        <v>13844907.692307692</v>
      </c>
      <c r="BJ21">
        <v>2088848846.153846</v>
      </c>
      <c r="BK21">
        <v>186885153.84615383</v>
      </c>
      <c r="BL21">
        <v>383111000</v>
      </c>
      <c r="BM21">
        <v>334728846.15384614</v>
      </c>
      <c r="BN21">
        <v>5037438.461538461</v>
      </c>
      <c r="BO21">
        <v>13125473.076923076</v>
      </c>
      <c r="BP21">
        <v>6267334615.3846149</v>
      </c>
      <c r="BQ21">
        <v>48684923.076923072</v>
      </c>
      <c r="BR21">
        <v>2194513846.1538463</v>
      </c>
      <c r="BS21">
        <v>5553919230.7692308</v>
      </c>
      <c r="BT21">
        <v>1419314230.7692306</v>
      </c>
      <c r="BU21">
        <v>1247151923.0769231</v>
      </c>
      <c r="BV21">
        <v>1066656538.4615384</v>
      </c>
      <c r="BW21">
        <v>1235701153.8461537</v>
      </c>
      <c r="BX21">
        <v>11814115.384615384</v>
      </c>
      <c r="BY21">
        <v>47172461.538461536</v>
      </c>
      <c r="BZ21">
        <v>309043961.53846151</v>
      </c>
      <c r="CA21">
        <v>129263.07692307692</v>
      </c>
      <c r="CB21">
        <v>553605000</v>
      </c>
      <c r="CC21">
        <v>503306538.46153843</v>
      </c>
      <c r="CD21">
        <v>8597623.0769230761</v>
      </c>
      <c r="CE21">
        <v>95936000</v>
      </c>
      <c r="CF21">
        <v>97756346.153846145</v>
      </c>
      <c r="CG21">
        <v>146535038.46153846</v>
      </c>
      <c r="CH21">
        <v>572025769.23076916</v>
      </c>
      <c r="CI21">
        <v>15139746.153846154</v>
      </c>
      <c r="CJ21">
        <v>165858461.53846154</v>
      </c>
      <c r="CK21">
        <v>5657403846.1538458</v>
      </c>
      <c r="CL21">
        <v>14162042307.692307</v>
      </c>
      <c r="CM21">
        <v>4350438.461538461</v>
      </c>
      <c r="CN21">
        <v>208846230.76923075</v>
      </c>
      <c r="CO21">
        <v>29399507.692307692</v>
      </c>
      <c r="CP21">
        <v>135934076.92307693</v>
      </c>
      <c r="CQ21">
        <v>173683346.15384614</v>
      </c>
      <c r="CR21">
        <v>224422269.23076922</v>
      </c>
      <c r="CS21">
        <v>357600230.76923078</v>
      </c>
      <c r="CT21">
        <v>5385842.307692307</v>
      </c>
      <c r="CU21">
        <v>204817423.07692307</v>
      </c>
      <c r="CV21">
        <v>360514230.76923078</v>
      </c>
      <c r="CW21">
        <v>7095792307.6923075</v>
      </c>
      <c r="CX21">
        <v>450481923.07692307</v>
      </c>
      <c r="CY21">
        <v>280914730.76923078</v>
      </c>
      <c r="CZ21">
        <v>2008729615.3846154</v>
      </c>
      <c r="DA21">
        <v>245315538.46153846</v>
      </c>
      <c r="DB21">
        <v>10233619230.76923</v>
      </c>
      <c r="DC21">
        <v>12209369.23076923</v>
      </c>
      <c r="DD21">
        <v>6231296153.8461533</v>
      </c>
      <c r="DE21">
        <v>707867307.69230771</v>
      </c>
      <c r="DF21">
        <v>2448729230.7692308</v>
      </c>
      <c r="DG21">
        <v>3388332.3076923075</v>
      </c>
      <c r="DH21">
        <v>379993230.76923078</v>
      </c>
      <c r="DI21">
        <v>7770369.2307692301</v>
      </c>
      <c r="DJ21">
        <v>893186.15384615376</v>
      </c>
      <c r="DK21">
        <v>15694203846.153845</v>
      </c>
      <c r="DL21">
        <v>18091061538.461536</v>
      </c>
      <c r="DM21">
        <v>9525946.153846154</v>
      </c>
      <c r="DN21">
        <v>7116684.615384615</v>
      </c>
      <c r="DO21">
        <v>893848.4615384615</v>
      </c>
      <c r="DP21">
        <v>343763.38461538457</v>
      </c>
      <c r="DQ21">
        <v>468451538.46153843</v>
      </c>
      <c r="DR21">
        <v>3921326.923076923</v>
      </c>
      <c r="DS21">
        <v>3027581.1538461535</v>
      </c>
      <c r="DT21">
        <v>3892484.615384615</v>
      </c>
      <c r="DU21">
        <v>1123169.6153846153</v>
      </c>
      <c r="DV21">
        <v>97150653.84615384</v>
      </c>
      <c r="DW21">
        <v>21139423.076923076</v>
      </c>
      <c r="DX21">
        <v>151785884.61538461</v>
      </c>
      <c r="DY21">
        <v>75628076.923076928</v>
      </c>
      <c r="DZ21">
        <v>68289461.538461536</v>
      </c>
      <c r="EA21">
        <v>10923276.923076922</v>
      </c>
      <c r="EB21">
        <v>32573280.769230768</v>
      </c>
      <c r="EC21">
        <v>14274492.307692308</v>
      </c>
      <c r="ED21">
        <v>373847.73076923075</v>
      </c>
      <c r="EE21">
        <v>0</v>
      </c>
      <c r="EF21">
        <v>6192746.153846154</v>
      </c>
      <c r="EG21">
        <v>983113.4615384615</v>
      </c>
      <c r="EH21">
        <v>79838423.076923072</v>
      </c>
      <c r="EI21">
        <v>44906.461538461539</v>
      </c>
      <c r="EJ21">
        <v>4548746.153846154</v>
      </c>
      <c r="EK21">
        <v>1609575.3846153845</v>
      </c>
      <c r="EL21">
        <v>8917288.461538462</v>
      </c>
      <c r="EM21">
        <v>135720653.84615386</v>
      </c>
      <c r="EN21">
        <v>3777550.769230769</v>
      </c>
      <c r="EO21">
        <v>139563.5</v>
      </c>
      <c r="EP21">
        <v>194393423.07692307</v>
      </c>
      <c r="EQ21">
        <v>37334253.846153848</v>
      </c>
      <c r="ER21">
        <v>612167692.30769229</v>
      </c>
      <c r="ES21">
        <v>5789030.769230769</v>
      </c>
      <c r="ET21">
        <v>107233384.61538461</v>
      </c>
      <c r="EU21">
        <v>16812142.307692308</v>
      </c>
      <c r="EV21">
        <v>41947269.230769232</v>
      </c>
      <c r="EW21">
        <v>13109076.923076922</v>
      </c>
      <c r="EX21">
        <v>34916173.076923072</v>
      </c>
      <c r="EY21">
        <v>168672.53846153847</v>
      </c>
      <c r="EZ21">
        <v>5563726.923076923</v>
      </c>
      <c r="FA21">
        <v>5436334.615384615</v>
      </c>
      <c r="FB21">
        <v>33940200</v>
      </c>
      <c r="FC21">
        <v>23005923.076923076</v>
      </c>
      <c r="FD21">
        <v>263852769.23076922</v>
      </c>
      <c r="FE21">
        <v>25351946.153846152</v>
      </c>
      <c r="FF21">
        <v>408810</v>
      </c>
      <c r="FG21">
        <v>22818584.615384616</v>
      </c>
      <c r="FH21">
        <v>183016307.69230768</v>
      </c>
      <c r="FI21">
        <v>27392500</v>
      </c>
      <c r="FJ21">
        <v>5583553.846153846</v>
      </c>
      <c r="FK21">
        <v>309100384.61538458</v>
      </c>
      <c r="FL21">
        <v>41716692.307692304</v>
      </c>
      <c r="FM21">
        <v>27326734.615384616</v>
      </c>
      <c r="FN21">
        <v>377476.03846153844</v>
      </c>
      <c r="FO21">
        <v>801669.23076923075</v>
      </c>
      <c r="FP21">
        <v>29286576.923076924</v>
      </c>
      <c r="FQ21">
        <v>13378807.692307692</v>
      </c>
    </row>
    <row r="22" spans="1:173" x14ac:dyDescent="0.3">
      <c r="A22" t="s">
        <v>180</v>
      </c>
      <c r="B22">
        <v>2</v>
      </c>
      <c r="C22">
        <v>41</v>
      </c>
      <c r="D22">
        <v>91165380.952380955</v>
      </c>
      <c r="E22">
        <v>143372619.04761904</v>
      </c>
      <c r="F22">
        <v>1136742.8571428573</v>
      </c>
      <c r="G22">
        <v>284116666.66666669</v>
      </c>
      <c r="H22">
        <v>81084857142.857147</v>
      </c>
      <c r="I22">
        <v>1807352857.1428573</v>
      </c>
      <c r="J22">
        <v>166151619.04761904</v>
      </c>
      <c r="K22">
        <v>17382180.952380951</v>
      </c>
      <c r="L22">
        <v>9877485714.2857151</v>
      </c>
      <c r="M22">
        <v>20253666666.666668</v>
      </c>
      <c r="N22">
        <v>173989000</v>
      </c>
      <c r="O22">
        <v>1284786666.6666667</v>
      </c>
      <c r="P22">
        <v>2767319.5238095238</v>
      </c>
      <c r="Q22">
        <v>10377876.19047619</v>
      </c>
      <c r="R22">
        <v>697864761.90476191</v>
      </c>
      <c r="S22">
        <v>37110266.666666672</v>
      </c>
      <c r="T22">
        <v>138249809.52380952</v>
      </c>
      <c r="U22">
        <v>29270357142.857143</v>
      </c>
      <c r="V22">
        <v>839447142.85714293</v>
      </c>
      <c r="W22">
        <v>0</v>
      </c>
      <c r="X22">
        <v>0</v>
      </c>
      <c r="Y22">
        <v>167004000</v>
      </c>
      <c r="Z22">
        <v>25262619.047619049</v>
      </c>
      <c r="AA22">
        <v>25972571428.57143</v>
      </c>
      <c r="AB22">
        <v>460514142.85714287</v>
      </c>
      <c r="AC22">
        <v>1497251428.5714285</v>
      </c>
      <c r="AD22">
        <v>651706190.47619045</v>
      </c>
      <c r="AE22">
        <v>58482285.714285716</v>
      </c>
      <c r="AF22">
        <v>680292857.14285719</v>
      </c>
      <c r="AG22">
        <v>96423000000</v>
      </c>
      <c r="AH22">
        <v>375602761.90476191</v>
      </c>
      <c r="AI22">
        <v>5120428.5714285718</v>
      </c>
      <c r="AJ22">
        <v>6106814.2857142864</v>
      </c>
      <c r="AK22">
        <v>169390952.38095239</v>
      </c>
      <c r="AL22">
        <v>11891942.857142858</v>
      </c>
      <c r="AM22">
        <v>352875.19047619047</v>
      </c>
      <c r="AN22">
        <v>10334766666.666668</v>
      </c>
      <c r="AO22">
        <v>259396.71428571429</v>
      </c>
      <c r="AP22">
        <v>6095261904.7619047</v>
      </c>
      <c r="AQ22">
        <v>469290857.14285713</v>
      </c>
      <c r="AR22">
        <v>15706557142.857143</v>
      </c>
      <c r="AS22">
        <v>9951223809.5238094</v>
      </c>
      <c r="AT22">
        <v>314090.19047619047</v>
      </c>
      <c r="AU22">
        <v>1581876666.6666667</v>
      </c>
      <c r="AV22">
        <v>1629240000</v>
      </c>
      <c r="AW22">
        <v>489000952.38095242</v>
      </c>
      <c r="AX22">
        <v>13949314.285714285</v>
      </c>
      <c r="AY22">
        <v>48388333.333333336</v>
      </c>
      <c r="AZ22">
        <v>209082.04761904763</v>
      </c>
      <c r="BA22">
        <v>1530486190.4761906</v>
      </c>
      <c r="BB22">
        <v>43887071.428571433</v>
      </c>
      <c r="BC22">
        <v>26594542.857142858</v>
      </c>
      <c r="BD22">
        <v>168177619.04761904</v>
      </c>
      <c r="BE22">
        <v>5879928571.4285717</v>
      </c>
      <c r="BF22">
        <v>2421162.8571428573</v>
      </c>
      <c r="BG22">
        <v>2397359523.8095241</v>
      </c>
      <c r="BH22">
        <v>26589366.666666668</v>
      </c>
      <c r="BI22">
        <v>5362495.2380952379</v>
      </c>
      <c r="BJ22">
        <v>139437428.57142857</v>
      </c>
      <c r="BK22">
        <v>113853809.52380952</v>
      </c>
      <c r="BL22">
        <v>14447319.047619049</v>
      </c>
      <c r="BM22">
        <v>265475619.04761904</v>
      </c>
      <c r="BN22">
        <v>30654228.571428571</v>
      </c>
      <c r="BO22">
        <v>1518457.142857143</v>
      </c>
      <c r="BP22">
        <v>59539523.809523813</v>
      </c>
      <c r="BQ22">
        <v>961448571.42857146</v>
      </c>
      <c r="BR22">
        <v>10958028571.428572</v>
      </c>
      <c r="BS22">
        <v>32515276.19047619</v>
      </c>
      <c r="BT22">
        <v>991621.90476190485</v>
      </c>
      <c r="BU22">
        <v>12583900</v>
      </c>
      <c r="BV22">
        <v>1794231428.5714285</v>
      </c>
      <c r="BW22">
        <v>9286438.0952380951</v>
      </c>
      <c r="BX22">
        <v>840604.76190476189</v>
      </c>
      <c r="BY22">
        <v>20085133.333333336</v>
      </c>
      <c r="BZ22">
        <v>16668009.523809524</v>
      </c>
      <c r="CA22">
        <v>91655190.476190478</v>
      </c>
      <c r="CB22">
        <v>21986328571.428574</v>
      </c>
      <c r="CC22">
        <v>4526252857.1428576</v>
      </c>
      <c r="CD22">
        <v>4667415.7142857146</v>
      </c>
      <c r="CE22">
        <v>48968809.523809522</v>
      </c>
      <c r="CF22">
        <v>650948095.23809528</v>
      </c>
      <c r="CG22">
        <v>28217785.714285716</v>
      </c>
      <c r="CH22">
        <v>55476190.476190478</v>
      </c>
      <c r="CI22">
        <v>2590750952.3809524</v>
      </c>
      <c r="CJ22">
        <v>17079285.714285716</v>
      </c>
      <c r="CK22">
        <v>4666984761.9047623</v>
      </c>
      <c r="CL22">
        <v>20894385.714285716</v>
      </c>
      <c r="CM22">
        <v>0</v>
      </c>
      <c r="CN22">
        <v>61990809.523809522</v>
      </c>
      <c r="CO22">
        <v>4693604.2857142864</v>
      </c>
      <c r="CP22">
        <v>25243342.857142858</v>
      </c>
      <c r="CQ22">
        <v>382404809.52380955</v>
      </c>
      <c r="CR22">
        <v>8480814285.7142859</v>
      </c>
      <c r="CS22">
        <v>116909333.33333334</v>
      </c>
      <c r="CT22">
        <v>0</v>
      </c>
      <c r="CU22">
        <v>38395390.476190478</v>
      </c>
      <c r="CV22">
        <v>23020790.476190478</v>
      </c>
      <c r="CW22">
        <v>502539047.61904764</v>
      </c>
      <c r="CX22">
        <v>553792380.95238101</v>
      </c>
      <c r="CY22">
        <v>23559914.285714287</v>
      </c>
      <c r="CZ22">
        <v>5087971.4285714291</v>
      </c>
      <c r="DA22">
        <v>682621904.76190484</v>
      </c>
      <c r="DB22">
        <v>7480209.5238095243</v>
      </c>
      <c r="DC22">
        <v>12205723.80952381</v>
      </c>
      <c r="DD22">
        <v>177872571428.57144</v>
      </c>
      <c r="DE22">
        <v>280505619.04761904</v>
      </c>
      <c r="DF22">
        <v>1464130952.3809524</v>
      </c>
      <c r="DG22">
        <v>136575476.19047621</v>
      </c>
      <c r="DH22">
        <v>5560214285.7142859</v>
      </c>
      <c r="DI22">
        <v>130434714.28571428</v>
      </c>
      <c r="DJ22">
        <v>9507619.0476190485</v>
      </c>
      <c r="DK22">
        <v>8979057142.8571434</v>
      </c>
      <c r="DL22">
        <v>10313800000</v>
      </c>
      <c r="DM22">
        <v>3498170</v>
      </c>
      <c r="DN22">
        <v>326087.33333333331</v>
      </c>
      <c r="DO22">
        <v>11460.895238095238</v>
      </c>
      <c r="DP22">
        <v>1596930.4761904764</v>
      </c>
      <c r="DQ22">
        <v>2402054.7619047621</v>
      </c>
      <c r="DR22">
        <v>12752742.857142858</v>
      </c>
      <c r="DS22">
        <v>9323.2761904761901</v>
      </c>
      <c r="DT22">
        <v>6910604.7619047621</v>
      </c>
      <c r="DU22">
        <v>56499.095238095237</v>
      </c>
      <c r="DV22">
        <v>3275910000</v>
      </c>
      <c r="DW22">
        <v>1907520.9523809527</v>
      </c>
      <c r="DX22">
        <v>242922809.52380952</v>
      </c>
      <c r="DY22">
        <v>70979619.047619045</v>
      </c>
      <c r="DZ22">
        <v>18056157.142857142</v>
      </c>
      <c r="EA22">
        <v>2052472.8571428573</v>
      </c>
      <c r="EB22">
        <v>28747166.666666668</v>
      </c>
      <c r="EC22">
        <v>209358000</v>
      </c>
      <c r="ED22">
        <v>0</v>
      </c>
      <c r="EE22">
        <v>0</v>
      </c>
      <c r="EF22">
        <v>231427809.52380952</v>
      </c>
      <c r="EG22">
        <v>10090695.238095239</v>
      </c>
      <c r="EH22">
        <v>406975333.33333337</v>
      </c>
      <c r="EI22">
        <v>69164.190476190473</v>
      </c>
      <c r="EJ22">
        <v>23509909.523809526</v>
      </c>
      <c r="EK22">
        <v>88334.952380952382</v>
      </c>
      <c r="EL22">
        <v>250361428.57142857</v>
      </c>
      <c r="EM22">
        <v>1786484761.904762</v>
      </c>
      <c r="EN22">
        <v>12637442.857142858</v>
      </c>
      <c r="EO22">
        <v>9756266.6666666679</v>
      </c>
      <c r="EP22">
        <v>197344666.66666669</v>
      </c>
      <c r="EQ22">
        <v>134559666.66666669</v>
      </c>
      <c r="ER22">
        <v>14916123809.523809</v>
      </c>
      <c r="ES22">
        <v>2108459047.6190476</v>
      </c>
      <c r="ET22">
        <v>1497540952.3809524</v>
      </c>
      <c r="EU22">
        <v>32108523.80952381</v>
      </c>
      <c r="EV22">
        <v>336050.57142857142</v>
      </c>
      <c r="EW22">
        <v>5785452.3809523815</v>
      </c>
      <c r="EX22">
        <v>11502047.619047619</v>
      </c>
      <c r="EY22">
        <v>654287.61904761905</v>
      </c>
      <c r="EZ22">
        <v>3596841.9047619053</v>
      </c>
      <c r="FA22">
        <v>6213142.8571428573</v>
      </c>
      <c r="FB22">
        <v>13905057.142857144</v>
      </c>
      <c r="FC22">
        <v>108526333.33333334</v>
      </c>
      <c r="FD22">
        <v>2287246190.4761906</v>
      </c>
      <c r="FE22">
        <v>125722666.66666667</v>
      </c>
      <c r="FF22">
        <v>44968847.619047619</v>
      </c>
      <c r="FG22">
        <v>88787095.238095239</v>
      </c>
      <c r="FH22">
        <v>578529523.80952382</v>
      </c>
      <c r="FI22">
        <v>39776523.809523813</v>
      </c>
      <c r="FJ22">
        <v>15032338.095238095</v>
      </c>
      <c r="FK22">
        <v>2087433809.5238097</v>
      </c>
      <c r="FL22">
        <v>26103938.095238097</v>
      </c>
      <c r="FM22">
        <v>253950476.19047621</v>
      </c>
      <c r="FN22">
        <v>11760966.666666668</v>
      </c>
      <c r="FO22">
        <v>15301728.571428573</v>
      </c>
      <c r="FP22">
        <v>53799142.857142858</v>
      </c>
      <c r="FQ22">
        <v>7948538.0952380951</v>
      </c>
    </row>
    <row r="23" spans="1:173" x14ac:dyDescent="0.3">
      <c r="A23" t="s">
        <v>180</v>
      </c>
      <c r="B23">
        <v>3</v>
      </c>
      <c r="C23">
        <v>53</v>
      </c>
      <c r="D23">
        <v>238363952.38095239</v>
      </c>
      <c r="E23">
        <v>491863809.52380955</v>
      </c>
      <c r="F23">
        <v>2336866.1904761908</v>
      </c>
      <c r="G23">
        <v>63029904.761904761</v>
      </c>
      <c r="H23">
        <v>98689047619.047623</v>
      </c>
      <c r="I23">
        <v>732178095.23809528</v>
      </c>
      <c r="J23">
        <v>121880190.47619048</v>
      </c>
      <c r="K23">
        <v>33954957.142857142</v>
      </c>
      <c r="L23">
        <v>7423490476.1904764</v>
      </c>
      <c r="M23">
        <v>15169109523.809525</v>
      </c>
      <c r="N23">
        <v>138143904.76190478</v>
      </c>
      <c r="O23">
        <v>3237972857.1428571</v>
      </c>
      <c r="P23">
        <v>122514.23809523811</v>
      </c>
      <c r="Q23">
        <v>16510895.238095239</v>
      </c>
      <c r="R23">
        <v>274470857.14285713</v>
      </c>
      <c r="S23">
        <v>9597395.2380952388</v>
      </c>
      <c r="T23">
        <v>41235590.476190478</v>
      </c>
      <c r="U23">
        <v>63313333333.333336</v>
      </c>
      <c r="V23">
        <v>756702380.95238101</v>
      </c>
      <c r="W23">
        <v>0</v>
      </c>
      <c r="X23">
        <v>0</v>
      </c>
      <c r="Y23">
        <v>110709809.52380952</v>
      </c>
      <c r="Z23">
        <v>22602404.761904761</v>
      </c>
      <c r="AA23">
        <v>18418990476.190475</v>
      </c>
      <c r="AB23">
        <v>610851904.76190484</v>
      </c>
      <c r="AC23">
        <v>2012219523.8095238</v>
      </c>
      <c r="AD23">
        <v>1482432380.9523809</v>
      </c>
      <c r="AE23">
        <v>83311095.238095239</v>
      </c>
      <c r="AF23">
        <v>886481904.76190484</v>
      </c>
      <c r="AG23">
        <v>44744971428.571434</v>
      </c>
      <c r="AH23">
        <v>801958571.42857146</v>
      </c>
      <c r="AI23">
        <v>4376683.8095238097</v>
      </c>
      <c r="AJ23">
        <v>4555283.8095238097</v>
      </c>
      <c r="AK23">
        <v>165926857.14285713</v>
      </c>
      <c r="AL23">
        <v>6936028.5714285718</v>
      </c>
      <c r="AM23">
        <v>108214.33333333333</v>
      </c>
      <c r="AN23">
        <v>7282738095.2380953</v>
      </c>
      <c r="AO23">
        <v>312251.19047619047</v>
      </c>
      <c r="AP23">
        <v>2943438571.4285717</v>
      </c>
      <c r="AQ23">
        <v>523202380.95238096</v>
      </c>
      <c r="AR23">
        <v>11555761904.761906</v>
      </c>
      <c r="AS23">
        <v>10380495238.095238</v>
      </c>
      <c r="AT23">
        <v>0</v>
      </c>
      <c r="AU23">
        <v>1264544761.904762</v>
      </c>
      <c r="AV23">
        <v>1306161428.5714285</v>
      </c>
      <c r="AW23">
        <v>319435952.38095242</v>
      </c>
      <c r="AX23">
        <v>9911928.5714285709</v>
      </c>
      <c r="AY23">
        <v>8002833.333333334</v>
      </c>
      <c r="AZ23">
        <v>110120.28571428571</v>
      </c>
      <c r="BA23">
        <v>2013424761.904762</v>
      </c>
      <c r="BB23">
        <v>26866314.285714287</v>
      </c>
      <c r="BC23">
        <v>35155485.714285716</v>
      </c>
      <c r="BD23">
        <v>121824380.95238096</v>
      </c>
      <c r="BE23">
        <v>3338764285.7142859</v>
      </c>
      <c r="BF23">
        <v>568640</v>
      </c>
      <c r="BG23">
        <v>2428650000</v>
      </c>
      <c r="BH23">
        <v>16241833.333333334</v>
      </c>
      <c r="BI23">
        <v>5579157.1428571427</v>
      </c>
      <c r="BJ23">
        <v>33113942.857142858</v>
      </c>
      <c r="BK23">
        <v>125462761.90476191</v>
      </c>
      <c r="BL23">
        <v>11775595.238095239</v>
      </c>
      <c r="BM23">
        <v>299433809.52380955</v>
      </c>
      <c r="BN23">
        <v>21309290.476190478</v>
      </c>
      <c r="BO23">
        <v>504164.28571428574</v>
      </c>
      <c r="BP23">
        <v>43695204.761904761</v>
      </c>
      <c r="BQ23">
        <v>664521904.76190484</v>
      </c>
      <c r="BR23">
        <v>21085395238.095238</v>
      </c>
      <c r="BS23">
        <v>34740619.047619052</v>
      </c>
      <c r="BT23">
        <v>237578.28571428574</v>
      </c>
      <c r="BU23">
        <v>3902502.3809523811</v>
      </c>
      <c r="BV23">
        <v>4517107619.0476189</v>
      </c>
      <c r="BW23">
        <v>5172557.1428571427</v>
      </c>
      <c r="BX23">
        <v>1668299.0476190476</v>
      </c>
      <c r="BY23">
        <v>29938209.523809526</v>
      </c>
      <c r="BZ23">
        <v>20420123.80952381</v>
      </c>
      <c r="CA23">
        <v>155658952.38095239</v>
      </c>
      <c r="CB23">
        <v>34262795238.095238</v>
      </c>
      <c r="CC23">
        <v>4151607142.8571429</v>
      </c>
      <c r="CD23">
        <v>3759522.8571428573</v>
      </c>
      <c r="CE23">
        <v>46698142.857142858</v>
      </c>
      <c r="CF23">
        <v>462511761.90476191</v>
      </c>
      <c r="CG23">
        <v>9542347.6190476194</v>
      </c>
      <c r="CH23">
        <v>31715095.238095239</v>
      </c>
      <c r="CI23">
        <v>3087998095.2380953</v>
      </c>
      <c r="CJ23">
        <v>20453390.476190478</v>
      </c>
      <c r="CK23">
        <v>3368871428.5714288</v>
      </c>
      <c r="CL23">
        <v>9229433.333333334</v>
      </c>
      <c r="CM23">
        <v>0</v>
      </c>
      <c r="CN23">
        <v>56106761.90476191</v>
      </c>
      <c r="CO23">
        <v>3023256.1904761908</v>
      </c>
      <c r="CP23">
        <v>30155380.952380955</v>
      </c>
      <c r="CQ23">
        <v>303464476.19047618</v>
      </c>
      <c r="CR23">
        <v>13515347619.047619</v>
      </c>
      <c r="CS23">
        <v>256977523.80952382</v>
      </c>
      <c r="CT23">
        <v>0</v>
      </c>
      <c r="CU23">
        <v>32780190.476190478</v>
      </c>
      <c r="CV23">
        <v>16291466.666666668</v>
      </c>
      <c r="CW23">
        <v>263740857.14285716</v>
      </c>
      <c r="CX23">
        <v>1104532380.9523809</v>
      </c>
      <c r="CY23">
        <v>27432723.80952381</v>
      </c>
      <c r="CZ23">
        <v>2506442.3809523811</v>
      </c>
      <c r="DA23">
        <v>898602857.14285719</v>
      </c>
      <c r="DB23">
        <v>9640538.0952380951</v>
      </c>
      <c r="DC23">
        <v>7611176.1904761903</v>
      </c>
      <c r="DD23">
        <v>181358666666.66669</v>
      </c>
      <c r="DE23">
        <v>186447238.09523809</v>
      </c>
      <c r="DF23">
        <v>1153680000</v>
      </c>
      <c r="DG23">
        <v>176054380.95238096</v>
      </c>
      <c r="DH23">
        <v>10562871428.571428</v>
      </c>
      <c r="DI23">
        <v>184519142.85714287</v>
      </c>
      <c r="DJ23">
        <v>6321961.9047619049</v>
      </c>
      <c r="DK23">
        <v>11693623809.523809</v>
      </c>
      <c r="DL23">
        <v>8471428571.4285717</v>
      </c>
      <c r="DM23">
        <v>3915642.8571428573</v>
      </c>
      <c r="DN23">
        <v>84757.047619047618</v>
      </c>
      <c r="DO23">
        <v>0</v>
      </c>
      <c r="DP23">
        <v>268669.61904761905</v>
      </c>
      <c r="DQ23">
        <v>1310671.4285714286</v>
      </c>
      <c r="DR23">
        <v>13061876.19047619</v>
      </c>
      <c r="DS23">
        <v>11620.866666666667</v>
      </c>
      <c r="DT23">
        <v>14743400</v>
      </c>
      <c r="DU23">
        <v>776211.90476190473</v>
      </c>
      <c r="DV23">
        <v>2463045238.0952382</v>
      </c>
      <c r="DW23">
        <v>2746376.6666666665</v>
      </c>
      <c r="DX23">
        <v>131701095.23809524</v>
      </c>
      <c r="DY23">
        <v>14440738.095238095</v>
      </c>
      <c r="DZ23">
        <v>42323757.142857142</v>
      </c>
      <c r="EA23">
        <v>687631.42857142864</v>
      </c>
      <c r="EB23">
        <v>42288376.190476194</v>
      </c>
      <c r="EC23">
        <v>101803761.90476191</v>
      </c>
      <c r="ED23">
        <v>0</v>
      </c>
      <c r="EE23">
        <v>0</v>
      </c>
      <c r="EF23">
        <v>134363761.90476191</v>
      </c>
      <c r="EG23">
        <v>4672434.2857142854</v>
      </c>
      <c r="EH23">
        <v>1234876666.6666667</v>
      </c>
      <c r="EI23">
        <v>1065845.2380952381</v>
      </c>
      <c r="EJ23">
        <v>7837242.8571428573</v>
      </c>
      <c r="EK23">
        <v>18356.423809523811</v>
      </c>
      <c r="EL23">
        <v>358563285.71428573</v>
      </c>
      <c r="EM23">
        <v>2578876666.666667</v>
      </c>
      <c r="EN23">
        <v>8525566.6666666679</v>
      </c>
      <c r="EO23">
        <v>116814619.04761904</v>
      </c>
      <c r="EP23">
        <v>147903142.85714287</v>
      </c>
      <c r="EQ23">
        <v>127311190.47619048</v>
      </c>
      <c r="ER23">
        <v>16006366666.666668</v>
      </c>
      <c r="ES23">
        <v>504804285.71428573</v>
      </c>
      <c r="ET23">
        <v>968620952.38095236</v>
      </c>
      <c r="EU23">
        <v>5237680.9523809524</v>
      </c>
      <c r="EV23">
        <v>551210.47619047621</v>
      </c>
      <c r="EW23">
        <v>2746112.3809523811</v>
      </c>
      <c r="EX23">
        <v>30999457.142857146</v>
      </c>
      <c r="EY23">
        <v>566384.28571428568</v>
      </c>
      <c r="EZ23">
        <v>3279875.7142857146</v>
      </c>
      <c r="FA23">
        <v>8603190.4761904757</v>
      </c>
      <c r="FB23">
        <v>23713333.333333336</v>
      </c>
      <c r="FC23">
        <v>114972428.57142858</v>
      </c>
      <c r="FD23">
        <v>2064660000</v>
      </c>
      <c r="FE23">
        <v>32769514.285714287</v>
      </c>
      <c r="FF23">
        <v>39982252.380952381</v>
      </c>
      <c r="FG23">
        <v>79366904.761904761</v>
      </c>
      <c r="FH23">
        <v>601807142.85714293</v>
      </c>
      <c r="FI23">
        <v>13118085.714285715</v>
      </c>
      <c r="FJ23">
        <v>9141180.9523809534</v>
      </c>
      <c r="FK23">
        <v>1676719523.8095238</v>
      </c>
      <c r="FL23">
        <v>89241476.190476194</v>
      </c>
      <c r="FM23">
        <v>374580666.66666669</v>
      </c>
      <c r="FN23">
        <v>22628142.857142858</v>
      </c>
      <c r="FO23">
        <v>8262371.4285714291</v>
      </c>
      <c r="FP23">
        <v>25626152.380952381</v>
      </c>
      <c r="FQ23">
        <v>13851447.619047619</v>
      </c>
    </row>
    <row r="24" spans="1:173" x14ac:dyDescent="0.3">
      <c r="A24" t="s">
        <v>180</v>
      </c>
      <c r="B24">
        <v>4</v>
      </c>
      <c r="C24">
        <v>40</v>
      </c>
      <c r="D24">
        <v>207948857.14285713</v>
      </c>
      <c r="E24">
        <v>455753571.4285714</v>
      </c>
      <c r="F24">
        <v>1062363.9285714286</v>
      </c>
      <c r="G24">
        <v>40407178.571428567</v>
      </c>
      <c r="H24">
        <v>47307642857.142853</v>
      </c>
      <c r="I24">
        <v>423674285.71428567</v>
      </c>
      <c r="J24">
        <v>70650785.714285702</v>
      </c>
      <c r="K24">
        <v>5322307.1428571427</v>
      </c>
      <c r="L24">
        <v>4564828571.4285707</v>
      </c>
      <c r="M24">
        <v>3863217857.1428566</v>
      </c>
      <c r="N24">
        <v>62029249.999999993</v>
      </c>
      <c r="O24">
        <v>291148357.14285713</v>
      </c>
      <c r="P24">
        <v>139002.03571428571</v>
      </c>
      <c r="Q24">
        <v>5839685.7142857136</v>
      </c>
      <c r="R24">
        <v>132740999.99999999</v>
      </c>
      <c r="S24">
        <v>1218375.7142857143</v>
      </c>
      <c r="T24">
        <v>31949703.571428567</v>
      </c>
      <c r="U24">
        <v>11738589285.714285</v>
      </c>
      <c r="V24">
        <v>395135357.14285713</v>
      </c>
      <c r="W24">
        <v>0</v>
      </c>
      <c r="X24">
        <v>0</v>
      </c>
      <c r="Y24">
        <v>81620285.714285702</v>
      </c>
      <c r="Z24">
        <v>6530124.9999999991</v>
      </c>
      <c r="AA24">
        <v>15897485714.285713</v>
      </c>
      <c r="AB24">
        <v>225037964.28571427</v>
      </c>
      <c r="AC24">
        <v>496282857.14285707</v>
      </c>
      <c r="AD24">
        <v>190493642.85714284</v>
      </c>
      <c r="AE24">
        <v>47508214.285714284</v>
      </c>
      <c r="AF24">
        <v>182871107.14285713</v>
      </c>
      <c r="AG24">
        <v>24539546428.571426</v>
      </c>
      <c r="AH24">
        <v>181097999.99999997</v>
      </c>
      <c r="AI24">
        <v>2547332.8571428568</v>
      </c>
      <c r="AJ24">
        <v>3463105.7142857141</v>
      </c>
      <c r="AK24">
        <v>90877107.142857134</v>
      </c>
      <c r="AL24">
        <v>6037378.5714285709</v>
      </c>
      <c r="AM24">
        <v>371974.64285714278</v>
      </c>
      <c r="AN24">
        <v>4288207142.8571424</v>
      </c>
      <c r="AO24">
        <v>147533.21428571429</v>
      </c>
      <c r="AP24">
        <v>2425858928.5714283</v>
      </c>
      <c r="AQ24">
        <v>211560321.4285714</v>
      </c>
      <c r="AR24">
        <v>5036821428.5714283</v>
      </c>
      <c r="AS24">
        <v>5496546428.5714283</v>
      </c>
      <c r="AT24">
        <v>0</v>
      </c>
      <c r="AU24">
        <v>919584642.85714281</v>
      </c>
      <c r="AV24">
        <v>944215357.14285707</v>
      </c>
      <c r="AW24">
        <v>151692928.57142857</v>
      </c>
      <c r="AX24">
        <v>5619842.8571428563</v>
      </c>
      <c r="AY24">
        <v>16080721.428571427</v>
      </c>
      <c r="AZ24">
        <v>41475.678571428572</v>
      </c>
      <c r="BA24">
        <v>540907500</v>
      </c>
      <c r="BB24">
        <v>26335514.285714284</v>
      </c>
      <c r="BC24">
        <v>21675549.999999996</v>
      </c>
      <c r="BD24">
        <v>58058607.142857134</v>
      </c>
      <c r="BE24">
        <v>1595579285.7142856</v>
      </c>
      <c r="BF24">
        <v>978238.2142857142</v>
      </c>
      <c r="BG24">
        <v>1510703571.4285712</v>
      </c>
      <c r="BH24">
        <v>7851635.7142857136</v>
      </c>
      <c r="BI24">
        <v>2980736.4285714282</v>
      </c>
      <c r="BJ24">
        <v>7951485.7142857136</v>
      </c>
      <c r="BK24">
        <v>50963714.285714284</v>
      </c>
      <c r="BL24">
        <v>3398109.2857142854</v>
      </c>
      <c r="BM24">
        <v>57672857.142857134</v>
      </c>
      <c r="BN24">
        <v>21870864.285714284</v>
      </c>
      <c r="BO24">
        <v>311474.32142857136</v>
      </c>
      <c r="BP24">
        <v>5073324.9999999991</v>
      </c>
      <c r="BQ24">
        <v>988982142.85714281</v>
      </c>
      <c r="BR24">
        <v>863585357.14285707</v>
      </c>
      <c r="BS24">
        <v>9416792.8571428563</v>
      </c>
      <c r="BT24">
        <v>11405971.428571427</v>
      </c>
      <c r="BU24">
        <v>13891064.285714284</v>
      </c>
      <c r="BV24">
        <v>383219285.71428567</v>
      </c>
      <c r="BW24">
        <v>3425581.7857142854</v>
      </c>
      <c r="BX24">
        <v>294843.3571428571</v>
      </c>
      <c r="BY24">
        <v>12520753.571428571</v>
      </c>
      <c r="BZ24">
        <v>4044278.5714285709</v>
      </c>
      <c r="CA24">
        <v>172976357.14285713</v>
      </c>
      <c r="CB24">
        <v>28619628571.42857</v>
      </c>
      <c r="CC24">
        <v>2112704285.7142856</v>
      </c>
      <c r="CD24">
        <v>2482518.2142857141</v>
      </c>
      <c r="CE24">
        <v>12683539.285714284</v>
      </c>
      <c r="CF24">
        <v>394994999.99999994</v>
      </c>
      <c r="CG24">
        <v>3604407.1428571427</v>
      </c>
      <c r="CH24">
        <v>10615942.857142856</v>
      </c>
      <c r="CI24">
        <v>1852362142.8571427</v>
      </c>
      <c r="CJ24">
        <v>11525224.999999998</v>
      </c>
      <c r="CK24">
        <v>1126652142.8571427</v>
      </c>
      <c r="CL24">
        <v>30334399.999999996</v>
      </c>
      <c r="CM24">
        <v>0</v>
      </c>
      <c r="CN24">
        <v>36641535.714285709</v>
      </c>
      <c r="CO24">
        <v>2646266.0714285714</v>
      </c>
      <c r="CP24">
        <v>4289003.5714285709</v>
      </c>
      <c r="CQ24">
        <v>214999642.85714284</v>
      </c>
      <c r="CR24">
        <v>4497367857.1428566</v>
      </c>
      <c r="CS24">
        <v>32165207.142857138</v>
      </c>
      <c r="CT24">
        <v>0</v>
      </c>
      <c r="CU24">
        <v>15939049.999999998</v>
      </c>
      <c r="CV24">
        <v>97764321.428571418</v>
      </c>
      <c r="CW24">
        <v>357451071.4285714</v>
      </c>
      <c r="CX24">
        <v>75550142.857142851</v>
      </c>
      <c r="CY24">
        <v>8079721.4285714282</v>
      </c>
      <c r="CZ24">
        <v>613103.57142857136</v>
      </c>
      <c r="DA24">
        <v>391060714.28571427</v>
      </c>
      <c r="DB24">
        <v>3499051.7857142854</v>
      </c>
      <c r="DC24">
        <v>6684574.9999999991</v>
      </c>
      <c r="DD24">
        <v>92456428571.428558</v>
      </c>
      <c r="DE24">
        <v>69609750</v>
      </c>
      <c r="DF24">
        <v>555690000</v>
      </c>
      <c r="DG24">
        <v>172792178.57142857</v>
      </c>
      <c r="DH24">
        <v>1972811071.4285712</v>
      </c>
      <c r="DI24">
        <v>35576678.571428567</v>
      </c>
      <c r="DJ24">
        <v>265175.1071428571</v>
      </c>
      <c r="DK24">
        <v>9845389285.7142849</v>
      </c>
      <c r="DL24">
        <v>4759789285.7142849</v>
      </c>
      <c r="DM24">
        <v>1347361.4285714284</v>
      </c>
      <c r="DN24">
        <v>0</v>
      </c>
      <c r="DO24">
        <v>0</v>
      </c>
      <c r="DP24">
        <v>475749.99999999994</v>
      </c>
      <c r="DQ24">
        <v>910032.85714285704</v>
      </c>
      <c r="DR24">
        <v>6428285.7142857136</v>
      </c>
      <c r="DS24">
        <v>0</v>
      </c>
      <c r="DT24">
        <v>3548736.4285714282</v>
      </c>
      <c r="DU24">
        <v>80436.142857142841</v>
      </c>
      <c r="DV24">
        <v>1902989285.7142856</v>
      </c>
      <c r="DW24">
        <v>1776192.1428571427</v>
      </c>
      <c r="DX24">
        <v>59769821.428571425</v>
      </c>
      <c r="DY24">
        <v>14878978.571428571</v>
      </c>
      <c r="DZ24">
        <v>45186999.999999993</v>
      </c>
      <c r="EA24">
        <v>289640.28571428568</v>
      </c>
      <c r="EB24">
        <v>9872071.4285714272</v>
      </c>
      <c r="EC24">
        <v>52636142.857142851</v>
      </c>
      <c r="ED24">
        <v>0</v>
      </c>
      <c r="EE24">
        <v>0</v>
      </c>
      <c r="EF24">
        <v>59333214.285714284</v>
      </c>
      <c r="EG24">
        <v>3221727.8571428568</v>
      </c>
      <c r="EH24">
        <v>1095901785.7142856</v>
      </c>
      <c r="EI24">
        <v>1266763.9285714286</v>
      </c>
      <c r="EJ24">
        <v>5028360.7142857136</v>
      </c>
      <c r="EK24">
        <v>39805.78571428571</v>
      </c>
      <c r="EL24">
        <v>181723107.14285713</v>
      </c>
      <c r="EM24">
        <v>1370098214.2857141</v>
      </c>
      <c r="EN24">
        <v>7172574.9999999991</v>
      </c>
      <c r="EO24">
        <v>7383785.7142857136</v>
      </c>
      <c r="EP24">
        <v>168802357.14285713</v>
      </c>
      <c r="EQ24">
        <v>125025214.28571427</v>
      </c>
      <c r="ER24">
        <v>10663917857.142857</v>
      </c>
      <c r="ES24">
        <v>180383749.99999997</v>
      </c>
      <c r="ET24">
        <v>566495714.28571427</v>
      </c>
      <c r="EU24">
        <v>3279790.7142857141</v>
      </c>
      <c r="EV24">
        <v>182184.64285714284</v>
      </c>
      <c r="EW24">
        <v>8433153.5714285709</v>
      </c>
      <c r="EX24">
        <v>6875214.2857142854</v>
      </c>
      <c r="EY24">
        <v>148440.21428571429</v>
      </c>
      <c r="EZ24">
        <v>3382447.1428571423</v>
      </c>
      <c r="FA24">
        <v>9876903.5714285709</v>
      </c>
      <c r="FB24">
        <v>24154635.714285713</v>
      </c>
      <c r="FC24">
        <v>100922714.28571427</v>
      </c>
      <c r="FD24">
        <v>1817002142.8571427</v>
      </c>
      <c r="FE24">
        <v>50697571.428571425</v>
      </c>
      <c r="FF24">
        <v>24448246.428571425</v>
      </c>
      <c r="FG24">
        <v>19099321.428571425</v>
      </c>
      <c r="FH24">
        <v>497784999.99999994</v>
      </c>
      <c r="FI24">
        <v>16163114.285714284</v>
      </c>
      <c r="FJ24">
        <v>17449610.714285713</v>
      </c>
      <c r="FK24">
        <v>1255800357.1428571</v>
      </c>
      <c r="FL24">
        <v>116997249.99999999</v>
      </c>
      <c r="FM24">
        <v>256126642.85714284</v>
      </c>
      <c r="FN24">
        <v>22438749.999999996</v>
      </c>
      <c r="FO24">
        <v>4253557.1428571427</v>
      </c>
      <c r="FP24">
        <v>20046728.571428571</v>
      </c>
      <c r="FQ24">
        <v>7161496.4285714282</v>
      </c>
    </row>
    <row r="25" spans="1:173" x14ac:dyDescent="0.3">
      <c r="A25" t="s">
        <v>180</v>
      </c>
      <c r="B25">
        <v>5</v>
      </c>
      <c r="C25">
        <v>17</v>
      </c>
      <c r="D25">
        <v>118080692.3076923</v>
      </c>
      <c r="E25">
        <v>1318019230.7692308</v>
      </c>
      <c r="F25">
        <v>2739481.538461538</v>
      </c>
      <c r="G25">
        <v>398201153.84615386</v>
      </c>
      <c r="H25">
        <v>114069076923.07692</v>
      </c>
      <c r="I25">
        <v>972966153.84615386</v>
      </c>
      <c r="J25">
        <v>155430461.53846154</v>
      </c>
      <c r="K25">
        <v>12239607.692307692</v>
      </c>
      <c r="L25">
        <v>7538618461.5384617</v>
      </c>
      <c r="M25">
        <v>17052230769.230768</v>
      </c>
      <c r="N25">
        <v>169931000</v>
      </c>
      <c r="O25">
        <v>824462307.69230771</v>
      </c>
      <c r="P25">
        <v>423346</v>
      </c>
      <c r="Q25">
        <v>18296653.846153844</v>
      </c>
      <c r="R25">
        <v>706609846.15384614</v>
      </c>
      <c r="S25">
        <v>42435430.769230768</v>
      </c>
      <c r="T25">
        <v>280301769.23076922</v>
      </c>
      <c r="U25">
        <v>23439146153.846153</v>
      </c>
      <c r="V25">
        <v>804800769.23076916</v>
      </c>
      <c r="W25">
        <v>0</v>
      </c>
      <c r="X25">
        <v>0</v>
      </c>
      <c r="Y25">
        <v>231317000</v>
      </c>
      <c r="Z25">
        <v>57006400</v>
      </c>
      <c r="AA25">
        <v>32203069230.76923</v>
      </c>
      <c r="AB25">
        <v>808083846.15384614</v>
      </c>
      <c r="AC25">
        <v>1362879230.7692306</v>
      </c>
      <c r="AD25">
        <v>490509076.92307693</v>
      </c>
      <c r="AE25">
        <v>117511230.76923077</v>
      </c>
      <c r="AF25">
        <v>432785000</v>
      </c>
      <c r="AG25">
        <v>55675192307.692307</v>
      </c>
      <c r="AH25">
        <v>50476953.846153848</v>
      </c>
      <c r="AI25">
        <v>4425057.692307692</v>
      </c>
      <c r="AJ25">
        <v>7729130.769230769</v>
      </c>
      <c r="AK25">
        <v>129226000</v>
      </c>
      <c r="AL25">
        <v>12645584.615384614</v>
      </c>
      <c r="AM25">
        <v>450457</v>
      </c>
      <c r="AN25">
        <v>14663200000</v>
      </c>
      <c r="AO25">
        <v>448982.61538461538</v>
      </c>
      <c r="AP25">
        <v>4392289230.7692308</v>
      </c>
      <c r="AQ25">
        <v>1232181538.4615383</v>
      </c>
      <c r="AR25">
        <v>10801730769.230768</v>
      </c>
      <c r="AS25">
        <v>11132284615.384615</v>
      </c>
      <c r="AT25">
        <v>0</v>
      </c>
      <c r="AU25">
        <v>2671815384.6153846</v>
      </c>
      <c r="AV25">
        <v>2729532307.6923075</v>
      </c>
      <c r="AW25">
        <v>556404307.69230771</v>
      </c>
      <c r="AX25">
        <v>18451138.46153846</v>
      </c>
      <c r="AY25">
        <v>24007223.076923076</v>
      </c>
      <c r="AZ25">
        <v>51582.284615384611</v>
      </c>
      <c r="BA25">
        <v>203965846.15384614</v>
      </c>
      <c r="BB25">
        <v>42910184.615384616</v>
      </c>
      <c r="BC25">
        <v>27959138.46153846</v>
      </c>
      <c r="BD25">
        <v>184708923.07692307</v>
      </c>
      <c r="BE25">
        <v>4698274615.3846149</v>
      </c>
      <c r="BF25">
        <v>816364.61538461526</v>
      </c>
      <c r="BG25">
        <v>3852685384.6153846</v>
      </c>
      <c r="BH25">
        <v>21904938.46153846</v>
      </c>
      <c r="BI25">
        <v>5829990.769230769</v>
      </c>
      <c r="BJ25">
        <v>15152830.769230768</v>
      </c>
      <c r="BK25">
        <v>135214461.53846154</v>
      </c>
      <c r="BL25">
        <v>6895049.230769231</v>
      </c>
      <c r="BM25">
        <v>440728000</v>
      </c>
      <c r="BN25">
        <v>45156438.461538456</v>
      </c>
      <c r="BO25">
        <v>1597220</v>
      </c>
      <c r="BP25">
        <v>12549661.538461538</v>
      </c>
      <c r="BQ25">
        <v>1522435384.6153846</v>
      </c>
      <c r="BR25">
        <v>15519315384.615383</v>
      </c>
      <c r="BS25">
        <v>33721553.846153848</v>
      </c>
      <c r="BT25">
        <v>555618</v>
      </c>
      <c r="BU25">
        <v>43116861.538461536</v>
      </c>
      <c r="BV25">
        <v>565928076.92307687</v>
      </c>
      <c r="BW25">
        <v>7233555.384615384</v>
      </c>
      <c r="BX25">
        <v>792557.69230769225</v>
      </c>
      <c r="BY25">
        <v>69651430.769230768</v>
      </c>
      <c r="BZ25">
        <v>18666023.076923076</v>
      </c>
      <c r="CA25">
        <v>167735538.46153846</v>
      </c>
      <c r="CB25">
        <v>55252407692.307693</v>
      </c>
      <c r="CC25">
        <v>4578193076.9230766</v>
      </c>
      <c r="CD25">
        <v>5483866.1538461531</v>
      </c>
      <c r="CE25">
        <v>57693307.692307688</v>
      </c>
      <c r="CF25">
        <v>777735384.61538458</v>
      </c>
      <c r="CG25">
        <v>24481500</v>
      </c>
      <c r="CH25">
        <v>23680976.923076924</v>
      </c>
      <c r="CI25">
        <v>5062075384.6153841</v>
      </c>
      <c r="CJ25">
        <v>15041961.538461538</v>
      </c>
      <c r="CK25">
        <v>2425810000</v>
      </c>
      <c r="CL25">
        <v>21823400</v>
      </c>
      <c r="CM25">
        <v>0</v>
      </c>
      <c r="CN25">
        <v>81779461.538461536</v>
      </c>
      <c r="CO25">
        <v>6635677.692307692</v>
      </c>
      <c r="CP25">
        <v>10714523.076923076</v>
      </c>
      <c r="CQ25">
        <v>344988000</v>
      </c>
      <c r="CR25">
        <v>11982800000</v>
      </c>
      <c r="CS25">
        <v>57776915.384615384</v>
      </c>
      <c r="CT25">
        <v>0</v>
      </c>
      <c r="CU25">
        <v>40030030.769230768</v>
      </c>
      <c r="CV25">
        <v>167332846.15384614</v>
      </c>
      <c r="CW25">
        <v>703167076.92307687</v>
      </c>
      <c r="CX25">
        <v>419668230.76923078</v>
      </c>
      <c r="CY25">
        <v>19328546.153846152</v>
      </c>
      <c r="CZ25">
        <v>1788720.7692307692</v>
      </c>
      <c r="DA25">
        <v>772005384.61538458</v>
      </c>
      <c r="DB25">
        <v>7433970</v>
      </c>
      <c r="DC25">
        <v>23659246.153846152</v>
      </c>
      <c r="DD25">
        <v>203193153846.15384</v>
      </c>
      <c r="DE25">
        <v>276342615.38461536</v>
      </c>
      <c r="DF25">
        <v>1332193846.153846</v>
      </c>
      <c r="DG25">
        <v>275509230.76923078</v>
      </c>
      <c r="DH25">
        <v>4277513846.1538458</v>
      </c>
      <c r="DI25">
        <v>76186015.384615377</v>
      </c>
      <c r="DJ25">
        <v>1955265.3846153845</v>
      </c>
      <c r="DK25">
        <v>11519746153.846153</v>
      </c>
      <c r="DL25">
        <v>9198300000</v>
      </c>
      <c r="DM25">
        <v>6582935.384615384</v>
      </c>
      <c r="DN25">
        <v>301727.07692307688</v>
      </c>
      <c r="DO25">
        <v>42927.753846153842</v>
      </c>
      <c r="DP25">
        <v>910606.15384615387</v>
      </c>
      <c r="DQ25">
        <v>2231633.0769230765</v>
      </c>
      <c r="DR25">
        <v>19545707.692307692</v>
      </c>
      <c r="DS25">
        <v>0</v>
      </c>
      <c r="DT25">
        <v>13430792.307692308</v>
      </c>
      <c r="DU25">
        <v>738853.61538461538</v>
      </c>
      <c r="DV25">
        <v>4568539230.7692308</v>
      </c>
      <c r="DW25">
        <v>5576177.692307692</v>
      </c>
      <c r="DX25">
        <v>171999000</v>
      </c>
      <c r="DY25">
        <v>80888384.615384609</v>
      </c>
      <c r="DZ25">
        <v>79764615.384615377</v>
      </c>
      <c r="EA25">
        <v>1150874.6153846155</v>
      </c>
      <c r="EB25">
        <v>35931353.846153848</v>
      </c>
      <c r="EC25">
        <v>220380307.69230768</v>
      </c>
      <c r="ED25">
        <v>57159.846153846149</v>
      </c>
      <c r="EE25">
        <v>0</v>
      </c>
      <c r="EF25">
        <v>128323230.76923077</v>
      </c>
      <c r="EG25">
        <v>14462061.538461538</v>
      </c>
      <c r="EH25">
        <v>1673196923.0769231</v>
      </c>
      <c r="EI25">
        <v>964008.4615384615</v>
      </c>
      <c r="EJ25">
        <v>22284330.769230768</v>
      </c>
      <c r="EK25">
        <v>108991.46153846153</v>
      </c>
      <c r="EL25">
        <v>511075000</v>
      </c>
      <c r="EM25">
        <v>2940793846.1538463</v>
      </c>
      <c r="EN25">
        <v>34256661.538461536</v>
      </c>
      <c r="EO25">
        <v>3951366.1538461535</v>
      </c>
      <c r="EP25">
        <v>312186923.07692307</v>
      </c>
      <c r="EQ25">
        <v>238383769.23076922</v>
      </c>
      <c r="ER25">
        <v>20336084615.384613</v>
      </c>
      <c r="ES25">
        <v>2084518461.5384614</v>
      </c>
      <c r="ET25">
        <v>1549646923.0769231</v>
      </c>
      <c r="EU25">
        <v>25187169.230769228</v>
      </c>
      <c r="EV25">
        <v>896250.76923076925</v>
      </c>
      <c r="EW25">
        <v>17660830.769230768</v>
      </c>
      <c r="EX25">
        <v>14295153.846153846</v>
      </c>
      <c r="EY25">
        <v>530182.15384615376</v>
      </c>
      <c r="EZ25">
        <v>7466920.769230769</v>
      </c>
      <c r="FA25">
        <v>19879523.076923076</v>
      </c>
      <c r="FB25">
        <v>53010769.230769232</v>
      </c>
      <c r="FC25">
        <v>229692461.53846154</v>
      </c>
      <c r="FD25">
        <v>2751202307.6923075</v>
      </c>
      <c r="FE25">
        <v>109976307.6923077</v>
      </c>
      <c r="FF25">
        <v>72751523.076923072</v>
      </c>
      <c r="FG25">
        <v>66915476.92307692</v>
      </c>
      <c r="FH25">
        <v>1000639230.7692307</v>
      </c>
      <c r="FI25">
        <v>64794146.153846152</v>
      </c>
      <c r="FJ25">
        <v>34522707.692307688</v>
      </c>
      <c r="FK25">
        <v>3756193846.1538463</v>
      </c>
      <c r="FL25">
        <v>309201076.92307693</v>
      </c>
      <c r="FM25">
        <v>412915230.76923078</v>
      </c>
      <c r="FN25">
        <v>52480446.153846152</v>
      </c>
      <c r="FO25">
        <v>15641446.153846154</v>
      </c>
      <c r="FP25">
        <v>63387230.769230768</v>
      </c>
      <c r="FQ25">
        <v>8413000</v>
      </c>
    </row>
    <row r="26" spans="1:173" x14ac:dyDescent="0.3">
      <c r="A26" t="s">
        <v>179</v>
      </c>
      <c r="B26">
        <v>1</v>
      </c>
      <c r="C26">
        <v>45</v>
      </c>
      <c r="D26">
        <v>146688500</v>
      </c>
      <c r="E26">
        <v>243114708.33333334</v>
      </c>
      <c r="F26">
        <v>1505935.0000000002</v>
      </c>
      <c r="G26">
        <v>75873458.333333343</v>
      </c>
      <c r="H26">
        <v>61266666666.666672</v>
      </c>
      <c r="I26">
        <v>1421158333.3333335</v>
      </c>
      <c r="J26">
        <v>113347250</v>
      </c>
      <c r="K26">
        <v>11230800</v>
      </c>
      <c r="L26">
        <v>4483279166.666667</v>
      </c>
      <c r="M26">
        <v>16445087500</v>
      </c>
      <c r="N26">
        <v>164386125</v>
      </c>
      <c r="O26">
        <v>361921000</v>
      </c>
      <c r="P26">
        <v>6026737.5</v>
      </c>
      <c r="Q26">
        <v>7441950</v>
      </c>
      <c r="R26">
        <v>242694583.33333334</v>
      </c>
      <c r="S26">
        <v>4724675</v>
      </c>
      <c r="T26">
        <v>134026500</v>
      </c>
      <c r="U26">
        <v>20308437500</v>
      </c>
      <c r="V26">
        <v>550711666.66666675</v>
      </c>
      <c r="W26">
        <v>0</v>
      </c>
      <c r="X26">
        <v>0</v>
      </c>
      <c r="Y26">
        <v>136679375</v>
      </c>
      <c r="Z26">
        <v>9788350</v>
      </c>
      <c r="AA26">
        <v>17072550000</v>
      </c>
      <c r="AB26">
        <v>422840416.66666669</v>
      </c>
      <c r="AC26">
        <v>722689166.66666675</v>
      </c>
      <c r="AD26">
        <v>792112500</v>
      </c>
      <c r="AE26">
        <v>50947041.666666672</v>
      </c>
      <c r="AF26">
        <v>2117154166.6666667</v>
      </c>
      <c r="AG26">
        <v>73055166666.666672</v>
      </c>
      <c r="AH26">
        <v>29999583.333333336</v>
      </c>
      <c r="AI26">
        <v>3729088.3333333335</v>
      </c>
      <c r="AJ26">
        <v>5497766.666666667</v>
      </c>
      <c r="AK26">
        <v>101045083.33333334</v>
      </c>
      <c r="AL26">
        <v>9371525</v>
      </c>
      <c r="AM26">
        <v>304507.66666666669</v>
      </c>
      <c r="AN26">
        <v>7674920833.333334</v>
      </c>
      <c r="AO26">
        <v>244840.04166666669</v>
      </c>
      <c r="AP26">
        <v>1835063333.3333335</v>
      </c>
      <c r="AQ26">
        <v>179242000</v>
      </c>
      <c r="AR26">
        <v>8108004166.666667</v>
      </c>
      <c r="AS26">
        <v>7501291666.666667</v>
      </c>
      <c r="AT26">
        <v>0</v>
      </c>
      <c r="AU26">
        <v>4583529166.666667</v>
      </c>
      <c r="AV26">
        <v>4657308333.333334</v>
      </c>
      <c r="AW26">
        <v>355098083.33333337</v>
      </c>
      <c r="AX26">
        <v>6831658.333333334</v>
      </c>
      <c r="AY26">
        <v>195190583.33333334</v>
      </c>
      <c r="AZ26">
        <v>141983.58333333334</v>
      </c>
      <c r="BA26">
        <v>161393750</v>
      </c>
      <c r="BB26">
        <v>38521041.666666672</v>
      </c>
      <c r="BC26">
        <v>34104841.666666672</v>
      </c>
      <c r="BD26">
        <v>98146416.666666672</v>
      </c>
      <c r="BE26">
        <v>2561632916.666667</v>
      </c>
      <c r="BF26">
        <v>966471.66666666674</v>
      </c>
      <c r="BG26">
        <v>2178091666.666667</v>
      </c>
      <c r="BH26">
        <v>47610833.333333336</v>
      </c>
      <c r="BI26">
        <v>16106800</v>
      </c>
      <c r="BJ26">
        <v>14820425</v>
      </c>
      <c r="BK26">
        <v>101441041.66666667</v>
      </c>
      <c r="BL26">
        <v>10878179.166666668</v>
      </c>
      <c r="BM26">
        <v>216359125</v>
      </c>
      <c r="BN26">
        <v>19053812.5</v>
      </c>
      <c r="BO26">
        <v>380608.54166666669</v>
      </c>
      <c r="BP26">
        <v>16019437.5</v>
      </c>
      <c r="BQ26">
        <v>862758333.33333337</v>
      </c>
      <c r="BR26">
        <v>4295616666.666667</v>
      </c>
      <c r="BS26">
        <v>28262225</v>
      </c>
      <c r="BT26">
        <v>1140504.5833333333</v>
      </c>
      <c r="BU26">
        <v>15372220.833333334</v>
      </c>
      <c r="BV26">
        <v>1610750416.6666667</v>
      </c>
      <c r="BW26">
        <v>8195370.833333334</v>
      </c>
      <c r="BX26">
        <v>546834.58333333326</v>
      </c>
      <c r="BY26">
        <v>9177791.6666666679</v>
      </c>
      <c r="BZ26">
        <v>14062087.5</v>
      </c>
      <c r="CA26">
        <v>111188750</v>
      </c>
      <c r="CB26">
        <v>35519829166.666672</v>
      </c>
      <c r="CC26">
        <v>2658441250</v>
      </c>
      <c r="CD26">
        <v>4013096.6666666665</v>
      </c>
      <c r="CE26">
        <v>11521800</v>
      </c>
      <c r="CF26">
        <v>519387500</v>
      </c>
      <c r="CG26">
        <v>7786895.833333334</v>
      </c>
      <c r="CH26">
        <v>39044016.666666672</v>
      </c>
      <c r="CI26">
        <v>7878066666.666667</v>
      </c>
      <c r="CJ26">
        <v>56936041.666666672</v>
      </c>
      <c r="CK26">
        <v>1897210000</v>
      </c>
      <c r="CL26">
        <v>18325775</v>
      </c>
      <c r="CM26">
        <v>0</v>
      </c>
      <c r="CN26">
        <v>54866291.666666672</v>
      </c>
      <c r="CO26">
        <v>3633470.416666667</v>
      </c>
      <c r="CP26">
        <v>10573345.833333334</v>
      </c>
      <c r="CQ26">
        <v>297721291.66666669</v>
      </c>
      <c r="CR26">
        <v>7763295833.333334</v>
      </c>
      <c r="CS26">
        <v>79242791.666666672</v>
      </c>
      <c r="CT26">
        <v>11668.383333333333</v>
      </c>
      <c r="CU26">
        <v>31039841.666666668</v>
      </c>
      <c r="CV26">
        <v>48601500</v>
      </c>
      <c r="CW26">
        <v>375747250</v>
      </c>
      <c r="CX26">
        <v>177160666.66666669</v>
      </c>
      <c r="CY26">
        <v>9052079.1666666679</v>
      </c>
      <c r="CZ26">
        <v>2500885</v>
      </c>
      <c r="DA26">
        <v>1030511250</v>
      </c>
      <c r="DB26">
        <v>11367004.166666668</v>
      </c>
      <c r="DC26">
        <v>6887891.666666667</v>
      </c>
      <c r="DD26">
        <v>128779083333.33334</v>
      </c>
      <c r="DE26">
        <v>111000000</v>
      </c>
      <c r="DF26">
        <v>848602916.66666675</v>
      </c>
      <c r="DG26">
        <v>901251666.66666675</v>
      </c>
      <c r="DH26">
        <v>4000890000</v>
      </c>
      <c r="DI26">
        <v>96578041.666666672</v>
      </c>
      <c r="DJ26">
        <v>5690437.5</v>
      </c>
      <c r="DK26">
        <v>6620562500</v>
      </c>
      <c r="DL26">
        <v>7693970833.333334</v>
      </c>
      <c r="DM26">
        <v>1441024.1666666667</v>
      </c>
      <c r="DN26">
        <v>4086949.166666667</v>
      </c>
      <c r="DO26">
        <v>15039.770833333334</v>
      </c>
      <c r="DP26">
        <v>109215.41666666667</v>
      </c>
      <c r="DQ26">
        <v>1337021.6666666667</v>
      </c>
      <c r="DR26">
        <v>12164516.666666668</v>
      </c>
      <c r="DS26">
        <v>23486.287499999999</v>
      </c>
      <c r="DT26">
        <v>6015341.666666667</v>
      </c>
      <c r="DU26">
        <v>216691.87500000003</v>
      </c>
      <c r="DV26">
        <v>1096450000</v>
      </c>
      <c r="DW26">
        <v>1216030</v>
      </c>
      <c r="DX26">
        <v>36684325</v>
      </c>
      <c r="DY26">
        <v>25177008.333333336</v>
      </c>
      <c r="DZ26">
        <v>74280458.333333343</v>
      </c>
      <c r="EA26">
        <v>708340.83333333326</v>
      </c>
      <c r="EB26">
        <v>5589883.333333334</v>
      </c>
      <c r="EC26">
        <v>52739541.666666672</v>
      </c>
      <c r="ED26">
        <v>39997.770833333336</v>
      </c>
      <c r="EE26">
        <v>0</v>
      </c>
      <c r="EF26">
        <v>178780708.33333334</v>
      </c>
      <c r="EG26">
        <v>2950826.666666667</v>
      </c>
      <c r="EH26">
        <v>2283160833.3333335</v>
      </c>
      <c r="EI26">
        <v>1529243.3333333335</v>
      </c>
      <c r="EJ26">
        <v>1425707.9166666667</v>
      </c>
      <c r="EK26">
        <v>0</v>
      </c>
      <c r="EL26">
        <v>153819791.66666669</v>
      </c>
      <c r="EM26">
        <v>1872787916.6666667</v>
      </c>
      <c r="EN26">
        <v>2074653.7500000002</v>
      </c>
      <c r="EO26">
        <v>3602102.5</v>
      </c>
      <c r="EP26">
        <v>115620416.66666667</v>
      </c>
      <c r="EQ26">
        <v>190826083.33333334</v>
      </c>
      <c r="ER26">
        <v>7599033333.333334</v>
      </c>
      <c r="ES26">
        <v>406839625</v>
      </c>
      <c r="ET26">
        <v>495407916.66666669</v>
      </c>
      <c r="EU26">
        <v>5569904.166666667</v>
      </c>
      <c r="EV26">
        <v>71967.5</v>
      </c>
      <c r="EW26">
        <v>1465246.6666666667</v>
      </c>
      <c r="EX26">
        <v>4067055.8333333335</v>
      </c>
      <c r="EY26">
        <v>136068.79166666666</v>
      </c>
      <c r="EZ26">
        <v>2885181.25</v>
      </c>
      <c r="FA26">
        <v>46484416.666666672</v>
      </c>
      <c r="FB26">
        <v>168483458.33333334</v>
      </c>
      <c r="FC26">
        <v>67337541.666666672</v>
      </c>
      <c r="FD26">
        <v>4987512500</v>
      </c>
      <c r="FE26">
        <v>191289000</v>
      </c>
      <c r="FF26">
        <v>40961729.166666672</v>
      </c>
      <c r="FG26">
        <v>13675708.333333334</v>
      </c>
      <c r="FH26">
        <v>439560833.33333337</v>
      </c>
      <c r="FI26">
        <v>5897804.166666667</v>
      </c>
      <c r="FJ26">
        <v>8544370.833333334</v>
      </c>
      <c r="FK26">
        <v>1313937916.6666667</v>
      </c>
      <c r="FL26">
        <v>192006541.66666669</v>
      </c>
      <c r="FM26">
        <v>336264000</v>
      </c>
      <c r="FN26">
        <v>15053850</v>
      </c>
      <c r="FO26">
        <v>4588441.666666667</v>
      </c>
      <c r="FP26">
        <v>28643545.833333336</v>
      </c>
      <c r="FQ26">
        <v>12142787.5</v>
      </c>
    </row>
    <row r="27" spans="1:173" x14ac:dyDescent="0.3">
      <c r="A27" t="s">
        <v>179</v>
      </c>
      <c r="B27">
        <v>2</v>
      </c>
      <c r="C27">
        <v>9</v>
      </c>
      <c r="D27">
        <v>119717666.66666667</v>
      </c>
      <c r="E27">
        <v>33179616.666666668</v>
      </c>
      <c r="F27">
        <v>265147.16666666669</v>
      </c>
      <c r="G27">
        <v>158834250</v>
      </c>
      <c r="H27">
        <v>3685633333.3333335</v>
      </c>
      <c r="I27">
        <v>75564658.333333343</v>
      </c>
      <c r="J27">
        <v>277235666.66666669</v>
      </c>
      <c r="K27">
        <v>1838793.3333333335</v>
      </c>
      <c r="L27">
        <v>235363000</v>
      </c>
      <c r="M27">
        <v>2242676666.666667</v>
      </c>
      <c r="N27">
        <v>309889750</v>
      </c>
      <c r="O27">
        <v>193911333.33333334</v>
      </c>
      <c r="P27">
        <v>163746416.66666669</v>
      </c>
      <c r="Q27">
        <v>3703244.1666666665</v>
      </c>
      <c r="R27">
        <v>140636750</v>
      </c>
      <c r="S27">
        <v>11306725</v>
      </c>
      <c r="T27">
        <v>438133250</v>
      </c>
      <c r="U27">
        <v>18884175000</v>
      </c>
      <c r="V27">
        <v>207325833.33333334</v>
      </c>
      <c r="W27">
        <v>37219.916666666672</v>
      </c>
      <c r="X27">
        <v>658135.83333333337</v>
      </c>
      <c r="Y27">
        <v>229034583.33333334</v>
      </c>
      <c r="Z27">
        <v>28523833.333333336</v>
      </c>
      <c r="AA27">
        <v>1031212500</v>
      </c>
      <c r="AB27">
        <v>242894250</v>
      </c>
      <c r="AC27">
        <v>3810645833.3333335</v>
      </c>
      <c r="AD27">
        <v>608920833.33333337</v>
      </c>
      <c r="AE27">
        <v>283843916.66666669</v>
      </c>
      <c r="AF27">
        <v>4816721666.666667</v>
      </c>
      <c r="AG27">
        <v>6841695833.333334</v>
      </c>
      <c r="AH27">
        <v>51064341.666666672</v>
      </c>
      <c r="AI27">
        <v>34384516.666666672</v>
      </c>
      <c r="AJ27">
        <v>18444150</v>
      </c>
      <c r="AK27">
        <v>36830683.333333336</v>
      </c>
      <c r="AL27">
        <v>71453850</v>
      </c>
      <c r="AM27">
        <v>852659.16666666674</v>
      </c>
      <c r="AN27">
        <v>562593166.66666675</v>
      </c>
      <c r="AO27">
        <v>1596053.3333333333</v>
      </c>
      <c r="AP27">
        <v>116532250</v>
      </c>
      <c r="AQ27">
        <v>415252750</v>
      </c>
      <c r="AR27">
        <v>1811257500</v>
      </c>
      <c r="AS27">
        <v>5410529166.666667</v>
      </c>
      <c r="AT27">
        <v>926729.16666666674</v>
      </c>
      <c r="AU27">
        <v>513757250</v>
      </c>
      <c r="AV27">
        <v>520865166.66666669</v>
      </c>
      <c r="AW27">
        <v>98241916.666666672</v>
      </c>
      <c r="AX27">
        <v>14301483.333333334</v>
      </c>
      <c r="AY27">
        <v>62135666.666666672</v>
      </c>
      <c r="AZ27">
        <v>26894950</v>
      </c>
      <c r="BA27">
        <v>162547000</v>
      </c>
      <c r="BB27">
        <v>181926416.66666669</v>
      </c>
      <c r="BC27">
        <v>482827833.33333337</v>
      </c>
      <c r="BD27">
        <v>2178609166.666667</v>
      </c>
      <c r="BE27">
        <v>8305750</v>
      </c>
      <c r="BF27">
        <v>230516250</v>
      </c>
      <c r="BG27">
        <v>504052333.33333337</v>
      </c>
      <c r="BH27">
        <v>80110575</v>
      </c>
      <c r="BI27">
        <v>53052466.666666672</v>
      </c>
      <c r="BJ27">
        <v>36440483.333333336</v>
      </c>
      <c r="BK27">
        <v>601447416.66666675</v>
      </c>
      <c r="BL27">
        <v>190373916.66666669</v>
      </c>
      <c r="BM27">
        <v>88069750</v>
      </c>
      <c r="BN27">
        <v>4353437.5</v>
      </c>
      <c r="BO27">
        <v>3861640</v>
      </c>
      <c r="BP27">
        <v>139098083.33333334</v>
      </c>
      <c r="BQ27">
        <v>9969850</v>
      </c>
      <c r="BR27">
        <v>911557500</v>
      </c>
      <c r="BS27">
        <v>110194416.66666667</v>
      </c>
      <c r="BT27">
        <v>4198859166.666667</v>
      </c>
      <c r="BU27">
        <v>77643375</v>
      </c>
      <c r="BV27">
        <v>63227283.333333336</v>
      </c>
      <c r="BW27">
        <v>225742083.33333334</v>
      </c>
      <c r="BX27">
        <v>52961966.666666672</v>
      </c>
      <c r="BY27">
        <v>60848800</v>
      </c>
      <c r="BZ27">
        <v>383505500</v>
      </c>
      <c r="CA27">
        <v>46456875</v>
      </c>
      <c r="CB27">
        <v>926936666.66666675</v>
      </c>
      <c r="CC27">
        <v>405770000</v>
      </c>
      <c r="CD27">
        <v>172460666.66666669</v>
      </c>
      <c r="CE27">
        <v>99101500</v>
      </c>
      <c r="CF27">
        <v>227064333.33333334</v>
      </c>
      <c r="CG27">
        <v>56288008.333333336</v>
      </c>
      <c r="CH27">
        <v>193535166.66666669</v>
      </c>
      <c r="CI27">
        <v>9932050</v>
      </c>
      <c r="CJ27">
        <v>67552283.333333343</v>
      </c>
      <c r="CK27">
        <v>16760716.666666668</v>
      </c>
      <c r="CL27">
        <v>3700461666.666667</v>
      </c>
      <c r="CM27">
        <v>448472.33333333337</v>
      </c>
      <c r="CN27">
        <v>390050583.33333337</v>
      </c>
      <c r="CO27">
        <v>100762750</v>
      </c>
      <c r="CP27">
        <v>65293050</v>
      </c>
      <c r="CQ27">
        <v>1050649166.6666667</v>
      </c>
      <c r="CR27">
        <v>1008026666.6666667</v>
      </c>
      <c r="CS27">
        <v>24514933.333333336</v>
      </c>
      <c r="CT27">
        <v>35166283.333333336</v>
      </c>
      <c r="CU27">
        <v>600492083.33333337</v>
      </c>
      <c r="CV27">
        <v>1524161666.6666667</v>
      </c>
      <c r="CW27">
        <v>824683416.66666675</v>
      </c>
      <c r="CX27">
        <v>137204250</v>
      </c>
      <c r="CY27">
        <v>81802200</v>
      </c>
      <c r="CZ27">
        <v>490380833.33333337</v>
      </c>
      <c r="DA27">
        <v>117662333.33333334</v>
      </c>
      <c r="DB27">
        <v>168393666.66666669</v>
      </c>
      <c r="DC27">
        <v>6183824.166666667</v>
      </c>
      <c r="DD27">
        <v>18036500000</v>
      </c>
      <c r="DE27">
        <v>612627916.66666675</v>
      </c>
      <c r="DF27">
        <v>1889997500</v>
      </c>
      <c r="DG27">
        <v>5511517.5</v>
      </c>
      <c r="DH27">
        <v>903575000</v>
      </c>
      <c r="DI27">
        <v>275540250</v>
      </c>
      <c r="DJ27">
        <v>473707.50000000006</v>
      </c>
      <c r="DK27">
        <v>1232007500</v>
      </c>
      <c r="DL27">
        <v>1932425000</v>
      </c>
      <c r="DM27">
        <v>7842815.0000000009</v>
      </c>
      <c r="DN27">
        <v>5640834.166666667</v>
      </c>
      <c r="DO27">
        <v>130481.58333333334</v>
      </c>
      <c r="DP27">
        <v>1311592.5</v>
      </c>
      <c r="DQ27">
        <v>3829740.8333333335</v>
      </c>
      <c r="DR27">
        <v>6187378.333333334</v>
      </c>
      <c r="DS27">
        <v>28136.816666666669</v>
      </c>
      <c r="DT27">
        <v>3770102.5</v>
      </c>
      <c r="DU27">
        <v>2250905</v>
      </c>
      <c r="DV27">
        <v>94707583.333333343</v>
      </c>
      <c r="DW27">
        <v>3709878.3333333335</v>
      </c>
      <c r="DX27">
        <v>2686745.8333333335</v>
      </c>
      <c r="DY27">
        <v>33436958.333333336</v>
      </c>
      <c r="DZ27">
        <v>20712333.333333336</v>
      </c>
      <c r="EA27">
        <v>1288043.3333333335</v>
      </c>
      <c r="EB27">
        <v>13009008.333333334</v>
      </c>
      <c r="EC27">
        <v>40482850</v>
      </c>
      <c r="ED27">
        <v>7971604.166666667</v>
      </c>
      <c r="EE27">
        <v>4482311.666666667</v>
      </c>
      <c r="EF27">
        <v>1142655</v>
      </c>
      <c r="EG27">
        <v>293640.00000000006</v>
      </c>
      <c r="EH27">
        <v>478036333.33333337</v>
      </c>
      <c r="EI27">
        <v>0</v>
      </c>
      <c r="EJ27">
        <v>6756253.333333334</v>
      </c>
      <c r="EK27">
        <v>76861.025000000009</v>
      </c>
      <c r="EL27">
        <v>71101841.666666672</v>
      </c>
      <c r="EM27">
        <v>687222666.66666675</v>
      </c>
      <c r="EN27">
        <v>388690.16666666669</v>
      </c>
      <c r="EO27">
        <v>0</v>
      </c>
      <c r="EP27">
        <v>52671875</v>
      </c>
      <c r="EQ27">
        <v>275467916.66666669</v>
      </c>
      <c r="ER27">
        <v>4668711666.666667</v>
      </c>
      <c r="ES27">
        <v>5128007.5</v>
      </c>
      <c r="ET27">
        <v>696043166.66666675</v>
      </c>
      <c r="EU27">
        <v>611316.75</v>
      </c>
      <c r="EV27">
        <v>42891.508333333331</v>
      </c>
      <c r="EW27">
        <v>1059947.5</v>
      </c>
      <c r="EX27">
        <v>22501266.666666668</v>
      </c>
      <c r="EY27">
        <v>55593.350000000006</v>
      </c>
      <c r="EZ27">
        <v>2013680.0000000002</v>
      </c>
      <c r="FA27">
        <v>16332000</v>
      </c>
      <c r="FB27">
        <v>34572283.333333336</v>
      </c>
      <c r="FC27">
        <v>13542991.666666668</v>
      </c>
      <c r="FD27">
        <v>2498528333.3333335</v>
      </c>
      <c r="FE27">
        <v>258718666.66666669</v>
      </c>
      <c r="FF27">
        <v>4292384.166666667</v>
      </c>
      <c r="FG27">
        <v>16293366.666666668</v>
      </c>
      <c r="FH27">
        <v>324902833.33333337</v>
      </c>
      <c r="FI27">
        <v>10378233.333333334</v>
      </c>
      <c r="FJ27">
        <v>6048045.833333334</v>
      </c>
      <c r="FK27">
        <v>309407833.33333337</v>
      </c>
      <c r="FL27">
        <v>63981266.666666672</v>
      </c>
      <c r="FM27">
        <v>58776050</v>
      </c>
      <c r="FN27">
        <v>866970.83333333337</v>
      </c>
      <c r="FO27">
        <v>4611923.333333334</v>
      </c>
      <c r="FP27">
        <v>13556016.666666668</v>
      </c>
      <c r="FQ27">
        <v>12184000</v>
      </c>
    </row>
    <row r="28" spans="1:173" x14ac:dyDescent="0.3">
      <c r="A28" t="s">
        <v>179</v>
      </c>
      <c r="B28">
        <v>3</v>
      </c>
      <c r="C28">
        <v>50</v>
      </c>
      <c r="D28">
        <v>851549130.43478262</v>
      </c>
      <c r="E28">
        <v>206090521.73913044</v>
      </c>
      <c r="F28">
        <v>16690382.608695652</v>
      </c>
      <c r="G28">
        <v>3557725652.173913</v>
      </c>
      <c r="H28">
        <v>20764034782.608696</v>
      </c>
      <c r="I28">
        <v>199412478.26086956</v>
      </c>
      <c r="J28">
        <v>314829217.39130431</v>
      </c>
      <c r="K28">
        <v>2481717.3913043477</v>
      </c>
      <c r="L28">
        <v>1276422173.9130435</v>
      </c>
      <c r="M28">
        <v>2332335652.173913</v>
      </c>
      <c r="N28">
        <v>814800434.78260863</v>
      </c>
      <c r="O28">
        <v>627931304.347826</v>
      </c>
      <c r="P28">
        <v>6252686.9565217393</v>
      </c>
      <c r="Q28">
        <v>7588913.0434782607</v>
      </c>
      <c r="R28">
        <v>1280664347.826087</v>
      </c>
      <c r="S28">
        <v>11353608.695652174</v>
      </c>
      <c r="T28">
        <v>1465224782.6086955</v>
      </c>
      <c r="U28">
        <v>14356508695.652174</v>
      </c>
      <c r="V28">
        <v>273169217.39130431</v>
      </c>
      <c r="W28">
        <v>1359950.8695652173</v>
      </c>
      <c r="X28">
        <v>127609.13043478259</v>
      </c>
      <c r="Y28">
        <v>2284986956.521739</v>
      </c>
      <c r="Z28">
        <v>84612956.521739125</v>
      </c>
      <c r="AA28">
        <v>2951781304.347826</v>
      </c>
      <c r="AB28">
        <v>3566007391.3043475</v>
      </c>
      <c r="AC28">
        <v>1630770869.5652173</v>
      </c>
      <c r="AD28">
        <v>1594651304.347826</v>
      </c>
      <c r="AE28">
        <v>241480695.65217391</v>
      </c>
      <c r="AF28">
        <v>4283560434.7826085</v>
      </c>
      <c r="AG28">
        <v>13597178260.869564</v>
      </c>
      <c r="AH28">
        <v>5456073913.043478</v>
      </c>
      <c r="AI28">
        <v>45946956.521739125</v>
      </c>
      <c r="AJ28">
        <v>20418673.913043477</v>
      </c>
      <c r="AK28">
        <v>316857565.21739131</v>
      </c>
      <c r="AL28">
        <v>2622141739.1304345</v>
      </c>
      <c r="AM28">
        <v>2007450</v>
      </c>
      <c r="AN28">
        <v>892577826.0869565</v>
      </c>
      <c r="AO28">
        <v>4898878.2608695654</v>
      </c>
      <c r="AP28">
        <v>270008173.91304344</v>
      </c>
      <c r="AQ28">
        <v>262194086.95652172</v>
      </c>
      <c r="AR28">
        <v>1529201739.1304348</v>
      </c>
      <c r="AS28">
        <v>4371830434.782608</v>
      </c>
      <c r="AT28">
        <v>17958782.608695652</v>
      </c>
      <c r="AU28">
        <v>7609230434.782608</v>
      </c>
      <c r="AV28">
        <v>7639643478.260869</v>
      </c>
      <c r="AW28">
        <v>93139000</v>
      </c>
      <c r="AX28">
        <v>17316652.173913043</v>
      </c>
      <c r="AY28">
        <v>59172130.434782609</v>
      </c>
      <c r="AZ28">
        <v>48030000</v>
      </c>
      <c r="BA28">
        <v>5156417391.304348</v>
      </c>
      <c r="BB28">
        <v>1362463913.0434783</v>
      </c>
      <c r="BC28">
        <v>2820300434.7826085</v>
      </c>
      <c r="BD28">
        <v>418297652.173913</v>
      </c>
      <c r="BE28">
        <v>6965652.173913043</v>
      </c>
      <c r="BF28">
        <v>12250595.652173912</v>
      </c>
      <c r="BG28">
        <v>337763043.47826087</v>
      </c>
      <c r="BH28">
        <v>366139173.91304344</v>
      </c>
      <c r="BI28">
        <v>19762347.826086957</v>
      </c>
      <c r="BJ28">
        <v>3040756086.9565215</v>
      </c>
      <c r="BK28">
        <v>522287826.0869565</v>
      </c>
      <c r="BL28">
        <v>299248130.43478262</v>
      </c>
      <c r="BM28">
        <v>225401000</v>
      </c>
      <c r="BN28">
        <v>5966691.3043478262</v>
      </c>
      <c r="BO28">
        <v>7770578.2608695645</v>
      </c>
      <c r="BP28">
        <v>846251304.347826</v>
      </c>
      <c r="BQ28">
        <v>27282878.260869563</v>
      </c>
      <c r="BR28">
        <v>1633261739.1304348</v>
      </c>
      <c r="BS28">
        <v>126974695.65217391</v>
      </c>
      <c r="BT28">
        <v>7665939130.434782</v>
      </c>
      <c r="BU28">
        <v>448681304.34782606</v>
      </c>
      <c r="BV28">
        <v>1580281304.347826</v>
      </c>
      <c r="BW28">
        <v>1113143043.4782608</v>
      </c>
      <c r="BX28">
        <v>12837878.260869564</v>
      </c>
      <c r="BY28">
        <v>28819756.521739129</v>
      </c>
      <c r="BZ28">
        <v>714898695.65217388</v>
      </c>
      <c r="CA28">
        <v>51189173.913043477</v>
      </c>
      <c r="CB28">
        <v>785232608.69565213</v>
      </c>
      <c r="CC28">
        <v>398535217.39130431</v>
      </c>
      <c r="CD28">
        <v>145860000</v>
      </c>
      <c r="CE28">
        <v>98245130.434782609</v>
      </c>
      <c r="CF28">
        <v>131695347.82608695</v>
      </c>
      <c r="CG28">
        <v>62830086.956521735</v>
      </c>
      <c r="CH28">
        <v>790568695.65217388</v>
      </c>
      <c r="CI28">
        <v>5253700</v>
      </c>
      <c r="CJ28">
        <v>422532086.95652175</v>
      </c>
      <c r="CK28">
        <v>6892191304.347826</v>
      </c>
      <c r="CL28">
        <v>52576086956.521736</v>
      </c>
      <c r="CM28">
        <v>3102195.2173913042</v>
      </c>
      <c r="CN28">
        <v>686230434.78260863</v>
      </c>
      <c r="CO28">
        <v>79369565.217391297</v>
      </c>
      <c r="CP28">
        <v>67485826.086956516</v>
      </c>
      <c r="CQ28">
        <v>982466086.95652175</v>
      </c>
      <c r="CR28">
        <v>383383217.39130431</v>
      </c>
      <c r="CS28">
        <v>132188739.13043478</v>
      </c>
      <c r="CT28">
        <v>6198160.8695652168</v>
      </c>
      <c r="CU28">
        <v>2629357826.0869565</v>
      </c>
      <c r="CV28">
        <v>1254893043.4782608</v>
      </c>
      <c r="CW28">
        <v>4308483478.260869</v>
      </c>
      <c r="CX28">
        <v>1081560434.7826087</v>
      </c>
      <c r="CY28">
        <v>141691347.82608694</v>
      </c>
      <c r="CZ28">
        <v>2204606956.521739</v>
      </c>
      <c r="DA28">
        <v>757962608.69565213</v>
      </c>
      <c r="DB28">
        <v>1399400869.5652173</v>
      </c>
      <c r="DC28">
        <v>14840582.608695652</v>
      </c>
      <c r="DD28">
        <v>11173452173.913042</v>
      </c>
      <c r="DE28">
        <v>570053043.47826087</v>
      </c>
      <c r="DF28">
        <v>5021443478.260869</v>
      </c>
      <c r="DG28">
        <v>1115055.6521739129</v>
      </c>
      <c r="DH28">
        <v>837973478.2608695</v>
      </c>
      <c r="DI28">
        <v>66082608.695652172</v>
      </c>
      <c r="DJ28">
        <v>1400720.4347826086</v>
      </c>
      <c r="DK28">
        <v>17749608695.652172</v>
      </c>
      <c r="DL28">
        <v>14882421739.130434</v>
      </c>
      <c r="DM28">
        <v>8965882.6086956523</v>
      </c>
      <c r="DN28">
        <v>9136600</v>
      </c>
      <c r="DO28">
        <v>390080.86956521741</v>
      </c>
      <c r="DP28">
        <v>3144025.6521739131</v>
      </c>
      <c r="DQ28">
        <v>50004478.260869563</v>
      </c>
      <c r="DR28">
        <v>6784582.6086956523</v>
      </c>
      <c r="DS28">
        <v>1487482.6086956521</v>
      </c>
      <c r="DT28">
        <v>5165717.3913043477</v>
      </c>
      <c r="DU28">
        <v>2081209.5652173914</v>
      </c>
      <c r="DV28">
        <v>115069217.39130434</v>
      </c>
      <c r="DW28">
        <v>11619804.347826086</v>
      </c>
      <c r="DX28">
        <v>159045739.13043478</v>
      </c>
      <c r="DY28">
        <v>65874217.391304344</v>
      </c>
      <c r="DZ28">
        <v>63097347.826086953</v>
      </c>
      <c r="EA28">
        <v>2511877.8260869565</v>
      </c>
      <c r="EB28">
        <v>72100478.260869563</v>
      </c>
      <c r="EC28">
        <v>32135756.521739129</v>
      </c>
      <c r="ED28">
        <v>4236755.2173913037</v>
      </c>
      <c r="EE28">
        <v>5436008.6956521738</v>
      </c>
      <c r="EF28">
        <v>8686782.6086956523</v>
      </c>
      <c r="EG28">
        <v>3163753.4782608696</v>
      </c>
      <c r="EH28">
        <v>91814347.826086953</v>
      </c>
      <c r="EI28">
        <v>170730.95652173914</v>
      </c>
      <c r="EJ28">
        <v>14163182.608695652</v>
      </c>
      <c r="EK28">
        <v>855115.21739130432</v>
      </c>
      <c r="EL28">
        <v>66366000</v>
      </c>
      <c r="EM28">
        <v>685038695.65217388</v>
      </c>
      <c r="EN28">
        <v>4835008.6956521738</v>
      </c>
      <c r="EO28">
        <v>170373.39130434781</v>
      </c>
      <c r="EP28">
        <v>125606695.65217391</v>
      </c>
      <c r="EQ28">
        <v>102210956.52173913</v>
      </c>
      <c r="ER28">
        <v>4063889130.4347825</v>
      </c>
      <c r="ES28">
        <v>70682826.086956516</v>
      </c>
      <c r="ET28">
        <v>1445554347.826087</v>
      </c>
      <c r="EU28">
        <v>7948304.3478260869</v>
      </c>
      <c r="EV28">
        <v>51208826.086956516</v>
      </c>
      <c r="EW28">
        <v>8297547.8260869561</v>
      </c>
      <c r="EX28">
        <v>41259404.347826086</v>
      </c>
      <c r="EY28">
        <v>266125.60869565216</v>
      </c>
      <c r="EZ28">
        <v>3807093.0434782607</v>
      </c>
      <c r="FA28">
        <v>4946565.2173913037</v>
      </c>
      <c r="FB28">
        <v>9656491.3043478262</v>
      </c>
      <c r="FC28">
        <v>16375843.478260869</v>
      </c>
      <c r="FD28">
        <v>758548695.65217388</v>
      </c>
      <c r="FE28">
        <v>20885695.65217391</v>
      </c>
      <c r="FF28">
        <v>1595835.6521739131</v>
      </c>
      <c r="FG28">
        <v>17501991.304347824</v>
      </c>
      <c r="FH28">
        <v>294325826.0869565</v>
      </c>
      <c r="FI28">
        <v>29797060.869565215</v>
      </c>
      <c r="FJ28">
        <v>12081021.739130434</v>
      </c>
      <c r="FK28">
        <v>638384347.82608688</v>
      </c>
      <c r="FL28">
        <v>20184104.347826086</v>
      </c>
      <c r="FM28">
        <v>21226408.695652172</v>
      </c>
      <c r="FN28">
        <v>31634.873913043477</v>
      </c>
      <c r="FO28">
        <v>2250197.8260869565</v>
      </c>
      <c r="FP28">
        <v>28167417.391304348</v>
      </c>
      <c r="FQ28">
        <v>11858947.826086955</v>
      </c>
    </row>
    <row r="29" spans="1:173" x14ac:dyDescent="0.3">
      <c r="A29" t="s">
        <v>179</v>
      </c>
      <c r="B29">
        <v>4</v>
      </c>
      <c r="C29">
        <v>32</v>
      </c>
      <c r="D29">
        <v>815219.99999999988</v>
      </c>
      <c r="E29">
        <v>27154357.894736841</v>
      </c>
      <c r="F29">
        <v>45824015.789473683</v>
      </c>
      <c r="G29">
        <v>7232947368.4210529</v>
      </c>
      <c r="H29">
        <v>33787026315.789474</v>
      </c>
      <c r="I29">
        <v>274586052.63157892</v>
      </c>
      <c r="J29">
        <v>1079654736.8421052</v>
      </c>
      <c r="K29">
        <v>6954842.1052631577</v>
      </c>
      <c r="L29">
        <v>11615421052.631578</v>
      </c>
      <c r="M29">
        <v>5383615789.4736843</v>
      </c>
      <c r="N29">
        <v>6582336842.1052628</v>
      </c>
      <c r="O29">
        <v>4408607368.4210529</v>
      </c>
      <c r="P29">
        <v>559459473.68421054</v>
      </c>
      <c r="Q29">
        <v>8104689.4736842103</v>
      </c>
      <c r="R29">
        <v>565857894.73684216</v>
      </c>
      <c r="S29">
        <v>5719752.6315789474</v>
      </c>
      <c r="T29">
        <v>10846063157.894737</v>
      </c>
      <c r="U29">
        <v>30207915789.473682</v>
      </c>
      <c r="V29">
        <v>278639578.94736844</v>
      </c>
      <c r="W29">
        <v>10230084.210526315</v>
      </c>
      <c r="X29">
        <v>0</v>
      </c>
      <c r="Y29">
        <v>1520650000</v>
      </c>
      <c r="Z29">
        <v>196563526.31578946</v>
      </c>
      <c r="AA29">
        <v>40068326315.789474</v>
      </c>
      <c r="AB29">
        <v>4778572631.5789471</v>
      </c>
      <c r="AC29">
        <v>711874736.84210527</v>
      </c>
      <c r="AD29">
        <v>19705147368.421051</v>
      </c>
      <c r="AE29">
        <v>806640526.31578946</v>
      </c>
      <c r="AF29">
        <v>32263121052.63158</v>
      </c>
      <c r="AG29">
        <v>28295668421.052631</v>
      </c>
      <c r="AH29">
        <v>148312947.36842105</v>
      </c>
      <c r="AI29">
        <v>39655726.315789476</v>
      </c>
      <c r="AJ29">
        <v>18950642.105263159</v>
      </c>
      <c r="AK29">
        <v>201686000</v>
      </c>
      <c r="AL29">
        <v>1832722105.2631578</v>
      </c>
      <c r="AM29">
        <v>531207.89473684214</v>
      </c>
      <c r="AN29">
        <v>292606842.10526317</v>
      </c>
      <c r="AO29">
        <v>8271405.2631578948</v>
      </c>
      <c r="AP29">
        <v>599993157.89473689</v>
      </c>
      <c r="AQ29">
        <v>264246526.31578946</v>
      </c>
      <c r="AR29">
        <v>2674496315.7894735</v>
      </c>
      <c r="AS29">
        <v>8353947368.4210529</v>
      </c>
      <c r="AT29">
        <v>234229052.63157895</v>
      </c>
      <c r="AU29">
        <v>4177023157.8947368</v>
      </c>
      <c r="AV29">
        <v>4191975789.4736843</v>
      </c>
      <c r="AW29">
        <v>1311840526.3157895</v>
      </c>
      <c r="AX29">
        <v>19164542.105263159</v>
      </c>
      <c r="AY29">
        <v>50271657.894736841</v>
      </c>
      <c r="AZ29">
        <v>6397789.4736842103</v>
      </c>
      <c r="BA29">
        <v>9488205263.1578941</v>
      </c>
      <c r="BB29">
        <v>1924454210.5263157</v>
      </c>
      <c r="BC29">
        <v>3523595263.1578946</v>
      </c>
      <c r="BD29">
        <v>1373938421.0526316</v>
      </c>
      <c r="BE29">
        <v>39258226.315789476</v>
      </c>
      <c r="BF29">
        <v>52987315.789473683</v>
      </c>
      <c r="BG29">
        <v>197919052.63157895</v>
      </c>
      <c r="BH29">
        <v>13106747368.421053</v>
      </c>
      <c r="BI29">
        <v>73216210.526315793</v>
      </c>
      <c r="BJ29">
        <v>894955263.15789473</v>
      </c>
      <c r="BK29">
        <v>812301052.63157892</v>
      </c>
      <c r="BL29">
        <v>524021105.2631579</v>
      </c>
      <c r="BM29">
        <v>1939697368.4210527</v>
      </c>
      <c r="BN29">
        <v>53575368.421052627</v>
      </c>
      <c r="BO29">
        <v>7339526.3157894732</v>
      </c>
      <c r="BP29">
        <v>1261698421.0526316</v>
      </c>
      <c r="BQ29">
        <v>236976842.10526314</v>
      </c>
      <c r="BR29">
        <v>22021789473.684212</v>
      </c>
      <c r="BS29">
        <v>2521015789.4736843</v>
      </c>
      <c r="BT29">
        <v>1147574210.5263157</v>
      </c>
      <c r="BU29">
        <v>496777210.52631581</v>
      </c>
      <c r="BV29">
        <v>2961774736.8421054</v>
      </c>
      <c r="BW29">
        <v>814067894.73684204</v>
      </c>
      <c r="BX29">
        <v>16719526.315789474</v>
      </c>
      <c r="BY29">
        <v>26438589.47368421</v>
      </c>
      <c r="BZ29">
        <v>255171052.63157895</v>
      </c>
      <c r="CA29">
        <v>58901368.421052627</v>
      </c>
      <c r="CB29">
        <v>909699473.68421054</v>
      </c>
      <c r="CC29">
        <v>1135136315.7894738</v>
      </c>
      <c r="CD29">
        <v>13592684.210526315</v>
      </c>
      <c r="CE29">
        <v>165215789.47368422</v>
      </c>
      <c r="CF29">
        <v>303074842.10526317</v>
      </c>
      <c r="CG29">
        <v>1921106842.1052632</v>
      </c>
      <c r="CH29">
        <v>917705789.47368419</v>
      </c>
      <c r="CI29">
        <v>7928921.0526315784</v>
      </c>
      <c r="CJ29">
        <v>6538452631.5789471</v>
      </c>
      <c r="CK29">
        <v>2373645789.4736843</v>
      </c>
      <c r="CL29">
        <v>23483042105.263157</v>
      </c>
      <c r="CM29">
        <v>328616.84210526315</v>
      </c>
      <c r="CN29">
        <v>283963105.2631579</v>
      </c>
      <c r="CO29">
        <v>66002210.526315786</v>
      </c>
      <c r="CP29">
        <v>120312315.78947368</v>
      </c>
      <c r="CQ29">
        <v>639400000</v>
      </c>
      <c r="CR29">
        <v>5938368421.0526314</v>
      </c>
      <c r="CS29">
        <v>486587684.21052629</v>
      </c>
      <c r="CT29">
        <v>136681315.78947368</v>
      </c>
      <c r="CU29">
        <v>774740000</v>
      </c>
      <c r="CV29">
        <v>506170631.57894737</v>
      </c>
      <c r="CW29">
        <v>3346183684.2105265</v>
      </c>
      <c r="CX29">
        <v>646088421.05263162</v>
      </c>
      <c r="CY29">
        <v>348884578.94736844</v>
      </c>
      <c r="CZ29">
        <v>5201474210.5263157</v>
      </c>
      <c r="DA29">
        <v>1707203157.8947368</v>
      </c>
      <c r="DB29">
        <v>4709991052.6315784</v>
      </c>
      <c r="DC29">
        <v>53577052.631578945</v>
      </c>
      <c r="DD29">
        <v>17873042105.263157</v>
      </c>
      <c r="DE29">
        <v>1472982631.5789473</v>
      </c>
      <c r="DF29">
        <v>3742220526.3157892</v>
      </c>
      <c r="DG29">
        <v>970788.42105263146</v>
      </c>
      <c r="DH29">
        <v>2418370526.3157892</v>
      </c>
      <c r="DI29">
        <v>14560473.684210526</v>
      </c>
      <c r="DJ29">
        <v>281539.73684210528</v>
      </c>
      <c r="DK29">
        <v>21985963157.894737</v>
      </c>
      <c r="DL29">
        <v>16723652631.578947</v>
      </c>
      <c r="DM29">
        <v>18531031.578947369</v>
      </c>
      <c r="DN29">
        <v>25076305.263157893</v>
      </c>
      <c r="DO29">
        <v>2282805.2631578948</v>
      </c>
      <c r="DP29">
        <v>11645757.894736841</v>
      </c>
      <c r="DQ29">
        <v>83935157.894736841</v>
      </c>
      <c r="DR29">
        <v>12119094.736842105</v>
      </c>
      <c r="DS29">
        <v>17343415.789473683</v>
      </c>
      <c r="DT29">
        <v>27643121.052631579</v>
      </c>
      <c r="DU29">
        <v>10452963.157894736</v>
      </c>
      <c r="DV29">
        <v>58421947.368421055</v>
      </c>
      <c r="DW29">
        <v>4195784.7368421052</v>
      </c>
      <c r="DX29">
        <v>19965163.157894738</v>
      </c>
      <c r="DY29">
        <v>81354631.578947365</v>
      </c>
      <c r="DZ29">
        <v>24652510.52631579</v>
      </c>
      <c r="EA29">
        <v>54769473.684210524</v>
      </c>
      <c r="EB29">
        <v>33615600</v>
      </c>
      <c r="EC29">
        <v>7029189.4736842103</v>
      </c>
      <c r="ED29">
        <v>2411385.2631578948</v>
      </c>
      <c r="EE29">
        <v>12710621.052631579</v>
      </c>
      <c r="EF29">
        <v>58140842.105263159</v>
      </c>
      <c r="EG29">
        <v>1288234.7368421052</v>
      </c>
      <c r="EH29">
        <v>27488989.47368421</v>
      </c>
      <c r="EI29">
        <v>27097.536842105263</v>
      </c>
      <c r="EJ29">
        <v>3741805.2631578948</v>
      </c>
      <c r="EK29">
        <v>7789489.4736842103</v>
      </c>
      <c r="EL29">
        <v>15760773.684210526</v>
      </c>
      <c r="EM29">
        <v>181708315.78947368</v>
      </c>
      <c r="EN29">
        <v>1281307.3684210526</v>
      </c>
      <c r="EO29">
        <v>74425.15789473684</v>
      </c>
      <c r="EP29">
        <v>149285526.31578946</v>
      </c>
      <c r="EQ29">
        <v>29511852.631578948</v>
      </c>
      <c r="ER29">
        <v>843004736.84210527</v>
      </c>
      <c r="ES29">
        <v>8635042.1052631587</v>
      </c>
      <c r="ET29">
        <v>198859578.94736841</v>
      </c>
      <c r="EU29">
        <v>7815257.8947368423</v>
      </c>
      <c r="EV29">
        <v>18352463.157894738</v>
      </c>
      <c r="EW29">
        <v>12267505.263157895</v>
      </c>
      <c r="EX29">
        <v>19920247.368421052</v>
      </c>
      <c r="EY29">
        <v>563440.52631578944</v>
      </c>
      <c r="EZ29">
        <v>3230805.789473684</v>
      </c>
      <c r="FA29">
        <v>2663139.4736842103</v>
      </c>
      <c r="FB29">
        <v>27325800</v>
      </c>
      <c r="FC29">
        <v>33329073.684210528</v>
      </c>
      <c r="FD29">
        <v>224450052.63157895</v>
      </c>
      <c r="FE29">
        <v>19722815.789473683</v>
      </c>
      <c r="FF29">
        <v>920097.36842105258</v>
      </c>
      <c r="FG29">
        <v>7486073.6842105258</v>
      </c>
      <c r="FH29">
        <v>74546157.894736841</v>
      </c>
      <c r="FI29">
        <v>11975884.210526315</v>
      </c>
      <c r="FJ29">
        <v>2941943.1578947366</v>
      </c>
      <c r="FK29">
        <v>250988368.42105263</v>
      </c>
      <c r="FL29">
        <v>25256231.578947369</v>
      </c>
      <c r="FM29">
        <v>11360842.105263159</v>
      </c>
      <c r="FN29">
        <v>38654.389473684212</v>
      </c>
      <c r="FO29">
        <v>305059.63157894736</v>
      </c>
      <c r="FP29">
        <v>6037542.1052631577</v>
      </c>
      <c r="FQ29">
        <v>7757142.1052631577</v>
      </c>
    </row>
    <row r="30" spans="1:173" x14ac:dyDescent="0.3">
      <c r="A30" t="s">
        <v>179</v>
      </c>
      <c r="B30">
        <v>5</v>
      </c>
      <c r="C30">
        <v>10</v>
      </c>
      <c r="D30">
        <v>142284375</v>
      </c>
      <c r="E30">
        <v>111530437.5</v>
      </c>
      <c r="F30">
        <v>0</v>
      </c>
      <c r="G30">
        <v>528127125</v>
      </c>
      <c r="H30">
        <v>1201506875</v>
      </c>
      <c r="I30">
        <v>30709650</v>
      </c>
      <c r="J30">
        <v>302150125</v>
      </c>
      <c r="K30">
        <v>996673.125</v>
      </c>
      <c r="L30">
        <v>699916250</v>
      </c>
      <c r="M30">
        <v>7298318750</v>
      </c>
      <c r="N30">
        <v>166044250</v>
      </c>
      <c r="O30">
        <v>298402375</v>
      </c>
      <c r="P30">
        <v>289444187.5</v>
      </c>
      <c r="Q30">
        <v>2405741.875</v>
      </c>
      <c r="R30">
        <v>273026312.5</v>
      </c>
      <c r="S30">
        <v>919900</v>
      </c>
      <c r="T30">
        <v>624811375</v>
      </c>
      <c r="U30">
        <v>3064875000</v>
      </c>
      <c r="V30">
        <v>171376437.5</v>
      </c>
      <c r="W30">
        <v>36207.324999999997</v>
      </c>
      <c r="X30">
        <v>233806.3125</v>
      </c>
      <c r="Y30">
        <v>150724500</v>
      </c>
      <c r="Z30">
        <v>27213431.25</v>
      </c>
      <c r="AA30">
        <v>2268621250</v>
      </c>
      <c r="AB30">
        <v>403890000</v>
      </c>
      <c r="AC30">
        <v>51046512.5</v>
      </c>
      <c r="AD30">
        <v>705134375</v>
      </c>
      <c r="AE30">
        <v>148571687.5</v>
      </c>
      <c r="AF30">
        <v>2119221875</v>
      </c>
      <c r="AG30">
        <v>2855783125</v>
      </c>
      <c r="AH30">
        <v>413593000</v>
      </c>
      <c r="AI30">
        <v>37287893.75</v>
      </c>
      <c r="AJ30">
        <v>126235062.5</v>
      </c>
      <c r="AK30">
        <v>335324375</v>
      </c>
      <c r="AL30">
        <v>98413687.5</v>
      </c>
      <c r="AM30">
        <v>264107.0625</v>
      </c>
      <c r="AN30">
        <v>203242125</v>
      </c>
      <c r="AO30">
        <v>705290</v>
      </c>
      <c r="AP30">
        <v>302051500</v>
      </c>
      <c r="AQ30">
        <v>234712937.5</v>
      </c>
      <c r="AR30">
        <v>148252000</v>
      </c>
      <c r="AS30">
        <v>5021945000</v>
      </c>
      <c r="AT30">
        <v>28492937.5</v>
      </c>
      <c r="AU30">
        <v>1243635625</v>
      </c>
      <c r="AV30">
        <v>1252548750</v>
      </c>
      <c r="AW30">
        <v>97331562.5</v>
      </c>
      <c r="AX30">
        <v>18127662.5</v>
      </c>
      <c r="AY30">
        <v>32934975</v>
      </c>
      <c r="AZ30">
        <v>1893236.25</v>
      </c>
      <c r="BA30">
        <v>985511250</v>
      </c>
      <c r="BB30">
        <v>138123812.5</v>
      </c>
      <c r="BC30">
        <v>2265103750</v>
      </c>
      <c r="BD30">
        <v>533516062.5</v>
      </c>
      <c r="BE30">
        <v>11822568.75</v>
      </c>
      <c r="BF30">
        <v>958713750</v>
      </c>
      <c r="BG30">
        <v>29121462.5</v>
      </c>
      <c r="BH30">
        <v>414789250</v>
      </c>
      <c r="BI30">
        <v>231989125</v>
      </c>
      <c r="BJ30">
        <v>26653506.25</v>
      </c>
      <c r="BK30">
        <v>309539875</v>
      </c>
      <c r="BL30">
        <v>96452375</v>
      </c>
      <c r="BM30">
        <v>112534000</v>
      </c>
      <c r="BN30">
        <v>6488175</v>
      </c>
      <c r="BO30">
        <v>1295927.5</v>
      </c>
      <c r="BP30">
        <v>313938312.5</v>
      </c>
      <c r="BQ30">
        <v>14556443.75</v>
      </c>
      <c r="BR30">
        <v>1892240625</v>
      </c>
      <c r="BS30">
        <v>568460562.5</v>
      </c>
      <c r="BT30">
        <v>449936812.5</v>
      </c>
      <c r="BU30">
        <v>391759125</v>
      </c>
      <c r="BV30">
        <v>184666187.5</v>
      </c>
      <c r="BW30">
        <v>387060125</v>
      </c>
      <c r="BX30">
        <v>4071726.2499999995</v>
      </c>
      <c r="BY30">
        <v>36580987.5</v>
      </c>
      <c r="BZ30">
        <v>636551250</v>
      </c>
      <c r="CA30">
        <v>227065.12499999997</v>
      </c>
      <c r="CB30">
        <v>539958687.5</v>
      </c>
      <c r="CC30">
        <v>503621000</v>
      </c>
      <c r="CD30">
        <v>89323687.5</v>
      </c>
      <c r="CE30">
        <v>64300000</v>
      </c>
      <c r="CF30">
        <v>13171175</v>
      </c>
      <c r="CG30">
        <v>562595375</v>
      </c>
      <c r="CH30">
        <v>2476448125</v>
      </c>
      <c r="CI30">
        <v>8555556.25</v>
      </c>
      <c r="CJ30">
        <v>649355625</v>
      </c>
      <c r="CK30">
        <v>24929950</v>
      </c>
      <c r="CL30">
        <v>1877710000</v>
      </c>
      <c r="CM30">
        <v>186621.625</v>
      </c>
      <c r="CN30">
        <v>806887500</v>
      </c>
      <c r="CO30">
        <v>294927312.5</v>
      </c>
      <c r="CP30">
        <v>105119250</v>
      </c>
      <c r="CQ30">
        <v>1139444375</v>
      </c>
      <c r="CR30">
        <v>1215970000</v>
      </c>
      <c r="CS30">
        <v>192007937.5</v>
      </c>
      <c r="CT30">
        <v>323104</v>
      </c>
      <c r="CU30">
        <v>2141794375</v>
      </c>
      <c r="CV30">
        <v>32261362.5</v>
      </c>
      <c r="CW30">
        <v>2414376875</v>
      </c>
      <c r="CX30">
        <v>146234937.5</v>
      </c>
      <c r="CY30">
        <v>161296625</v>
      </c>
      <c r="CZ30">
        <v>81139375</v>
      </c>
      <c r="DA30">
        <v>3193765625</v>
      </c>
      <c r="DB30">
        <v>64489750</v>
      </c>
      <c r="DC30">
        <v>47267837.5</v>
      </c>
      <c r="DD30">
        <v>6743106250</v>
      </c>
      <c r="DE30">
        <v>288107062.5</v>
      </c>
      <c r="DF30">
        <v>1902951875</v>
      </c>
      <c r="DG30">
        <v>3937221.25</v>
      </c>
      <c r="DH30">
        <v>191999125</v>
      </c>
      <c r="DI30">
        <v>22890112.5</v>
      </c>
      <c r="DJ30">
        <v>329871.125</v>
      </c>
      <c r="DK30">
        <v>725661875</v>
      </c>
      <c r="DL30">
        <v>486840437.5</v>
      </c>
      <c r="DM30">
        <v>11360581.25</v>
      </c>
      <c r="DN30">
        <v>3747625.625</v>
      </c>
      <c r="DO30">
        <v>1964677.5</v>
      </c>
      <c r="DP30">
        <v>1515263.75</v>
      </c>
      <c r="DQ30">
        <v>31733287.5</v>
      </c>
      <c r="DR30">
        <v>9648875</v>
      </c>
      <c r="DS30">
        <v>39269.299999999996</v>
      </c>
      <c r="DT30">
        <v>19819531.25</v>
      </c>
      <c r="DU30">
        <v>9165662.5</v>
      </c>
      <c r="DV30">
        <v>88402125</v>
      </c>
      <c r="DW30">
        <v>2722345</v>
      </c>
      <c r="DX30">
        <v>51082037.5</v>
      </c>
      <c r="DY30">
        <v>79781125</v>
      </c>
      <c r="DZ30">
        <v>13046206.25</v>
      </c>
      <c r="EA30">
        <v>6822606.25</v>
      </c>
      <c r="EB30">
        <v>12071943.75</v>
      </c>
      <c r="EC30">
        <v>37386162.5</v>
      </c>
      <c r="ED30">
        <v>1538778.125</v>
      </c>
      <c r="EE30">
        <v>772394.375</v>
      </c>
      <c r="EF30">
        <v>13346368.75</v>
      </c>
      <c r="EG30">
        <v>2858094.375</v>
      </c>
      <c r="EH30">
        <v>4089738.125</v>
      </c>
      <c r="EI30">
        <v>53662.731249999997</v>
      </c>
      <c r="EJ30">
        <v>26110262.5</v>
      </c>
      <c r="EK30">
        <v>494338.5</v>
      </c>
      <c r="EL30">
        <v>67681750</v>
      </c>
      <c r="EM30">
        <v>201170187.5</v>
      </c>
      <c r="EN30">
        <v>3617785</v>
      </c>
      <c r="EO30">
        <v>51400.487499999996</v>
      </c>
      <c r="EP30">
        <v>64000000</v>
      </c>
      <c r="EQ30">
        <v>30127687.5</v>
      </c>
      <c r="ER30">
        <v>613478375</v>
      </c>
      <c r="ES30">
        <v>1338120.625</v>
      </c>
      <c r="ET30">
        <v>65277187.5</v>
      </c>
      <c r="EU30">
        <v>5693763.75</v>
      </c>
      <c r="EV30">
        <v>1752957.5</v>
      </c>
      <c r="EW30">
        <v>1089131.875</v>
      </c>
      <c r="EX30">
        <v>179898750</v>
      </c>
      <c r="EY30">
        <v>157082.0625</v>
      </c>
      <c r="EZ30">
        <v>3069240</v>
      </c>
      <c r="FA30">
        <v>6915150</v>
      </c>
      <c r="FB30">
        <v>24616518.75</v>
      </c>
      <c r="FC30">
        <v>86992750</v>
      </c>
      <c r="FD30">
        <v>31751293.75</v>
      </c>
      <c r="FE30">
        <v>0</v>
      </c>
      <c r="FF30">
        <v>253985.62499999997</v>
      </c>
      <c r="FG30">
        <v>171038562.5</v>
      </c>
      <c r="FH30">
        <v>210199375</v>
      </c>
      <c r="FI30">
        <v>60604912.5</v>
      </c>
      <c r="FJ30">
        <v>405691.18749999994</v>
      </c>
      <c r="FK30">
        <v>130832687.5</v>
      </c>
      <c r="FL30">
        <v>19261425</v>
      </c>
      <c r="FM30">
        <v>12870531.25</v>
      </c>
      <c r="FN30">
        <v>132888.1875</v>
      </c>
      <c r="FO30">
        <v>32934.75</v>
      </c>
      <c r="FP30">
        <v>5716614.375</v>
      </c>
      <c r="FQ30">
        <v>68570500</v>
      </c>
    </row>
    <row r="31" spans="1:173" x14ac:dyDescent="0.3">
      <c r="A31" t="s">
        <v>177</v>
      </c>
      <c r="B31">
        <v>1</v>
      </c>
      <c r="C31">
        <v>7</v>
      </c>
      <c r="D31">
        <v>2400205384.6153846</v>
      </c>
      <c r="E31">
        <v>238660230.76923075</v>
      </c>
      <c r="F31">
        <v>11396953.846153846</v>
      </c>
      <c r="G31">
        <v>3042410000</v>
      </c>
      <c r="H31">
        <v>36027100000</v>
      </c>
      <c r="I31">
        <v>49650769.230769232</v>
      </c>
      <c r="J31">
        <v>158895692.30769229</v>
      </c>
      <c r="K31">
        <v>1559349.2307692308</v>
      </c>
      <c r="L31">
        <v>883323076.92307687</v>
      </c>
      <c r="M31">
        <v>1794352692.3076923</v>
      </c>
      <c r="N31">
        <v>503657692.30769229</v>
      </c>
      <c r="O31">
        <v>479059230.76923072</v>
      </c>
      <c r="P31">
        <v>5705561.538461538</v>
      </c>
      <c r="Q31">
        <v>2424380</v>
      </c>
      <c r="R31">
        <v>1514640769.2307692</v>
      </c>
      <c r="S31">
        <v>7643773.076923077</v>
      </c>
      <c r="T31">
        <v>2072247692.3076923</v>
      </c>
      <c r="U31">
        <v>8744788461.5384617</v>
      </c>
      <c r="V31">
        <v>169439846.15384614</v>
      </c>
      <c r="W31">
        <v>48331.884615384617</v>
      </c>
      <c r="X31">
        <v>303980.57692307688</v>
      </c>
      <c r="Y31">
        <v>2240256153.8461537</v>
      </c>
      <c r="Z31">
        <v>133808615.38461538</v>
      </c>
      <c r="AA31">
        <v>1700000384.6153846</v>
      </c>
      <c r="AB31">
        <v>1951851923.0769229</v>
      </c>
      <c r="AC31">
        <v>959188846.15384614</v>
      </c>
      <c r="AD31">
        <v>1406279615.3846154</v>
      </c>
      <c r="AE31">
        <v>304164730.76923078</v>
      </c>
      <c r="AF31">
        <v>3025833846.1538463</v>
      </c>
      <c r="AG31">
        <v>4096719230.7692308</v>
      </c>
      <c r="AH31">
        <v>3367194615.3846154</v>
      </c>
      <c r="AI31">
        <v>29994761.538461536</v>
      </c>
      <c r="AJ31">
        <v>27397100</v>
      </c>
      <c r="AK31">
        <v>138733961.53846154</v>
      </c>
      <c r="AL31">
        <v>1277926923.0769231</v>
      </c>
      <c r="AM31">
        <v>1097498.076923077</v>
      </c>
      <c r="AN31">
        <v>1020660769.2307692</v>
      </c>
      <c r="AO31">
        <v>9051500</v>
      </c>
      <c r="AP31">
        <v>92493846.153846145</v>
      </c>
      <c r="AQ31">
        <v>169752230.76923075</v>
      </c>
      <c r="AR31">
        <v>1672441923.0769231</v>
      </c>
      <c r="AS31">
        <v>3744732692.3076921</v>
      </c>
      <c r="AT31">
        <v>1384267.6923076923</v>
      </c>
      <c r="AU31">
        <v>4410165384.6153841</v>
      </c>
      <c r="AV31">
        <v>4426230769.2307692</v>
      </c>
      <c r="AW31">
        <v>85915692.307692304</v>
      </c>
      <c r="AX31">
        <v>14340061.538461538</v>
      </c>
      <c r="AY31">
        <v>22690826.923076924</v>
      </c>
      <c r="AZ31">
        <v>11185650</v>
      </c>
      <c r="BA31">
        <v>3841882692.3076921</v>
      </c>
      <c r="BB31">
        <v>241883153.84615383</v>
      </c>
      <c r="BC31">
        <v>2450078461.5384617</v>
      </c>
      <c r="BD31">
        <v>564313461.53846157</v>
      </c>
      <c r="BE31">
        <v>10859634.615384614</v>
      </c>
      <c r="BF31">
        <v>94066230.769230768</v>
      </c>
      <c r="BG31">
        <v>209304038.46153846</v>
      </c>
      <c r="BH31">
        <v>1983013461.5384614</v>
      </c>
      <c r="BI31">
        <v>11511892.307692308</v>
      </c>
      <c r="BJ31">
        <v>2244930769.2307692</v>
      </c>
      <c r="BK31">
        <v>240765807.69230768</v>
      </c>
      <c r="BL31">
        <v>207174692.30769229</v>
      </c>
      <c r="BM31">
        <v>198798000</v>
      </c>
      <c r="BN31">
        <v>12055426.923076922</v>
      </c>
      <c r="BO31">
        <v>15869865.384615384</v>
      </c>
      <c r="BP31">
        <v>517871538.46153843</v>
      </c>
      <c r="BQ31">
        <v>108281538.46153846</v>
      </c>
      <c r="BR31">
        <v>1424493461.5384614</v>
      </c>
      <c r="BS31">
        <v>129481307.69230768</v>
      </c>
      <c r="BT31">
        <v>3957376923.0769229</v>
      </c>
      <c r="BU31">
        <v>247984461.53846154</v>
      </c>
      <c r="BV31">
        <v>1476643076.9230769</v>
      </c>
      <c r="BW31">
        <v>660363846.15384614</v>
      </c>
      <c r="BX31">
        <v>20322123.076923076</v>
      </c>
      <c r="BY31">
        <v>51561769.230769232</v>
      </c>
      <c r="BZ31">
        <v>404715384.61538458</v>
      </c>
      <c r="CA31">
        <v>744552.69230769237</v>
      </c>
      <c r="CB31">
        <v>392915769.23076922</v>
      </c>
      <c r="CC31">
        <v>319737423.07692307</v>
      </c>
      <c r="CD31">
        <v>87550923.076923072</v>
      </c>
      <c r="CE31">
        <v>91130769.230769232</v>
      </c>
      <c r="CF31">
        <v>103819884.61538461</v>
      </c>
      <c r="CG31">
        <v>173994615.38461539</v>
      </c>
      <c r="CH31">
        <v>191314692.30769229</v>
      </c>
      <c r="CI31">
        <v>5227734.615384615</v>
      </c>
      <c r="CJ31">
        <v>116205346.15384614</v>
      </c>
      <c r="CK31">
        <v>3776718461.5384612</v>
      </c>
      <c r="CL31">
        <v>23357576923.076923</v>
      </c>
      <c r="CM31">
        <v>3295686.5384615385</v>
      </c>
      <c r="CN31">
        <v>334103192.30769229</v>
      </c>
      <c r="CO31">
        <v>70117807.692307696</v>
      </c>
      <c r="CP31">
        <v>30612746.153846152</v>
      </c>
      <c r="CQ31">
        <v>449312692.30769229</v>
      </c>
      <c r="CR31">
        <v>344143461.53846151</v>
      </c>
      <c r="CS31">
        <v>135660769.23076922</v>
      </c>
      <c r="CT31">
        <v>20114438.46153846</v>
      </c>
      <c r="CU31">
        <v>1621030000</v>
      </c>
      <c r="CV31">
        <v>578524615.38461542</v>
      </c>
      <c r="CW31">
        <v>2651208846.1538463</v>
      </c>
      <c r="CX31">
        <v>802053846.15384614</v>
      </c>
      <c r="CY31">
        <v>198749038.46153846</v>
      </c>
      <c r="CZ31">
        <v>630399230.76923072</v>
      </c>
      <c r="DA31">
        <v>685400000</v>
      </c>
      <c r="DB31">
        <v>1161213846.153846</v>
      </c>
      <c r="DC31">
        <v>35663434.615384616</v>
      </c>
      <c r="DD31">
        <v>7548203846.1538458</v>
      </c>
      <c r="DE31">
        <v>558093076.92307687</v>
      </c>
      <c r="DF31">
        <v>3435958461.5384612</v>
      </c>
      <c r="DG31">
        <v>1614740.769230769</v>
      </c>
      <c r="DH31">
        <v>635698846.15384614</v>
      </c>
      <c r="DI31">
        <v>53230923.076923072</v>
      </c>
      <c r="DJ31">
        <v>2118543.4615384615</v>
      </c>
      <c r="DK31">
        <v>8803269230.7692299</v>
      </c>
      <c r="DL31">
        <v>5103950000</v>
      </c>
      <c r="DM31">
        <v>12564411.538461538</v>
      </c>
      <c r="DN31">
        <v>3282521.538461538</v>
      </c>
      <c r="DO31">
        <v>132414.42307692306</v>
      </c>
      <c r="DP31">
        <v>1544099.2307692308</v>
      </c>
      <c r="DQ31">
        <v>45885461.538461536</v>
      </c>
      <c r="DR31">
        <v>6025203.846153846</v>
      </c>
      <c r="DS31">
        <v>287003.57692307688</v>
      </c>
      <c r="DT31">
        <v>2650924.6153846155</v>
      </c>
      <c r="DU31">
        <v>2202356.923076923</v>
      </c>
      <c r="DV31">
        <v>67496230.769230768</v>
      </c>
      <c r="DW31">
        <v>10704169.23076923</v>
      </c>
      <c r="DX31">
        <v>74860384.615384609</v>
      </c>
      <c r="DY31">
        <v>82072923.076923072</v>
      </c>
      <c r="DZ31">
        <v>86004653.84615384</v>
      </c>
      <c r="EA31">
        <v>2845847.6923076925</v>
      </c>
      <c r="EB31">
        <v>62681192.307692304</v>
      </c>
      <c r="EC31">
        <v>24308157.692307692</v>
      </c>
      <c r="ED31">
        <v>4035453.846153846</v>
      </c>
      <c r="EE31">
        <v>88861.192307692298</v>
      </c>
      <c r="EF31">
        <v>8571057.692307692</v>
      </c>
      <c r="EG31">
        <v>2439073.4615384615</v>
      </c>
      <c r="EH31">
        <v>149267615.38461539</v>
      </c>
      <c r="EI31">
        <v>9690.8615384615368</v>
      </c>
      <c r="EJ31">
        <v>21575819.230769228</v>
      </c>
      <c r="EK31">
        <v>1321534.6153846153</v>
      </c>
      <c r="EL31">
        <v>76574000</v>
      </c>
      <c r="EM31">
        <v>727285000</v>
      </c>
      <c r="EN31">
        <v>4311657.692307692</v>
      </c>
      <c r="EO31">
        <v>855079.99999999988</v>
      </c>
      <c r="EP31">
        <v>363869961.53846151</v>
      </c>
      <c r="EQ31">
        <v>98766115.384615377</v>
      </c>
      <c r="ER31">
        <v>4184669230.7692308</v>
      </c>
      <c r="ES31">
        <v>18247846.153846152</v>
      </c>
      <c r="ET31">
        <v>1751654615.3846154</v>
      </c>
      <c r="EU31">
        <v>2745580.3846153845</v>
      </c>
      <c r="EV31">
        <v>39893153.846153848</v>
      </c>
      <c r="EW31">
        <v>2934708.0769230765</v>
      </c>
      <c r="EX31">
        <v>33350296.153846152</v>
      </c>
      <c r="EY31">
        <v>962972.30769230763</v>
      </c>
      <c r="EZ31">
        <v>5151142.307692308</v>
      </c>
      <c r="FA31">
        <v>17055600</v>
      </c>
      <c r="FB31">
        <v>18032523.076923076</v>
      </c>
      <c r="FC31">
        <v>20711007.692307692</v>
      </c>
      <c r="FD31">
        <v>1136015000</v>
      </c>
      <c r="FE31">
        <v>61555230.769230768</v>
      </c>
      <c r="FF31">
        <v>2145569.615384615</v>
      </c>
      <c r="FG31">
        <v>10686407.692307692</v>
      </c>
      <c r="FH31">
        <v>378135730.76923078</v>
      </c>
      <c r="FI31">
        <v>31481553.846153844</v>
      </c>
      <c r="FJ31">
        <v>11440953.846153846</v>
      </c>
      <c r="FK31">
        <v>688045384.61538458</v>
      </c>
      <c r="FL31">
        <v>93089115.384615377</v>
      </c>
      <c r="FM31">
        <v>25593503.846153844</v>
      </c>
      <c r="FN31">
        <v>48930.38461538461</v>
      </c>
      <c r="FO31">
        <v>1635174.2307692308</v>
      </c>
      <c r="FP31">
        <v>21652723.076923076</v>
      </c>
      <c r="FQ31">
        <v>9453703.846153846</v>
      </c>
    </row>
    <row r="32" spans="1:173" x14ac:dyDescent="0.3">
      <c r="A32" t="s">
        <v>177</v>
      </c>
      <c r="B32">
        <v>2</v>
      </c>
      <c r="C32">
        <v>20</v>
      </c>
      <c r="D32">
        <v>30205619.047619049</v>
      </c>
      <c r="E32">
        <v>2769085.2380952383</v>
      </c>
      <c r="F32">
        <v>619180.47619047621</v>
      </c>
      <c r="G32">
        <v>1028223809.5238096</v>
      </c>
      <c r="H32">
        <v>2541375714.2857141</v>
      </c>
      <c r="I32">
        <v>62120476.190476194</v>
      </c>
      <c r="J32">
        <v>868108095.23809528</v>
      </c>
      <c r="K32">
        <v>1919755.2380952381</v>
      </c>
      <c r="L32">
        <v>5339509523.8095236</v>
      </c>
      <c r="M32">
        <v>10773990476.190477</v>
      </c>
      <c r="N32">
        <v>1903604285.7142859</v>
      </c>
      <c r="O32">
        <v>692151428.57142866</v>
      </c>
      <c r="P32">
        <v>14001409.523809524</v>
      </c>
      <c r="Q32">
        <v>8677600</v>
      </c>
      <c r="R32">
        <v>4027524285.7142859</v>
      </c>
      <c r="S32">
        <v>10880742.857142858</v>
      </c>
      <c r="T32">
        <v>1179507619.0476191</v>
      </c>
      <c r="U32">
        <v>12989857142.857143</v>
      </c>
      <c r="V32">
        <v>245662190.47619048</v>
      </c>
      <c r="W32">
        <v>550909.52380952379</v>
      </c>
      <c r="X32">
        <v>287282.38095238101</v>
      </c>
      <c r="Y32">
        <v>193622571.42857143</v>
      </c>
      <c r="Z32">
        <v>32244309.523809526</v>
      </c>
      <c r="AA32">
        <v>4190499523.8095241</v>
      </c>
      <c r="AB32">
        <v>1002307619.0476191</v>
      </c>
      <c r="AC32">
        <v>35027209.523809522</v>
      </c>
      <c r="AD32">
        <v>3273190000</v>
      </c>
      <c r="AE32">
        <v>96908857.142857149</v>
      </c>
      <c r="AF32">
        <v>2321262380.9523811</v>
      </c>
      <c r="AG32">
        <v>4943057142.8571434</v>
      </c>
      <c r="AH32">
        <v>1483707142.8571429</v>
      </c>
      <c r="AI32">
        <v>19317209.523809526</v>
      </c>
      <c r="AJ32">
        <v>10043428.571428571</v>
      </c>
      <c r="AK32">
        <v>136593428.57142857</v>
      </c>
      <c r="AL32">
        <v>188900142.85714287</v>
      </c>
      <c r="AM32">
        <v>4871290.4761904767</v>
      </c>
      <c r="AN32">
        <v>8534109523.8095245</v>
      </c>
      <c r="AO32">
        <v>27260652.380952381</v>
      </c>
      <c r="AP32">
        <v>222513857.14285716</v>
      </c>
      <c r="AQ32">
        <v>719383333.33333337</v>
      </c>
      <c r="AR32">
        <v>1079368095.2380953</v>
      </c>
      <c r="AS32">
        <v>5132685714.2857141</v>
      </c>
      <c r="AT32">
        <v>17394814.285714287</v>
      </c>
      <c r="AU32">
        <v>2514638571.4285717</v>
      </c>
      <c r="AV32">
        <v>2531476190.4761906</v>
      </c>
      <c r="AW32">
        <v>161255904.76190478</v>
      </c>
      <c r="AX32">
        <v>31686290.476190478</v>
      </c>
      <c r="AY32">
        <v>34709414.285714284</v>
      </c>
      <c r="AZ32">
        <v>4914947.6190476194</v>
      </c>
      <c r="BA32">
        <v>2672637619.0476193</v>
      </c>
      <c r="BB32">
        <v>734226666.66666675</v>
      </c>
      <c r="BC32">
        <v>47432514.285714291</v>
      </c>
      <c r="BD32">
        <v>554906190.47619045</v>
      </c>
      <c r="BE32">
        <v>34267961.904761903</v>
      </c>
      <c r="BF32">
        <v>55269904.761904761</v>
      </c>
      <c r="BG32">
        <v>572809047.61904764</v>
      </c>
      <c r="BH32">
        <v>549939523.80952382</v>
      </c>
      <c r="BI32">
        <v>48459666.666666672</v>
      </c>
      <c r="BJ32">
        <v>64920714.285714291</v>
      </c>
      <c r="BK32">
        <v>220124952.38095239</v>
      </c>
      <c r="BL32">
        <v>32400633.333333336</v>
      </c>
      <c r="BM32">
        <v>190033809.52380952</v>
      </c>
      <c r="BN32">
        <v>5695152.3809523815</v>
      </c>
      <c r="BO32">
        <v>2389998.0952380951</v>
      </c>
      <c r="BP32">
        <v>179518761.90476191</v>
      </c>
      <c r="BQ32">
        <v>1529121428.5714285</v>
      </c>
      <c r="BR32">
        <v>1455355238.0952382</v>
      </c>
      <c r="BS32">
        <v>4827471428.5714283</v>
      </c>
      <c r="BT32">
        <v>3721728.0952380956</v>
      </c>
      <c r="BU32">
        <v>222550952.38095239</v>
      </c>
      <c r="BV32">
        <v>2855523333.3333335</v>
      </c>
      <c r="BW32">
        <v>88901428.571428582</v>
      </c>
      <c r="BX32">
        <v>2505081.4285714286</v>
      </c>
      <c r="BY32">
        <v>12414866.666666668</v>
      </c>
      <c r="BZ32">
        <v>28081142.857142858</v>
      </c>
      <c r="CA32">
        <v>92300285.714285716</v>
      </c>
      <c r="CB32">
        <v>2175740952.3809524</v>
      </c>
      <c r="CC32">
        <v>1060193809.5238096</v>
      </c>
      <c r="CD32">
        <v>11282942.857142858</v>
      </c>
      <c r="CE32">
        <v>49075238.095238097</v>
      </c>
      <c r="CF32">
        <v>116387571.42857143</v>
      </c>
      <c r="CG32">
        <v>325154523.80952382</v>
      </c>
      <c r="CH32">
        <v>35090561.904761903</v>
      </c>
      <c r="CI32">
        <v>5312314.2857142854</v>
      </c>
      <c r="CJ32">
        <v>192178095.23809525</v>
      </c>
      <c r="CK32">
        <v>4109236190.4761906</v>
      </c>
      <c r="CL32">
        <v>10250452380.952381</v>
      </c>
      <c r="CM32">
        <v>0</v>
      </c>
      <c r="CN32">
        <v>165333619.04761904</v>
      </c>
      <c r="CO32">
        <v>18803752.380952381</v>
      </c>
      <c r="CP32">
        <v>60152095.238095239</v>
      </c>
      <c r="CQ32">
        <v>140151095.23809525</v>
      </c>
      <c r="CR32">
        <v>1525634761.904762</v>
      </c>
      <c r="CS32">
        <v>536531428.5714286</v>
      </c>
      <c r="CT32">
        <v>652915.23809523822</v>
      </c>
      <c r="CU32">
        <v>133630952.38095239</v>
      </c>
      <c r="CV32">
        <v>365723904.76190478</v>
      </c>
      <c r="CW32">
        <v>2369304285.7142859</v>
      </c>
      <c r="CX32">
        <v>74176619.047619045</v>
      </c>
      <c r="CY32">
        <v>121127666.66666667</v>
      </c>
      <c r="CZ32">
        <v>126485190.47619048</v>
      </c>
      <c r="DA32">
        <v>3390470000</v>
      </c>
      <c r="DB32">
        <v>36369142.857142858</v>
      </c>
      <c r="DC32">
        <v>28576133.333333336</v>
      </c>
      <c r="DD32">
        <v>41365104761.904762</v>
      </c>
      <c r="DE32">
        <v>244310000</v>
      </c>
      <c r="DF32">
        <v>1161418571.4285715</v>
      </c>
      <c r="DG32">
        <v>3802390.0000000005</v>
      </c>
      <c r="DH32">
        <v>849980000</v>
      </c>
      <c r="DI32">
        <v>461802285.71428573</v>
      </c>
      <c r="DJ32">
        <v>8743733.333333334</v>
      </c>
      <c r="DK32">
        <v>16190176190.476191</v>
      </c>
      <c r="DL32">
        <v>10003561904.761906</v>
      </c>
      <c r="DM32">
        <v>9019733.333333334</v>
      </c>
      <c r="DN32">
        <v>1301429.523809524</v>
      </c>
      <c r="DO32">
        <v>10494571.428571429</v>
      </c>
      <c r="DP32">
        <v>17822647.619047619</v>
      </c>
      <c r="DQ32">
        <v>58549238.095238097</v>
      </c>
      <c r="DR32">
        <v>13399271.428571429</v>
      </c>
      <c r="DS32">
        <v>916505.23809523811</v>
      </c>
      <c r="DT32">
        <v>12128876.19047619</v>
      </c>
      <c r="DU32">
        <v>2014453.3333333335</v>
      </c>
      <c r="DV32">
        <v>131370809.52380952</v>
      </c>
      <c r="DW32">
        <v>1518596.1904761905</v>
      </c>
      <c r="DX32">
        <v>1121184761.904762</v>
      </c>
      <c r="DY32">
        <v>97999904.761904761</v>
      </c>
      <c r="DZ32">
        <v>174635619.04761904</v>
      </c>
      <c r="EA32">
        <v>58039619.047619052</v>
      </c>
      <c r="EB32">
        <v>70621238.095238104</v>
      </c>
      <c r="EC32">
        <v>113395428.57142858</v>
      </c>
      <c r="ED32">
        <v>0</v>
      </c>
      <c r="EE32">
        <v>32439095.238095239</v>
      </c>
      <c r="EF32">
        <v>266068809.52380952</v>
      </c>
      <c r="EG32">
        <v>2224135.2380952383</v>
      </c>
      <c r="EH32">
        <v>55102619.047619052</v>
      </c>
      <c r="EI32">
        <v>389227.28571428568</v>
      </c>
      <c r="EJ32">
        <v>3024008.5714285718</v>
      </c>
      <c r="EK32">
        <v>8692052.3809523806</v>
      </c>
      <c r="EL32">
        <v>10680552.380952381</v>
      </c>
      <c r="EM32">
        <v>75591523.809523806</v>
      </c>
      <c r="EN32">
        <v>9072657.1428571437</v>
      </c>
      <c r="EO32">
        <v>2049196.6666666667</v>
      </c>
      <c r="EP32">
        <v>149064571.42857143</v>
      </c>
      <c r="EQ32">
        <v>100144761.90476191</v>
      </c>
      <c r="ER32">
        <v>545018095.23809528</v>
      </c>
      <c r="ES32">
        <v>19265190.476190478</v>
      </c>
      <c r="ET32">
        <v>71797619.047619045</v>
      </c>
      <c r="EU32">
        <v>14720500</v>
      </c>
      <c r="EV32">
        <v>447448.04761904763</v>
      </c>
      <c r="EW32">
        <v>3492990.9523809524</v>
      </c>
      <c r="EX32">
        <v>13789095.238095239</v>
      </c>
      <c r="EY32">
        <v>356706.19047619053</v>
      </c>
      <c r="EZ32">
        <v>11910171.428571429</v>
      </c>
      <c r="FA32">
        <v>9026590.4761904757</v>
      </c>
      <c r="FB32">
        <v>20750514.285714287</v>
      </c>
      <c r="FC32">
        <v>39812771.428571433</v>
      </c>
      <c r="FD32">
        <v>1187311904.7619047</v>
      </c>
      <c r="FE32">
        <v>37195652.380952381</v>
      </c>
      <c r="FF32">
        <v>1337850.4761904762</v>
      </c>
      <c r="FG32">
        <v>92287761.90476191</v>
      </c>
      <c r="FH32">
        <v>103053571.42857143</v>
      </c>
      <c r="FI32">
        <v>143089571.42857143</v>
      </c>
      <c r="FJ32">
        <v>3656265.7142857146</v>
      </c>
      <c r="FK32">
        <v>1067646190.4761906</v>
      </c>
      <c r="FL32">
        <v>6619600</v>
      </c>
      <c r="FM32">
        <v>71388571.428571433</v>
      </c>
      <c r="FN32">
        <v>160983.23809523811</v>
      </c>
      <c r="FO32">
        <v>1640765.7142857143</v>
      </c>
      <c r="FP32">
        <v>143515809.52380952</v>
      </c>
      <c r="FQ32">
        <v>23142190.476190478</v>
      </c>
    </row>
    <row r="33" spans="1:173" x14ac:dyDescent="0.3">
      <c r="A33" t="s">
        <v>177</v>
      </c>
      <c r="B33">
        <v>3</v>
      </c>
      <c r="C33">
        <v>13</v>
      </c>
      <c r="D33">
        <v>364123619.04761904</v>
      </c>
      <c r="E33">
        <v>383473952.38095242</v>
      </c>
      <c r="F33">
        <v>257203.19047619047</v>
      </c>
      <c r="G33">
        <v>447445666.66666669</v>
      </c>
      <c r="H33">
        <v>724620000</v>
      </c>
      <c r="I33">
        <v>31110690.476190478</v>
      </c>
      <c r="J33">
        <v>494714761.90476191</v>
      </c>
      <c r="K33">
        <v>2915926.6666666665</v>
      </c>
      <c r="L33">
        <v>3654087142.8571429</v>
      </c>
      <c r="M33">
        <v>2968527142.8571429</v>
      </c>
      <c r="N33">
        <v>656213809.52380955</v>
      </c>
      <c r="O33">
        <v>249525619.04761904</v>
      </c>
      <c r="P33">
        <v>5728352.3809523815</v>
      </c>
      <c r="Q33">
        <v>1958173.3333333335</v>
      </c>
      <c r="R33">
        <v>1941707142.8571429</v>
      </c>
      <c r="S33">
        <v>20586561.904761907</v>
      </c>
      <c r="T33">
        <v>1518246190.4761906</v>
      </c>
      <c r="U33">
        <v>5920385714.2857141</v>
      </c>
      <c r="V33">
        <v>197862666.66666669</v>
      </c>
      <c r="W33">
        <v>916309.52380952379</v>
      </c>
      <c r="X33">
        <v>222437.23809523811</v>
      </c>
      <c r="Y33">
        <v>124669095.23809524</v>
      </c>
      <c r="Z33">
        <v>38472923.809523813</v>
      </c>
      <c r="AA33">
        <v>5101104761.9047623</v>
      </c>
      <c r="AB33">
        <v>904003809.52380955</v>
      </c>
      <c r="AC33">
        <v>89173619.047619045</v>
      </c>
      <c r="AD33">
        <v>1569440000</v>
      </c>
      <c r="AE33">
        <v>173535619.04761904</v>
      </c>
      <c r="AF33">
        <v>2110968571.4285715</v>
      </c>
      <c r="AG33">
        <v>2611973333.3333335</v>
      </c>
      <c r="AH33">
        <v>341910333.33333337</v>
      </c>
      <c r="AI33">
        <v>13758000</v>
      </c>
      <c r="AJ33">
        <v>6196433.333333334</v>
      </c>
      <c r="AK33">
        <v>58596857.142857142</v>
      </c>
      <c r="AL33">
        <v>225726666.66666669</v>
      </c>
      <c r="AM33">
        <v>3139929.0476190476</v>
      </c>
      <c r="AN33">
        <v>4458707619.0476189</v>
      </c>
      <c r="AO33">
        <v>18781104.761904761</v>
      </c>
      <c r="AP33">
        <v>175093714.2857143</v>
      </c>
      <c r="AQ33">
        <v>623160952.38095236</v>
      </c>
      <c r="AR33">
        <v>314523523.80952382</v>
      </c>
      <c r="AS33">
        <v>3332185714.2857146</v>
      </c>
      <c r="AT33">
        <v>5276271.4285714291</v>
      </c>
      <c r="AU33">
        <v>908375714.28571427</v>
      </c>
      <c r="AV33">
        <v>919585714.28571427</v>
      </c>
      <c r="AW33">
        <v>55728285.714285716</v>
      </c>
      <c r="AX33">
        <v>13916561.904761905</v>
      </c>
      <c r="AY33">
        <v>7499785.7142857146</v>
      </c>
      <c r="AZ33">
        <v>31683371.428571429</v>
      </c>
      <c r="BA33">
        <v>3414629047.6190476</v>
      </c>
      <c r="BB33">
        <v>67835000</v>
      </c>
      <c r="BC33">
        <v>70130333.333333343</v>
      </c>
      <c r="BD33">
        <v>307540380.95238096</v>
      </c>
      <c r="BE33">
        <v>33140133.333333336</v>
      </c>
      <c r="BF33">
        <v>4126952.8571428573</v>
      </c>
      <c r="BG33">
        <v>99098857.142857149</v>
      </c>
      <c r="BH33">
        <v>207186047.61904761</v>
      </c>
      <c r="BI33">
        <v>4577360.4761904757</v>
      </c>
      <c r="BJ33">
        <v>65439904.761904761</v>
      </c>
      <c r="BK33">
        <v>152471047.61904761</v>
      </c>
      <c r="BL33">
        <v>38693714.285714284</v>
      </c>
      <c r="BM33">
        <v>278680952.38095242</v>
      </c>
      <c r="BN33">
        <v>6481247.6190476194</v>
      </c>
      <c r="BO33">
        <v>2960815.7142857146</v>
      </c>
      <c r="BP33">
        <v>200379666.66666669</v>
      </c>
      <c r="BQ33">
        <v>124518047.61904763</v>
      </c>
      <c r="BR33">
        <v>817641428.57142866</v>
      </c>
      <c r="BS33">
        <v>3889505714.2857146</v>
      </c>
      <c r="BT33">
        <v>1991964.2857142857</v>
      </c>
      <c r="BU33">
        <v>161640857.14285713</v>
      </c>
      <c r="BV33">
        <v>406863190.47619051</v>
      </c>
      <c r="BW33">
        <v>94963142.857142866</v>
      </c>
      <c r="BX33">
        <v>1741303.3333333335</v>
      </c>
      <c r="BY33">
        <v>16857123.80952381</v>
      </c>
      <c r="BZ33">
        <v>17265004.761904761</v>
      </c>
      <c r="CA33">
        <v>7828209.5238095243</v>
      </c>
      <c r="CB33">
        <v>833587142.85714293</v>
      </c>
      <c r="CC33">
        <v>865528571.42857146</v>
      </c>
      <c r="CD33">
        <v>8812438.0952380951</v>
      </c>
      <c r="CE33">
        <v>48918428.571428575</v>
      </c>
      <c r="CF33">
        <v>50211333.333333336</v>
      </c>
      <c r="CG33">
        <v>518743809.52380955</v>
      </c>
      <c r="CH33">
        <v>21022019.047619049</v>
      </c>
      <c r="CI33">
        <v>3003459.5238095238</v>
      </c>
      <c r="CJ33">
        <v>145202047.61904761</v>
      </c>
      <c r="CK33">
        <v>3680009047.6190476</v>
      </c>
      <c r="CL33">
        <v>3937341904.7619047</v>
      </c>
      <c r="CM33">
        <v>40760.614285714284</v>
      </c>
      <c r="CN33">
        <v>113976190.47619048</v>
      </c>
      <c r="CO33">
        <v>13155761.904761905</v>
      </c>
      <c r="CP33">
        <v>75471095.238095239</v>
      </c>
      <c r="CQ33">
        <v>85742571.428571433</v>
      </c>
      <c r="CR33">
        <v>478181428.5714286</v>
      </c>
      <c r="CS33">
        <v>167421380.95238096</v>
      </c>
      <c r="CT33">
        <v>1168733.3333333335</v>
      </c>
      <c r="CU33">
        <v>114786476.19047619</v>
      </c>
      <c r="CV33">
        <v>289401809.52380955</v>
      </c>
      <c r="CW33">
        <v>1053482380.952381</v>
      </c>
      <c r="CX33">
        <v>78220952.380952388</v>
      </c>
      <c r="CY33">
        <v>87341333.333333343</v>
      </c>
      <c r="CZ33">
        <v>234786761.90476191</v>
      </c>
      <c r="DA33">
        <v>6674123809.5238094</v>
      </c>
      <c r="DB33">
        <v>68204857.142857149</v>
      </c>
      <c r="DC33">
        <v>23438038.095238097</v>
      </c>
      <c r="DD33">
        <v>30352500000</v>
      </c>
      <c r="DE33">
        <v>178615190.47619048</v>
      </c>
      <c r="DF33">
        <v>540863333.33333337</v>
      </c>
      <c r="DG33">
        <v>755222.38095238106</v>
      </c>
      <c r="DH33">
        <v>1176487619.0476191</v>
      </c>
      <c r="DI33">
        <v>357837428.5714286</v>
      </c>
      <c r="DJ33">
        <v>22295590.476190478</v>
      </c>
      <c r="DK33">
        <v>5533928571.4285717</v>
      </c>
      <c r="DL33">
        <v>4390629047.6190481</v>
      </c>
      <c r="DM33">
        <v>11230895.238095239</v>
      </c>
      <c r="DN33">
        <v>982090.47619047621</v>
      </c>
      <c r="DO33">
        <v>2914658.0952380951</v>
      </c>
      <c r="DP33">
        <v>2352874.7619047621</v>
      </c>
      <c r="DQ33">
        <v>125149047.61904763</v>
      </c>
      <c r="DR33">
        <v>2767434.2857142854</v>
      </c>
      <c r="DS33">
        <v>809782.85714285716</v>
      </c>
      <c r="DT33">
        <v>21237771.428571429</v>
      </c>
      <c r="DU33">
        <v>1026181.9047619049</v>
      </c>
      <c r="DV33">
        <v>52050190.476190478</v>
      </c>
      <c r="DW33">
        <v>4057515.7142857146</v>
      </c>
      <c r="DX33">
        <v>202383380.95238096</v>
      </c>
      <c r="DY33">
        <v>45911885.714285716</v>
      </c>
      <c r="DZ33">
        <v>68074428.571428567</v>
      </c>
      <c r="EA33">
        <v>58344952.380952381</v>
      </c>
      <c r="EB33">
        <v>37116314.285714284</v>
      </c>
      <c r="EC33">
        <v>50619809.523809522</v>
      </c>
      <c r="ED33">
        <v>0</v>
      </c>
      <c r="EE33">
        <v>1351760.9523809524</v>
      </c>
      <c r="EF33">
        <v>79357190.476190478</v>
      </c>
      <c r="EG33">
        <v>9761871.4285714291</v>
      </c>
      <c r="EH33">
        <v>37048571.428571433</v>
      </c>
      <c r="EI33">
        <v>952450</v>
      </c>
      <c r="EJ33">
        <v>20968209.523809526</v>
      </c>
      <c r="EK33">
        <v>18407942.857142858</v>
      </c>
      <c r="EL33">
        <v>45499085.714285716</v>
      </c>
      <c r="EM33">
        <v>259811000</v>
      </c>
      <c r="EN33">
        <v>11260300</v>
      </c>
      <c r="EO33">
        <v>6015714.2857142864</v>
      </c>
      <c r="EP33">
        <v>40479509.523809522</v>
      </c>
      <c r="EQ33">
        <v>67433095.238095239</v>
      </c>
      <c r="ER33">
        <v>1228336190.4761906</v>
      </c>
      <c r="ES33">
        <v>18357790.476190478</v>
      </c>
      <c r="ET33">
        <v>257332809.52380952</v>
      </c>
      <c r="EU33">
        <v>25465542.857142858</v>
      </c>
      <c r="EV33">
        <v>1861446.1904761905</v>
      </c>
      <c r="EW33">
        <v>646941.42857142864</v>
      </c>
      <c r="EX33">
        <v>4772223.8095238097</v>
      </c>
      <c r="EY33">
        <v>512354.28571428568</v>
      </c>
      <c r="EZ33">
        <v>23156042.857142858</v>
      </c>
      <c r="FA33">
        <v>4481249.5238095243</v>
      </c>
      <c r="FB33">
        <v>5203609.5238095243</v>
      </c>
      <c r="FC33">
        <v>27386038.095238097</v>
      </c>
      <c r="FD33">
        <v>290236571.42857146</v>
      </c>
      <c r="FE33">
        <v>4383905.7142857146</v>
      </c>
      <c r="FF33">
        <v>2618460.4761904762</v>
      </c>
      <c r="FG33">
        <v>26107228.571428571</v>
      </c>
      <c r="FH33">
        <v>167425047.61904761</v>
      </c>
      <c r="FI33">
        <v>49898666.666666672</v>
      </c>
      <c r="FJ33">
        <v>233558.42857142855</v>
      </c>
      <c r="FK33">
        <v>321508333.33333337</v>
      </c>
      <c r="FL33">
        <v>4521129.5238095233</v>
      </c>
      <c r="FM33">
        <v>41239466.666666672</v>
      </c>
      <c r="FN33">
        <v>61179.238095238092</v>
      </c>
      <c r="FO33">
        <v>441673.42857142858</v>
      </c>
      <c r="FP33">
        <v>47879571.428571433</v>
      </c>
      <c r="FQ33">
        <v>5976761.9047619049</v>
      </c>
    </row>
    <row r="34" spans="1:173" x14ac:dyDescent="0.3">
      <c r="A34" t="s">
        <v>177</v>
      </c>
      <c r="B34">
        <v>4</v>
      </c>
      <c r="C34">
        <v>42</v>
      </c>
      <c r="D34">
        <v>56730904.761904761</v>
      </c>
      <c r="E34">
        <v>128737666.66666667</v>
      </c>
      <c r="F34">
        <v>1506120</v>
      </c>
      <c r="G34">
        <v>44387590.476190478</v>
      </c>
      <c r="H34">
        <v>76562571428.571426</v>
      </c>
      <c r="I34">
        <v>1579886190.4761906</v>
      </c>
      <c r="J34">
        <v>330745238.09523809</v>
      </c>
      <c r="K34">
        <v>14272019.047619049</v>
      </c>
      <c r="L34">
        <v>9863676190.4761906</v>
      </c>
      <c r="M34">
        <v>14790185714.285715</v>
      </c>
      <c r="N34">
        <v>610826666.66666675</v>
      </c>
      <c r="O34">
        <v>2377483333.3333335</v>
      </c>
      <c r="P34">
        <v>3366273.8095238097</v>
      </c>
      <c r="Q34">
        <v>81977</v>
      </c>
      <c r="R34">
        <v>2022563333.3333335</v>
      </c>
      <c r="S34">
        <v>7406595.2380952388</v>
      </c>
      <c r="T34">
        <v>210746380.95238096</v>
      </c>
      <c r="U34">
        <v>36818676190.476189</v>
      </c>
      <c r="V34">
        <v>764486190.47619045</v>
      </c>
      <c r="W34">
        <v>0</v>
      </c>
      <c r="X34">
        <v>0</v>
      </c>
      <c r="Y34">
        <v>299345523.80952382</v>
      </c>
      <c r="Z34">
        <v>19198952.380952381</v>
      </c>
      <c r="AA34">
        <v>27508666666.666668</v>
      </c>
      <c r="AB34">
        <v>1293184761.904762</v>
      </c>
      <c r="AC34">
        <v>1525762380.9523809</v>
      </c>
      <c r="AD34">
        <v>7327152380.9523811</v>
      </c>
      <c r="AE34">
        <v>166331142.85714287</v>
      </c>
      <c r="AF34">
        <v>1690756190.4761906</v>
      </c>
      <c r="AG34">
        <v>71770428571.428574</v>
      </c>
      <c r="AH34">
        <v>1703746666.6666667</v>
      </c>
      <c r="AI34">
        <v>6306642.8571428573</v>
      </c>
      <c r="AJ34">
        <v>5900814.2857142864</v>
      </c>
      <c r="AK34">
        <v>298054380.95238096</v>
      </c>
      <c r="AL34">
        <v>23278571.428571429</v>
      </c>
      <c r="AM34">
        <v>916721.90476190485</v>
      </c>
      <c r="AN34">
        <v>7087576190.4761906</v>
      </c>
      <c r="AO34">
        <v>448661.33333333337</v>
      </c>
      <c r="AP34">
        <v>5261119047.6190481</v>
      </c>
      <c r="AQ34">
        <v>1539924285.7142859</v>
      </c>
      <c r="AR34">
        <v>12232333333.333334</v>
      </c>
      <c r="AS34">
        <v>4804757142.8571434</v>
      </c>
      <c r="AT34">
        <v>263639.71428571426</v>
      </c>
      <c r="AU34">
        <v>41601876190.476189</v>
      </c>
      <c r="AV34">
        <v>41801366666.666672</v>
      </c>
      <c r="AW34">
        <v>1141577619.0476191</v>
      </c>
      <c r="AX34">
        <v>22042485.714285716</v>
      </c>
      <c r="AY34">
        <v>45179871.428571433</v>
      </c>
      <c r="AZ34">
        <v>782267.14285714296</v>
      </c>
      <c r="BA34">
        <v>5809957142.8571434</v>
      </c>
      <c r="BB34">
        <v>76305904.761904761</v>
      </c>
      <c r="BC34">
        <v>34416790.476190478</v>
      </c>
      <c r="BD34">
        <v>1275388095.2380953</v>
      </c>
      <c r="BE34">
        <v>3113842380.9523811</v>
      </c>
      <c r="BF34">
        <v>12261285.714285715</v>
      </c>
      <c r="BG34">
        <v>2767982857.1428571</v>
      </c>
      <c r="BH34">
        <v>58507714.285714291</v>
      </c>
      <c r="BI34">
        <v>50862761.904761903</v>
      </c>
      <c r="BJ34">
        <v>234821238.09523809</v>
      </c>
      <c r="BK34">
        <v>210775142.85714287</v>
      </c>
      <c r="BL34">
        <v>27826666.666666668</v>
      </c>
      <c r="BM34">
        <v>632381428.57142854</v>
      </c>
      <c r="BN34">
        <v>29304895.238095239</v>
      </c>
      <c r="BO34">
        <v>1031617.6190476192</v>
      </c>
      <c r="BP34">
        <v>64655047.619047619</v>
      </c>
      <c r="BQ34">
        <v>448756761.90476191</v>
      </c>
      <c r="BR34">
        <v>15991838095.238096</v>
      </c>
      <c r="BS34">
        <v>565575238.09523809</v>
      </c>
      <c r="BT34">
        <v>11982666.666666668</v>
      </c>
      <c r="BU34">
        <v>138691000</v>
      </c>
      <c r="BV34">
        <v>6163585714.2857141</v>
      </c>
      <c r="BW34">
        <v>18389823.80952381</v>
      </c>
      <c r="BX34">
        <v>771926.66666666674</v>
      </c>
      <c r="BY34">
        <v>8883519.0476190485</v>
      </c>
      <c r="BZ34">
        <v>21215400</v>
      </c>
      <c r="CA34">
        <v>273524190.47619051</v>
      </c>
      <c r="CB34">
        <v>21193266666.666668</v>
      </c>
      <c r="CC34">
        <v>2882367619.0476193</v>
      </c>
      <c r="CD34">
        <v>5225500</v>
      </c>
      <c r="CE34">
        <v>36527428.571428575</v>
      </c>
      <c r="CF34">
        <v>621155714.28571427</v>
      </c>
      <c r="CG34">
        <v>68418285.714285716</v>
      </c>
      <c r="CH34">
        <v>2422188095.2380953</v>
      </c>
      <c r="CI34">
        <v>2698304.2857142859</v>
      </c>
      <c r="CJ34">
        <v>98942095.238095239</v>
      </c>
      <c r="CK34">
        <v>3285895714.2857146</v>
      </c>
      <c r="CL34">
        <v>48646523.809523813</v>
      </c>
      <c r="CM34">
        <v>0</v>
      </c>
      <c r="CN34">
        <v>257890190.47619048</v>
      </c>
      <c r="CO34">
        <v>4045271.9047619049</v>
      </c>
      <c r="CP34">
        <v>24061238.095238097</v>
      </c>
      <c r="CQ34">
        <v>2657611428.5714288</v>
      </c>
      <c r="CR34">
        <v>5531757142.8571434</v>
      </c>
      <c r="CS34">
        <v>187617904.76190478</v>
      </c>
      <c r="CT34">
        <v>0</v>
      </c>
      <c r="CU34">
        <v>86973809.523809522</v>
      </c>
      <c r="CV34">
        <v>66013142.857142858</v>
      </c>
      <c r="CW34">
        <v>1058012857.1428572</v>
      </c>
      <c r="CX34">
        <v>772145714.28571427</v>
      </c>
      <c r="CY34">
        <v>22282228.571428571</v>
      </c>
      <c r="CZ34">
        <v>13555028.571428573</v>
      </c>
      <c r="DA34">
        <v>1035349523.8095238</v>
      </c>
      <c r="DB34">
        <v>11739495.238095239</v>
      </c>
      <c r="DC34">
        <v>11949942.857142858</v>
      </c>
      <c r="DD34">
        <v>102992047619.04762</v>
      </c>
      <c r="DE34">
        <v>302137571.42857146</v>
      </c>
      <c r="DF34">
        <v>3459299523.8095241</v>
      </c>
      <c r="DG34">
        <v>108918714.28571428</v>
      </c>
      <c r="DH34">
        <v>5155761904.7619047</v>
      </c>
      <c r="DI34">
        <v>221974142.85714287</v>
      </c>
      <c r="DJ34">
        <v>9358066.6666666679</v>
      </c>
      <c r="DK34">
        <v>12765980952.380953</v>
      </c>
      <c r="DL34">
        <v>11534414285.714287</v>
      </c>
      <c r="DM34">
        <v>2369896.6666666665</v>
      </c>
      <c r="DN34">
        <v>151977857.14285713</v>
      </c>
      <c r="DO34">
        <v>0</v>
      </c>
      <c r="DP34">
        <v>0</v>
      </c>
      <c r="DQ34">
        <v>19874866.666666668</v>
      </c>
      <c r="DR34">
        <v>12985828.571428573</v>
      </c>
      <c r="DS34">
        <v>10852.333333333332</v>
      </c>
      <c r="DT34">
        <v>16985200</v>
      </c>
      <c r="DU34">
        <v>341839.04761904763</v>
      </c>
      <c r="DV34">
        <v>1855145238.0952382</v>
      </c>
      <c r="DW34">
        <v>284524.80952380953</v>
      </c>
      <c r="DX34">
        <v>80697714.285714284</v>
      </c>
      <c r="DY34">
        <v>35768704.761904761</v>
      </c>
      <c r="DZ34">
        <v>57384666.666666672</v>
      </c>
      <c r="EA34">
        <v>131944761.90476191</v>
      </c>
      <c r="EB34">
        <v>23361533.333333336</v>
      </c>
      <c r="EC34">
        <v>290482761.90476191</v>
      </c>
      <c r="ED34">
        <v>0</v>
      </c>
      <c r="EE34">
        <v>0</v>
      </c>
      <c r="EF34">
        <v>364951571.42857146</v>
      </c>
      <c r="EG34">
        <v>3300637.1428571432</v>
      </c>
      <c r="EH34">
        <v>524820952.38095242</v>
      </c>
      <c r="EI34">
        <v>335664.95238095237</v>
      </c>
      <c r="EJ34">
        <v>1900741.4285714286</v>
      </c>
      <c r="EK34">
        <v>0</v>
      </c>
      <c r="EL34">
        <v>41236842.857142858</v>
      </c>
      <c r="EM34">
        <v>283401714.28571427</v>
      </c>
      <c r="EN34">
        <v>457412.80952380953</v>
      </c>
      <c r="EO34">
        <v>8971000</v>
      </c>
      <c r="EP34">
        <v>154329285.71428573</v>
      </c>
      <c r="EQ34">
        <v>98842904.761904761</v>
      </c>
      <c r="ER34">
        <v>1605382380.9523809</v>
      </c>
      <c r="ES34">
        <v>2110284285.7142859</v>
      </c>
      <c r="ET34">
        <v>386122809.52380955</v>
      </c>
      <c r="EU34">
        <v>114551047.61904763</v>
      </c>
      <c r="EV34">
        <v>6876442.8571428573</v>
      </c>
      <c r="EW34">
        <v>11292276.19047619</v>
      </c>
      <c r="EX34">
        <v>23602538.095238097</v>
      </c>
      <c r="EY34">
        <v>28253.67142857143</v>
      </c>
      <c r="EZ34">
        <v>1791312.8571428573</v>
      </c>
      <c r="FA34">
        <v>32352919.047619049</v>
      </c>
      <c r="FB34">
        <v>76532809.523809522</v>
      </c>
      <c r="FC34">
        <v>75373333.333333343</v>
      </c>
      <c r="FD34">
        <v>1841944285.7142859</v>
      </c>
      <c r="FE34">
        <v>216706285.71428573</v>
      </c>
      <c r="FF34">
        <v>38682009.523809522</v>
      </c>
      <c r="FG34">
        <v>34710057.142857142</v>
      </c>
      <c r="FH34">
        <v>238139095.23809525</v>
      </c>
      <c r="FI34">
        <v>17704347.619047619</v>
      </c>
      <c r="FJ34">
        <v>12176457.142857144</v>
      </c>
      <c r="FK34">
        <v>1053290952.3809525</v>
      </c>
      <c r="FL34">
        <v>67607857.142857149</v>
      </c>
      <c r="FM34">
        <v>201843666.66666669</v>
      </c>
      <c r="FN34">
        <v>13263295.238095239</v>
      </c>
      <c r="FO34">
        <v>1296690.0000000002</v>
      </c>
      <c r="FP34">
        <v>66291333.333333336</v>
      </c>
      <c r="FQ34">
        <v>13341695.238095239</v>
      </c>
    </row>
    <row r="35" spans="1:173" x14ac:dyDescent="0.3">
      <c r="A35" t="s">
        <v>177</v>
      </c>
      <c r="B35">
        <v>5</v>
      </c>
      <c r="C35">
        <v>23</v>
      </c>
      <c r="D35">
        <v>283019578.94736844</v>
      </c>
      <c r="E35">
        <v>278695210.52631581</v>
      </c>
      <c r="F35">
        <v>157105.31578947368</v>
      </c>
      <c r="G35">
        <v>623885263.15789473</v>
      </c>
      <c r="H35">
        <v>1787315263.1578946</v>
      </c>
      <c r="I35">
        <v>28649842.105263159</v>
      </c>
      <c r="J35">
        <v>217299000</v>
      </c>
      <c r="K35">
        <v>1104524.2105263157</v>
      </c>
      <c r="L35">
        <v>2050535789.4736841</v>
      </c>
      <c r="M35">
        <v>5577663157.8947372</v>
      </c>
      <c r="N35">
        <v>709871578.94736838</v>
      </c>
      <c r="O35">
        <v>479941736.84210527</v>
      </c>
      <c r="P35">
        <v>7293936.8421052629</v>
      </c>
      <c r="Q35">
        <v>9521952.6315789465</v>
      </c>
      <c r="R35">
        <v>2083075263.1578946</v>
      </c>
      <c r="S35">
        <v>23515905.263157893</v>
      </c>
      <c r="T35">
        <v>1887824210.5263157</v>
      </c>
      <c r="U35">
        <v>10397131578.947369</v>
      </c>
      <c r="V35">
        <v>140021315.78947368</v>
      </c>
      <c r="W35">
        <v>1303205.2631578948</v>
      </c>
      <c r="X35">
        <v>331338.4736842105</v>
      </c>
      <c r="Y35">
        <v>359972315.78947365</v>
      </c>
      <c r="Z35">
        <v>33042063.157894738</v>
      </c>
      <c r="AA35">
        <v>3530367368.4210525</v>
      </c>
      <c r="AB35">
        <v>929934736.84210527</v>
      </c>
      <c r="AC35">
        <v>36508352.631578945</v>
      </c>
      <c r="AD35">
        <v>1852528421.0526316</v>
      </c>
      <c r="AE35">
        <v>189912736.84210527</v>
      </c>
      <c r="AF35">
        <v>2640309473.6842103</v>
      </c>
      <c r="AG35">
        <v>2140006315.7894738</v>
      </c>
      <c r="AH35">
        <v>475102947.36842102</v>
      </c>
      <c r="AI35">
        <v>21104684.210526317</v>
      </c>
      <c r="AJ35">
        <v>12208947.368421052</v>
      </c>
      <c r="AK35">
        <v>123579684.21052632</v>
      </c>
      <c r="AL35">
        <v>239785736.84210527</v>
      </c>
      <c r="AM35">
        <v>2374631.0526315789</v>
      </c>
      <c r="AN35">
        <v>6968957894.7368422</v>
      </c>
      <c r="AO35">
        <v>43853700</v>
      </c>
      <c r="AP35">
        <v>137390789.47368422</v>
      </c>
      <c r="AQ35">
        <v>843134736.84210527</v>
      </c>
      <c r="AR35">
        <v>260901894.7368421</v>
      </c>
      <c r="AS35">
        <v>5021459473.6842108</v>
      </c>
      <c r="AT35">
        <v>2446916.8421052634</v>
      </c>
      <c r="AU35">
        <v>911167368.42105258</v>
      </c>
      <c r="AV35">
        <v>921958947.36842108</v>
      </c>
      <c r="AW35">
        <v>100976947.36842105</v>
      </c>
      <c r="AX35">
        <v>30631684.210526314</v>
      </c>
      <c r="AY35">
        <v>294497526.31578946</v>
      </c>
      <c r="AZ35">
        <v>8652410.5263157897</v>
      </c>
      <c r="BA35">
        <v>1824224210.5263157</v>
      </c>
      <c r="BB35">
        <v>199825421.05263159</v>
      </c>
      <c r="BC35">
        <v>605537894.73684216</v>
      </c>
      <c r="BD35">
        <v>707186842.10526311</v>
      </c>
      <c r="BE35">
        <v>41123184.210526317</v>
      </c>
      <c r="BF35">
        <v>8026805.2631578948</v>
      </c>
      <c r="BG35">
        <v>96921421.052631572</v>
      </c>
      <c r="BH35">
        <v>144312631.57894737</v>
      </c>
      <c r="BI35">
        <v>7523231.5789473681</v>
      </c>
      <c r="BJ35">
        <v>132295789.47368421</v>
      </c>
      <c r="BK35">
        <v>183781473.68421054</v>
      </c>
      <c r="BL35">
        <v>14471178.947368421</v>
      </c>
      <c r="BM35">
        <v>238002684.21052632</v>
      </c>
      <c r="BN35">
        <v>4938751.578947369</v>
      </c>
      <c r="BO35">
        <v>5694957.8947368423</v>
      </c>
      <c r="BP35">
        <v>75655263.157894731</v>
      </c>
      <c r="BQ35">
        <v>247226315.78947368</v>
      </c>
      <c r="BR35">
        <v>2042566315.7894738</v>
      </c>
      <c r="BS35">
        <v>4580923157.8947372</v>
      </c>
      <c r="BT35">
        <v>3522362.6315789474</v>
      </c>
      <c r="BU35">
        <v>237770789.47368422</v>
      </c>
      <c r="BV35">
        <v>1508817894.7368422</v>
      </c>
      <c r="BW35">
        <v>159787473.68421054</v>
      </c>
      <c r="BX35">
        <v>1603254.7368421054</v>
      </c>
      <c r="BY35">
        <v>34026736.842105262</v>
      </c>
      <c r="BZ35">
        <v>32537684.210526314</v>
      </c>
      <c r="CA35">
        <v>122629684.21052632</v>
      </c>
      <c r="CB35">
        <v>1139701578.9473684</v>
      </c>
      <c r="CC35">
        <v>619317368.42105258</v>
      </c>
      <c r="CD35">
        <v>14281578.947368421</v>
      </c>
      <c r="CE35">
        <v>41168889.473684207</v>
      </c>
      <c r="CF35">
        <v>57347052.631578945</v>
      </c>
      <c r="CG35">
        <v>410438842.10526317</v>
      </c>
      <c r="CH35">
        <v>22786115.789473683</v>
      </c>
      <c r="CI35">
        <v>2815602.1052631582</v>
      </c>
      <c r="CJ35">
        <v>100911421.05263157</v>
      </c>
      <c r="CK35">
        <v>4626918421.0526314</v>
      </c>
      <c r="CL35">
        <v>8063531578.9473686</v>
      </c>
      <c r="CM35">
        <v>13377.715789473685</v>
      </c>
      <c r="CN35">
        <v>262678368.42105263</v>
      </c>
      <c r="CO35">
        <v>25095431.578947369</v>
      </c>
      <c r="CP35">
        <v>43605031.578947365</v>
      </c>
      <c r="CQ35">
        <v>119716578.94736841</v>
      </c>
      <c r="CR35">
        <v>1475472105.2631578</v>
      </c>
      <c r="CS35">
        <v>280429052.63157892</v>
      </c>
      <c r="CT35">
        <v>1673196.8421052631</v>
      </c>
      <c r="CU35">
        <v>135350368.42105263</v>
      </c>
      <c r="CV35">
        <v>337134631.57894737</v>
      </c>
      <c r="CW35">
        <v>1689515263.1578946</v>
      </c>
      <c r="CX35">
        <v>83452157.894736841</v>
      </c>
      <c r="CY35">
        <v>110058000</v>
      </c>
      <c r="CZ35">
        <v>149307473.68421054</v>
      </c>
      <c r="DA35">
        <v>7159994736.8421049</v>
      </c>
      <c r="DB35">
        <v>73743578.947368413</v>
      </c>
      <c r="DC35">
        <v>21173689.47368421</v>
      </c>
      <c r="DD35">
        <v>35986594736.842102</v>
      </c>
      <c r="DE35">
        <v>193335263.15789473</v>
      </c>
      <c r="DF35">
        <v>757610526.31578946</v>
      </c>
      <c r="DG35">
        <v>4214525.2631578948</v>
      </c>
      <c r="DH35">
        <v>536836315.78947365</v>
      </c>
      <c r="DI35">
        <v>67962842.105263159</v>
      </c>
      <c r="DJ35">
        <v>10920463.157894736</v>
      </c>
      <c r="DK35">
        <v>12352600000</v>
      </c>
      <c r="DL35">
        <v>6468510526.3157892</v>
      </c>
      <c r="DM35">
        <v>16147147.368421052</v>
      </c>
      <c r="DN35">
        <v>175602.42105263157</v>
      </c>
      <c r="DO35">
        <v>7904589.4736842103</v>
      </c>
      <c r="DP35">
        <v>28848431.578947369</v>
      </c>
      <c r="DQ35">
        <v>79974421.052631572</v>
      </c>
      <c r="DR35">
        <v>3122113.6842105263</v>
      </c>
      <c r="DS35">
        <v>1169228.4210526315</v>
      </c>
      <c r="DT35">
        <v>14421163.157894736</v>
      </c>
      <c r="DU35">
        <v>1825113.1578947369</v>
      </c>
      <c r="DV35">
        <v>65918368.421052627</v>
      </c>
      <c r="DW35">
        <v>3035929.4736842103</v>
      </c>
      <c r="DX35">
        <v>523039157.89473683</v>
      </c>
      <c r="DY35">
        <v>40027884.210526317</v>
      </c>
      <c r="DZ35">
        <v>90125315.789473683</v>
      </c>
      <c r="EA35">
        <v>75964473.684210524</v>
      </c>
      <c r="EB35">
        <v>110014947.36842105</v>
      </c>
      <c r="EC35">
        <v>67218842.105263159</v>
      </c>
      <c r="ED35">
        <v>46321.321052631574</v>
      </c>
      <c r="EE35">
        <v>39484915.789473683</v>
      </c>
      <c r="EF35">
        <v>93413684.210526317</v>
      </c>
      <c r="EG35">
        <v>957906.84210526303</v>
      </c>
      <c r="EH35">
        <v>43115915.789473683</v>
      </c>
      <c r="EI35">
        <v>82953.68421052632</v>
      </c>
      <c r="EJ35">
        <v>1196559.4736842106</v>
      </c>
      <c r="EK35">
        <v>5619305.2631578948</v>
      </c>
      <c r="EL35">
        <v>5536210.5263157897</v>
      </c>
      <c r="EM35">
        <v>31661463.157894738</v>
      </c>
      <c r="EN35">
        <v>5775205.2631578948</v>
      </c>
      <c r="EO35">
        <v>1438789.9999999998</v>
      </c>
      <c r="EP35">
        <v>93935578.947368413</v>
      </c>
      <c r="EQ35">
        <v>111352000</v>
      </c>
      <c r="ER35">
        <v>260110526.31578946</v>
      </c>
      <c r="ES35">
        <v>7612878.9473684207</v>
      </c>
      <c r="ET35">
        <v>47791657.894736841</v>
      </c>
      <c r="EU35">
        <v>7710400</v>
      </c>
      <c r="EV35">
        <v>196420.94736842107</v>
      </c>
      <c r="EW35">
        <v>1640658.4210526315</v>
      </c>
      <c r="EX35">
        <v>6324836.8421052629</v>
      </c>
      <c r="EY35">
        <v>565244.73684210528</v>
      </c>
      <c r="EZ35">
        <v>6501215.7894736845</v>
      </c>
      <c r="FA35">
        <v>3707295.2631578944</v>
      </c>
      <c r="FB35">
        <v>11479731.578947369</v>
      </c>
      <c r="FC35">
        <v>31354063.157894738</v>
      </c>
      <c r="FD35">
        <v>530228947.36842102</v>
      </c>
      <c r="FE35">
        <v>12841878.947368421</v>
      </c>
      <c r="FF35">
        <v>621147.36842105258</v>
      </c>
      <c r="FG35">
        <v>56290473.684210524</v>
      </c>
      <c r="FH35">
        <v>121913526.31578948</v>
      </c>
      <c r="FI35">
        <v>95601368.421052635</v>
      </c>
      <c r="FJ35">
        <v>1061884.7368421052</v>
      </c>
      <c r="FK35">
        <v>503585315.78947365</v>
      </c>
      <c r="FL35">
        <v>11836189.47368421</v>
      </c>
      <c r="FM35">
        <v>38177947.368421055</v>
      </c>
      <c r="FN35">
        <v>158354.78947368421</v>
      </c>
      <c r="FO35">
        <v>541781.05263157887</v>
      </c>
      <c r="FP35">
        <v>95568315.789473683</v>
      </c>
      <c r="FQ35">
        <v>14235947.368421052</v>
      </c>
    </row>
    <row r="36" spans="1:173" x14ac:dyDescent="0.3">
      <c r="A36" t="s">
        <v>183</v>
      </c>
      <c r="B36">
        <v>1</v>
      </c>
      <c r="C36">
        <v>31</v>
      </c>
      <c r="D36">
        <v>721008888.88888896</v>
      </c>
      <c r="E36">
        <v>1706157777.7777779</v>
      </c>
      <c r="F36">
        <v>2380176.6666666665</v>
      </c>
      <c r="G36">
        <v>247941888.8888889</v>
      </c>
      <c r="H36">
        <v>43186650000</v>
      </c>
      <c r="I36">
        <v>1434745000</v>
      </c>
      <c r="J36">
        <v>216584500</v>
      </c>
      <c r="K36">
        <v>45521511.111111112</v>
      </c>
      <c r="L36">
        <v>7553016666.666667</v>
      </c>
      <c r="M36">
        <v>14754333333.333334</v>
      </c>
      <c r="N36">
        <v>1231873333.3333335</v>
      </c>
      <c r="O36">
        <v>4405031666.666667</v>
      </c>
      <c r="P36">
        <v>49334.083333333336</v>
      </c>
      <c r="Q36">
        <v>74923.388888888891</v>
      </c>
      <c r="R36">
        <v>1614533333.3333335</v>
      </c>
      <c r="S36">
        <v>12309477.777777778</v>
      </c>
      <c r="T36">
        <v>59282166.666666672</v>
      </c>
      <c r="U36">
        <v>103101833333.33334</v>
      </c>
      <c r="V36">
        <v>530153888.8888889</v>
      </c>
      <c r="W36">
        <v>86177.833333333343</v>
      </c>
      <c r="X36">
        <v>0</v>
      </c>
      <c r="Y36">
        <v>266771000</v>
      </c>
      <c r="Z36">
        <v>22335883.333333336</v>
      </c>
      <c r="AA36">
        <v>19720988888.888889</v>
      </c>
      <c r="AB36">
        <v>1125817777.7777779</v>
      </c>
      <c r="AC36">
        <v>4033571666.666667</v>
      </c>
      <c r="AD36">
        <v>9491055555.5555553</v>
      </c>
      <c r="AE36">
        <v>282411222.22222221</v>
      </c>
      <c r="AF36">
        <v>691873888.88888896</v>
      </c>
      <c r="AG36">
        <v>65317000000</v>
      </c>
      <c r="AH36">
        <v>593227777.77777779</v>
      </c>
      <c r="AI36">
        <v>5644772.222222222</v>
      </c>
      <c r="AJ36">
        <v>4841867.777777778</v>
      </c>
      <c r="AK36">
        <v>165793888.8888889</v>
      </c>
      <c r="AL36">
        <v>11722744.444444444</v>
      </c>
      <c r="AM36">
        <v>2072825.5555555555</v>
      </c>
      <c r="AN36">
        <v>7081077777.7777777</v>
      </c>
      <c r="AO36">
        <v>220122.27777777781</v>
      </c>
      <c r="AP36">
        <v>1467713888.8888888</v>
      </c>
      <c r="AQ36">
        <v>819981111.11111116</v>
      </c>
      <c r="AR36">
        <v>20084527777.777779</v>
      </c>
      <c r="AS36">
        <v>4546441111.1111116</v>
      </c>
      <c r="AT36">
        <v>16096.816666666668</v>
      </c>
      <c r="AU36">
        <v>27623288888.888889</v>
      </c>
      <c r="AV36">
        <v>27735094444.444447</v>
      </c>
      <c r="AW36">
        <v>1478285555.5555556</v>
      </c>
      <c r="AX36">
        <v>11797044.444444444</v>
      </c>
      <c r="AY36">
        <v>10567588.88888889</v>
      </c>
      <c r="AZ36">
        <v>93353.444444444438</v>
      </c>
      <c r="BA36">
        <v>1842118888.8888891</v>
      </c>
      <c r="BB36">
        <v>54209511.111111112</v>
      </c>
      <c r="BC36">
        <v>27450655.555555556</v>
      </c>
      <c r="BD36">
        <v>1268956111.1111112</v>
      </c>
      <c r="BE36">
        <v>2438102777.7777777</v>
      </c>
      <c r="BF36">
        <v>4867941.111111111</v>
      </c>
      <c r="BG36">
        <v>2605750000</v>
      </c>
      <c r="BH36">
        <v>49604188.888888888</v>
      </c>
      <c r="BI36">
        <v>27790888.888888888</v>
      </c>
      <c r="BJ36">
        <v>34656716.666666672</v>
      </c>
      <c r="BK36">
        <v>174365722.22222224</v>
      </c>
      <c r="BL36">
        <v>22736350</v>
      </c>
      <c r="BM36">
        <v>139660000</v>
      </c>
      <c r="BN36">
        <v>22479511.111111112</v>
      </c>
      <c r="BO36">
        <v>1034862.2222222224</v>
      </c>
      <c r="BP36">
        <v>32691533.333333336</v>
      </c>
      <c r="BQ36">
        <v>806817222.22222221</v>
      </c>
      <c r="BR36">
        <v>37326466666.666672</v>
      </c>
      <c r="BS36">
        <v>1038737777.7777778</v>
      </c>
      <c r="BT36">
        <v>435990.22222222225</v>
      </c>
      <c r="BU36">
        <v>70944555.555555552</v>
      </c>
      <c r="BV36">
        <v>6866605555.5555553</v>
      </c>
      <c r="BW36">
        <v>9012994.444444444</v>
      </c>
      <c r="BX36">
        <v>463009.50000000006</v>
      </c>
      <c r="BY36">
        <v>25442538.888888888</v>
      </c>
      <c r="BZ36">
        <v>36911888.888888888</v>
      </c>
      <c r="CA36">
        <v>188730500</v>
      </c>
      <c r="CB36">
        <v>22759800000</v>
      </c>
      <c r="CC36">
        <v>1487916111.1111112</v>
      </c>
      <c r="CD36">
        <v>3998053.3333333335</v>
      </c>
      <c r="CE36">
        <v>61571555.55555556</v>
      </c>
      <c r="CF36">
        <v>669558888.88888896</v>
      </c>
      <c r="CG36">
        <v>101018555.55555555</v>
      </c>
      <c r="CH36">
        <v>451363277.77777779</v>
      </c>
      <c r="CI36">
        <v>33576733.333333336</v>
      </c>
      <c r="CJ36">
        <v>61966222.222222224</v>
      </c>
      <c r="CK36">
        <v>1219218333.3333335</v>
      </c>
      <c r="CL36">
        <v>36619000</v>
      </c>
      <c r="CM36">
        <v>0</v>
      </c>
      <c r="CN36">
        <v>148840888.8888889</v>
      </c>
      <c r="CO36">
        <v>1442575</v>
      </c>
      <c r="CP36">
        <v>30527611.111111112</v>
      </c>
      <c r="CQ36">
        <v>2769814444.4444447</v>
      </c>
      <c r="CR36">
        <v>15936577777.777779</v>
      </c>
      <c r="CS36">
        <v>555590000</v>
      </c>
      <c r="CT36">
        <v>0</v>
      </c>
      <c r="CU36">
        <v>141643611.1111111</v>
      </c>
      <c r="CV36">
        <v>22633166.666666668</v>
      </c>
      <c r="CW36">
        <v>1139601111.1111112</v>
      </c>
      <c r="CX36">
        <v>1714631666.6666667</v>
      </c>
      <c r="CY36">
        <v>15233288.88888889</v>
      </c>
      <c r="CZ36">
        <v>7860688.888888889</v>
      </c>
      <c r="DA36">
        <v>1002296666.6666667</v>
      </c>
      <c r="DB36">
        <v>15559322.222222222</v>
      </c>
      <c r="DC36">
        <v>7616366.666666667</v>
      </c>
      <c r="DD36">
        <v>69862888888.888885</v>
      </c>
      <c r="DE36">
        <v>377910777.77777779</v>
      </c>
      <c r="DF36">
        <v>2488872222.2222223</v>
      </c>
      <c r="DG36">
        <v>80254333.333333343</v>
      </c>
      <c r="DH36">
        <v>13558966666.666668</v>
      </c>
      <c r="DI36">
        <v>404809666.66666669</v>
      </c>
      <c r="DJ36">
        <v>54138966.666666672</v>
      </c>
      <c r="DK36">
        <v>16169255555.555555</v>
      </c>
      <c r="DL36">
        <v>8219311111.1111116</v>
      </c>
      <c r="DM36">
        <v>1677352.2222222225</v>
      </c>
      <c r="DN36">
        <v>143579833.33333334</v>
      </c>
      <c r="DO36">
        <v>12799.783333333333</v>
      </c>
      <c r="DP36">
        <v>0</v>
      </c>
      <c r="DQ36">
        <v>11052616.666666668</v>
      </c>
      <c r="DR36">
        <v>16878277.77777778</v>
      </c>
      <c r="DS36">
        <v>0</v>
      </c>
      <c r="DT36">
        <v>21588105.555555556</v>
      </c>
      <c r="DU36">
        <v>544577.66666666663</v>
      </c>
      <c r="DV36">
        <v>2418381666.666667</v>
      </c>
      <c r="DW36">
        <v>1171700.5555555557</v>
      </c>
      <c r="DX36">
        <v>134046555.55555557</v>
      </c>
      <c r="DY36">
        <v>37913666.666666672</v>
      </c>
      <c r="DZ36">
        <v>45075088.888888888</v>
      </c>
      <c r="EA36">
        <v>73424555.555555552</v>
      </c>
      <c r="EB36">
        <v>24270200</v>
      </c>
      <c r="EC36">
        <v>199855166.66666669</v>
      </c>
      <c r="ED36">
        <v>0</v>
      </c>
      <c r="EE36">
        <v>0</v>
      </c>
      <c r="EF36">
        <v>392752222.22222221</v>
      </c>
      <c r="EG36">
        <v>3598453.888888889</v>
      </c>
      <c r="EH36">
        <v>284885222.22222221</v>
      </c>
      <c r="EI36">
        <v>438736.16666666663</v>
      </c>
      <c r="EJ36">
        <v>5763988.888888889</v>
      </c>
      <c r="EK36">
        <v>14673.616666666669</v>
      </c>
      <c r="EL36">
        <v>316529777.77777779</v>
      </c>
      <c r="EM36">
        <v>837631111.11111116</v>
      </c>
      <c r="EN36">
        <v>2102227.2222222225</v>
      </c>
      <c r="EO36">
        <v>6661644.444444445</v>
      </c>
      <c r="EP36">
        <v>102737333.33333334</v>
      </c>
      <c r="EQ36">
        <v>47288561.111111112</v>
      </c>
      <c r="ER36">
        <v>8591750000</v>
      </c>
      <c r="ES36">
        <v>984779444.44444454</v>
      </c>
      <c r="ET36">
        <v>1557466666.6666667</v>
      </c>
      <c r="EU36">
        <v>15175855.555555556</v>
      </c>
      <c r="EV36">
        <v>7317055.555555556</v>
      </c>
      <c r="EW36">
        <v>5740166.666666667</v>
      </c>
      <c r="EX36">
        <v>36664888.888888888</v>
      </c>
      <c r="EY36">
        <v>448949.33333333337</v>
      </c>
      <c r="EZ36">
        <v>2893596.666666667</v>
      </c>
      <c r="FA36">
        <v>20033922.222222224</v>
      </c>
      <c r="FB36">
        <v>22103250</v>
      </c>
      <c r="FC36">
        <v>94497111.111111119</v>
      </c>
      <c r="FD36">
        <v>1527974444.4444444</v>
      </c>
      <c r="FE36">
        <v>94940888.888888896</v>
      </c>
      <c r="FF36">
        <v>48130150</v>
      </c>
      <c r="FG36">
        <v>92263722.222222224</v>
      </c>
      <c r="FH36">
        <v>173714222.22222224</v>
      </c>
      <c r="FI36">
        <v>9513205.555555556</v>
      </c>
      <c r="FJ36">
        <v>9525894.444444444</v>
      </c>
      <c r="FK36">
        <v>1029576111.1111112</v>
      </c>
      <c r="FL36">
        <v>37782088.888888888</v>
      </c>
      <c r="FM36">
        <v>147279111.1111111</v>
      </c>
      <c r="FN36">
        <v>10222411.111111112</v>
      </c>
      <c r="FO36">
        <v>3235126.666666667</v>
      </c>
      <c r="FP36">
        <v>40433638.888888888</v>
      </c>
      <c r="FQ36">
        <v>8598400</v>
      </c>
    </row>
    <row r="37" spans="1:173" x14ac:dyDescent="0.3">
      <c r="A37" t="s">
        <v>183</v>
      </c>
      <c r="B37">
        <v>2</v>
      </c>
      <c r="C37">
        <v>52</v>
      </c>
      <c r="D37">
        <v>323077142.85714281</v>
      </c>
      <c r="E37">
        <v>550668428.57142854</v>
      </c>
      <c r="F37">
        <v>3097172.8571428568</v>
      </c>
      <c r="G37">
        <v>229569428.57142854</v>
      </c>
      <c r="H37">
        <v>64351092857.142853</v>
      </c>
      <c r="I37">
        <v>1935004999.9999998</v>
      </c>
      <c r="J37">
        <v>198110999.99999997</v>
      </c>
      <c r="K37">
        <v>22386099.999999996</v>
      </c>
      <c r="L37">
        <v>11055899999.999998</v>
      </c>
      <c r="M37">
        <v>23920149999.999996</v>
      </c>
      <c r="N37">
        <v>202144642.85714284</v>
      </c>
      <c r="O37">
        <v>2818944999.9999995</v>
      </c>
      <c r="P37">
        <v>7213371.4285714282</v>
      </c>
      <c r="Q37">
        <v>2534762.8571428568</v>
      </c>
      <c r="R37">
        <v>1286954999.9999998</v>
      </c>
      <c r="S37">
        <v>87744571.428571418</v>
      </c>
      <c r="T37">
        <v>185998857.14285713</v>
      </c>
      <c r="U37">
        <v>45512407142.85714</v>
      </c>
      <c r="V37">
        <v>727387142.85714281</v>
      </c>
      <c r="W37">
        <v>0</v>
      </c>
      <c r="X37">
        <v>0</v>
      </c>
      <c r="Y37">
        <v>313548214.28571427</v>
      </c>
      <c r="Z37">
        <v>36028042.857142851</v>
      </c>
      <c r="AA37">
        <v>43070542857.142853</v>
      </c>
      <c r="AB37">
        <v>3492512142.8571424</v>
      </c>
      <c r="AC37">
        <v>2287973571.4285712</v>
      </c>
      <c r="AD37">
        <v>906544285.71428561</v>
      </c>
      <c r="AE37">
        <v>150561571.4285714</v>
      </c>
      <c r="AF37">
        <v>2167000000</v>
      </c>
      <c r="AG37">
        <v>102591428571.42856</v>
      </c>
      <c r="AH37">
        <v>1019002142.8571428</v>
      </c>
      <c r="AI37">
        <v>6722782.8571428563</v>
      </c>
      <c r="AJ37">
        <v>7112937.1428571418</v>
      </c>
      <c r="AK37">
        <v>194717714.28571427</v>
      </c>
      <c r="AL37">
        <v>15000814.285714284</v>
      </c>
      <c r="AM37">
        <v>886212.14285714272</v>
      </c>
      <c r="AN37">
        <v>14107978571.42857</v>
      </c>
      <c r="AO37">
        <v>458637.49999999994</v>
      </c>
      <c r="AP37">
        <v>3356863571.4285712</v>
      </c>
      <c r="AQ37">
        <v>10443164285.714285</v>
      </c>
      <c r="AR37">
        <v>23452214285.714283</v>
      </c>
      <c r="AS37">
        <v>12671678571.42857</v>
      </c>
      <c r="AT37">
        <v>58549.585714285706</v>
      </c>
      <c r="AU37">
        <v>9187850000</v>
      </c>
      <c r="AV37">
        <v>9263350000</v>
      </c>
      <c r="AW37">
        <v>1057074999.9999999</v>
      </c>
      <c r="AX37">
        <v>12010885.714285713</v>
      </c>
      <c r="AY37">
        <v>127231714.28571427</v>
      </c>
      <c r="AZ37">
        <v>73418.35714285713</v>
      </c>
      <c r="BA37">
        <v>2491442857.1428571</v>
      </c>
      <c r="BB37">
        <v>62865185.714285709</v>
      </c>
      <c r="BC37">
        <v>38877021.428571425</v>
      </c>
      <c r="BD37">
        <v>293797428.57142854</v>
      </c>
      <c r="BE37">
        <v>2374952142.8571424</v>
      </c>
      <c r="BF37">
        <v>5915829.9999999991</v>
      </c>
      <c r="BG37">
        <v>4390103571.4285707</v>
      </c>
      <c r="BH37">
        <v>72029857.142857134</v>
      </c>
      <c r="BI37">
        <v>43763971.428571425</v>
      </c>
      <c r="BJ37">
        <v>338089571.4285714</v>
      </c>
      <c r="BK37">
        <v>399733071.4285714</v>
      </c>
      <c r="BL37">
        <v>16867971.428571425</v>
      </c>
      <c r="BM37">
        <v>749128571.42857134</v>
      </c>
      <c r="BN37">
        <v>50956035.714285709</v>
      </c>
      <c r="BO37">
        <v>2707736.4285714282</v>
      </c>
      <c r="BP37">
        <v>46369099.999999993</v>
      </c>
      <c r="BQ37">
        <v>2713707857.1428571</v>
      </c>
      <c r="BR37">
        <v>27638807142.85714</v>
      </c>
      <c r="BS37">
        <v>68077592.857142851</v>
      </c>
      <c r="BT37">
        <v>752059.28571428568</v>
      </c>
      <c r="BU37">
        <v>86090999.999999985</v>
      </c>
      <c r="BV37">
        <v>8399721428.5714273</v>
      </c>
      <c r="BW37">
        <v>13366999.999999998</v>
      </c>
      <c r="BX37">
        <v>947868.57142857136</v>
      </c>
      <c r="BY37">
        <v>45725214.285714284</v>
      </c>
      <c r="BZ37">
        <v>118809285.7142857</v>
      </c>
      <c r="CA37">
        <v>113371214.28571427</v>
      </c>
      <c r="CB37">
        <v>39548007142.85714</v>
      </c>
      <c r="CC37">
        <v>3536347857.1428566</v>
      </c>
      <c r="CD37">
        <v>8308714.2857142845</v>
      </c>
      <c r="CE37">
        <v>45377457.142857142</v>
      </c>
      <c r="CF37">
        <v>786629999.99999988</v>
      </c>
      <c r="CG37">
        <v>80748285.714285702</v>
      </c>
      <c r="CH37">
        <v>106108428.57142857</v>
      </c>
      <c r="CI37">
        <v>72118214.285714284</v>
      </c>
      <c r="CJ37">
        <v>109903499.99999999</v>
      </c>
      <c r="CK37">
        <v>8580092857.1428566</v>
      </c>
      <c r="CL37">
        <v>27142385.714285713</v>
      </c>
      <c r="CM37">
        <v>0</v>
      </c>
      <c r="CN37">
        <v>93555999.999999985</v>
      </c>
      <c r="CO37">
        <v>10251692.857142856</v>
      </c>
      <c r="CP37">
        <v>16765878.571428569</v>
      </c>
      <c r="CQ37">
        <v>408887857.14285707</v>
      </c>
      <c r="CR37">
        <v>15281149999.999998</v>
      </c>
      <c r="CS37">
        <v>110041285.7142857</v>
      </c>
      <c r="CT37">
        <v>0</v>
      </c>
      <c r="CU37">
        <v>78405857.142857134</v>
      </c>
      <c r="CV37">
        <v>56271342.857142851</v>
      </c>
      <c r="CW37">
        <v>853508571.42857134</v>
      </c>
      <c r="CX37">
        <v>723857857.14285707</v>
      </c>
      <c r="CY37">
        <v>14878814.285714284</v>
      </c>
      <c r="CZ37">
        <v>7176614.2857142854</v>
      </c>
      <c r="DA37">
        <v>1001375714.2857141</v>
      </c>
      <c r="DB37">
        <v>11226292.857142856</v>
      </c>
      <c r="DC37">
        <v>24942171.428571425</v>
      </c>
      <c r="DD37">
        <v>177695928571.42856</v>
      </c>
      <c r="DE37">
        <v>353787714.28571427</v>
      </c>
      <c r="DF37">
        <v>1687463571.4285712</v>
      </c>
      <c r="DG37">
        <v>505846428.57142854</v>
      </c>
      <c r="DH37">
        <v>7045667142.8571424</v>
      </c>
      <c r="DI37">
        <v>125597785.7142857</v>
      </c>
      <c r="DJ37">
        <v>16494371.428571427</v>
      </c>
      <c r="DK37">
        <v>21562614285.714283</v>
      </c>
      <c r="DL37">
        <v>13330242857.142857</v>
      </c>
      <c r="DM37">
        <v>3274597.8571428568</v>
      </c>
      <c r="DN37">
        <v>15516614.285714284</v>
      </c>
      <c r="DO37">
        <v>19772.292857142857</v>
      </c>
      <c r="DP37">
        <v>1780974.9999999998</v>
      </c>
      <c r="DQ37">
        <v>4419176.4285714282</v>
      </c>
      <c r="DR37">
        <v>19663871.428571425</v>
      </c>
      <c r="DS37">
        <v>42158.1</v>
      </c>
      <c r="DT37">
        <v>12006671.428571427</v>
      </c>
      <c r="DU37">
        <v>474778.14285714284</v>
      </c>
      <c r="DV37">
        <v>2482300714.2857141</v>
      </c>
      <c r="DW37">
        <v>3497743.5714285709</v>
      </c>
      <c r="DX37">
        <v>141972214.28571427</v>
      </c>
      <c r="DY37">
        <v>112448428.57142857</v>
      </c>
      <c r="DZ37">
        <v>21327785.714285713</v>
      </c>
      <c r="EA37">
        <v>3783114.2857142854</v>
      </c>
      <c r="EB37">
        <v>26433885.714285713</v>
      </c>
      <c r="EC37">
        <v>249434857.1428571</v>
      </c>
      <c r="ED37">
        <v>0</v>
      </c>
      <c r="EE37">
        <v>0</v>
      </c>
      <c r="EF37">
        <v>356253214.28571427</v>
      </c>
      <c r="EG37">
        <v>11025485.714285713</v>
      </c>
      <c r="EH37">
        <v>303345428.57142854</v>
      </c>
      <c r="EI37">
        <v>562397.07142857136</v>
      </c>
      <c r="EJ37">
        <v>18360357.142857142</v>
      </c>
      <c r="EK37">
        <v>71609.428571428565</v>
      </c>
      <c r="EL37">
        <v>537507714.28571427</v>
      </c>
      <c r="EM37">
        <v>2800618571.4285712</v>
      </c>
      <c r="EN37">
        <v>8266728.5714285709</v>
      </c>
      <c r="EO37">
        <v>13169285.714285713</v>
      </c>
      <c r="EP37">
        <v>260757642.85714284</v>
      </c>
      <c r="EQ37">
        <v>164943857.14285713</v>
      </c>
      <c r="ER37">
        <v>17303878571.42857</v>
      </c>
      <c r="ES37">
        <v>2164052142.8571424</v>
      </c>
      <c r="ET37">
        <v>1969744999.9999998</v>
      </c>
      <c r="EU37">
        <v>35253714.285714284</v>
      </c>
      <c r="EV37">
        <v>997544.99999999977</v>
      </c>
      <c r="EW37">
        <v>7017572.8571428563</v>
      </c>
      <c r="EX37">
        <v>28438964.285714284</v>
      </c>
      <c r="EY37">
        <v>1215932.857142857</v>
      </c>
      <c r="EZ37">
        <v>3899862.8571428573</v>
      </c>
      <c r="FA37">
        <v>16419178.571428569</v>
      </c>
      <c r="FB37">
        <v>29627499.999999996</v>
      </c>
      <c r="FC37">
        <v>135300714.28571427</v>
      </c>
      <c r="FD37">
        <v>2689443571.4285712</v>
      </c>
      <c r="FE37">
        <v>117459428.57142857</v>
      </c>
      <c r="FF37">
        <v>71567071.428571418</v>
      </c>
      <c r="FG37">
        <v>53780685.714285709</v>
      </c>
      <c r="FH37">
        <v>621390714.28571427</v>
      </c>
      <c r="FI37">
        <v>55985292.857142851</v>
      </c>
      <c r="FJ37">
        <v>26670892.857142854</v>
      </c>
      <c r="FK37">
        <v>2570510714.2857141</v>
      </c>
      <c r="FL37">
        <v>393775714.28571427</v>
      </c>
      <c r="FM37">
        <v>412035714.28571427</v>
      </c>
      <c r="FN37">
        <v>12557492.857142856</v>
      </c>
      <c r="FO37">
        <v>4421036.4285714282</v>
      </c>
      <c r="FP37">
        <v>121934785.7142857</v>
      </c>
      <c r="FQ37">
        <v>28024892.857142854</v>
      </c>
    </row>
    <row r="38" spans="1:173" x14ac:dyDescent="0.3">
      <c r="A38" t="s">
        <v>183</v>
      </c>
      <c r="B38">
        <v>3</v>
      </c>
      <c r="C38">
        <v>38</v>
      </c>
      <c r="D38">
        <v>17908392.307692308</v>
      </c>
      <c r="E38">
        <v>33659923.076923072</v>
      </c>
      <c r="F38">
        <v>3375866.923076923</v>
      </c>
      <c r="G38">
        <v>354299384.61538458</v>
      </c>
      <c r="H38">
        <v>158970153846.15384</v>
      </c>
      <c r="I38">
        <v>840811538.46153843</v>
      </c>
      <c r="J38">
        <v>275656846.15384614</v>
      </c>
      <c r="K38">
        <v>33113307.692307692</v>
      </c>
      <c r="L38">
        <v>10028107692.307692</v>
      </c>
      <c r="M38">
        <v>11687784615.384615</v>
      </c>
      <c r="N38">
        <v>267951846.15384614</v>
      </c>
      <c r="O38">
        <v>4457915384.6153841</v>
      </c>
      <c r="P38">
        <v>2331410</v>
      </c>
      <c r="Q38">
        <v>108605.15384615384</v>
      </c>
      <c r="R38">
        <v>1045052307.6923077</v>
      </c>
      <c r="S38">
        <v>23765492.307692308</v>
      </c>
      <c r="T38">
        <v>277253846.15384614</v>
      </c>
      <c r="U38">
        <v>47883369230.769226</v>
      </c>
      <c r="V38">
        <v>1694386923.0769231</v>
      </c>
      <c r="W38">
        <v>0</v>
      </c>
      <c r="X38">
        <v>0</v>
      </c>
      <c r="Y38">
        <v>237187769.23076922</v>
      </c>
      <c r="Z38">
        <v>29408169.230769228</v>
      </c>
      <c r="AA38">
        <v>57672346153.846153</v>
      </c>
      <c r="AB38">
        <v>392758923.07692307</v>
      </c>
      <c r="AC38">
        <v>16182623.076923076</v>
      </c>
      <c r="AD38">
        <v>749725230.76923072</v>
      </c>
      <c r="AE38">
        <v>130566923.07692307</v>
      </c>
      <c r="AF38">
        <v>486034615.38461536</v>
      </c>
      <c r="AG38">
        <v>65851007692.307693</v>
      </c>
      <c r="AH38">
        <v>156822230.76923075</v>
      </c>
      <c r="AI38">
        <v>8509200</v>
      </c>
      <c r="AJ38">
        <v>9502792.307692308</v>
      </c>
      <c r="AK38">
        <v>160578307.69230768</v>
      </c>
      <c r="AL38">
        <v>49630384.615384616</v>
      </c>
      <c r="AM38">
        <v>1192657.6923076923</v>
      </c>
      <c r="AN38">
        <v>14025884615.384615</v>
      </c>
      <c r="AO38">
        <v>502895.69230769231</v>
      </c>
      <c r="AP38">
        <v>35266261538.46154</v>
      </c>
      <c r="AQ38">
        <v>363357461.53846151</v>
      </c>
      <c r="AR38">
        <v>20339253846.153847</v>
      </c>
      <c r="AS38">
        <v>18111184615.384613</v>
      </c>
      <c r="AT38">
        <v>102557.15384615384</v>
      </c>
      <c r="AU38">
        <v>3145618461.5384612</v>
      </c>
      <c r="AV38">
        <v>3210028461.5384612</v>
      </c>
      <c r="AW38">
        <v>1956612307.6923077</v>
      </c>
      <c r="AX38">
        <v>27210046.153846152</v>
      </c>
      <c r="AY38">
        <v>82021076.923076928</v>
      </c>
      <c r="AZ38">
        <v>147486.53846153847</v>
      </c>
      <c r="BA38">
        <v>516022615.38461536</v>
      </c>
      <c r="BB38">
        <v>113001692.3076923</v>
      </c>
      <c r="BC38">
        <v>49021576.92307692</v>
      </c>
      <c r="BD38">
        <v>262617923.07692307</v>
      </c>
      <c r="BE38">
        <v>3251941538.4615383</v>
      </c>
      <c r="BF38">
        <v>8712915.384615384</v>
      </c>
      <c r="BG38">
        <v>5628533846.1538458</v>
      </c>
      <c r="BH38">
        <v>59474230.769230768</v>
      </c>
      <c r="BI38">
        <v>15966046.153846154</v>
      </c>
      <c r="BJ38">
        <v>19767138.46153846</v>
      </c>
      <c r="BK38">
        <v>157905923.07692307</v>
      </c>
      <c r="BL38">
        <v>204802153.84615383</v>
      </c>
      <c r="BM38">
        <v>183047000</v>
      </c>
      <c r="BN38">
        <v>67091323.076923072</v>
      </c>
      <c r="BO38">
        <v>2735767.692307692</v>
      </c>
      <c r="BP38">
        <v>177648461.53846154</v>
      </c>
      <c r="BQ38">
        <v>1318928461.5384614</v>
      </c>
      <c r="BR38">
        <v>29556830769.23077</v>
      </c>
      <c r="BS38">
        <v>156099076.92307693</v>
      </c>
      <c r="BT38">
        <v>1169619.2307692308</v>
      </c>
      <c r="BU38">
        <v>175243846.15384614</v>
      </c>
      <c r="BV38">
        <v>1086484615.3846154</v>
      </c>
      <c r="BW38">
        <v>29837553.846153844</v>
      </c>
      <c r="BX38">
        <v>3447643.0769230765</v>
      </c>
      <c r="BY38">
        <v>32819584.615384616</v>
      </c>
      <c r="BZ38">
        <v>63724000</v>
      </c>
      <c r="CA38">
        <v>591717461.53846157</v>
      </c>
      <c r="CB38">
        <v>66514615384.615379</v>
      </c>
      <c r="CC38">
        <v>8991500000</v>
      </c>
      <c r="CD38">
        <v>11308861.538461538</v>
      </c>
      <c r="CE38">
        <v>69127823.076923072</v>
      </c>
      <c r="CF38">
        <v>1424316923.0769231</v>
      </c>
      <c r="CG38">
        <v>34124015.384615384</v>
      </c>
      <c r="CH38">
        <v>147157153.84615386</v>
      </c>
      <c r="CI38">
        <v>8087761.538461538</v>
      </c>
      <c r="CJ38">
        <v>50033992.307692304</v>
      </c>
      <c r="CK38">
        <v>4062586153.8461537</v>
      </c>
      <c r="CL38">
        <v>107687846.15384614</v>
      </c>
      <c r="CM38">
        <v>26621.130769230767</v>
      </c>
      <c r="CN38">
        <v>113388923.07692307</v>
      </c>
      <c r="CO38">
        <v>7761161.538461538</v>
      </c>
      <c r="CP38">
        <v>72564500</v>
      </c>
      <c r="CQ38">
        <v>486346538.46153843</v>
      </c>
      <c r="CR38">
        <v>7920230769.2307692</v>
      </c>
      <c r="CS38">
        <v>134027692.3076923</v>
      </c>
      <c r="CT38">
        <v>18339.846153846152</v>
      </c>
      <c r="CU38">
        <v>61235061.538461536</v>
      </c>
      <c r="CV38">
        <v>26053938.46153846</v>
      </c>
      <c r="CW38">
        <v>1668311538.4615383</v>
      </c>
      <c r="CX38">
        <v>993910769.23076916</v>
      </c>
      <c r="CY38">
        <v>18774215.384615384</v>
      </c>
      <c r="CZ38">
        <v>30391523.076923076</v>
      </c>
      <c r="DA38">
        <v>862250000</v>
      </c>
      <c r="DB38">
        <v>10196076.923076922</v>
      </c>
      <c r="DC38">
        <v>39810846.153846152</v>
      </c>
      <c r="DD38">
        <v>377437153846.15381</v>
      </c>
      <c r="DE38">
        <v>868400769.23076916</v>
      </c>
      <c r="DF38">
        <v>2717658461.5384612</v>
      </c>
      <c r="DG38">
        <v>1058544615.3846153</v>
      </c>
      <c r="DH38">
        <v>10239530769.230768</v>
      </c>
      <c r="DI38">
        <v>4012032307.6923075</v>
      </c>
      <c r="DJ38">
        <v>1388038.4615384615</v>
      </c>
      <c r="DK38">
        <v>25527038461.53846</v>
      </c>
      <c r="DL38">
        <v>16375430769.230768</v>
      </c>
      <c r="DM38">
        <v>7093856.923076923</v>
      </c>
      <c r="DN38">
        <v>194246.92307692306</v>
      </c>
      <c r="DO38">
        <v>39962.646153846152</v>
      </c>
      <c r="DP38">
        <v>163998.30769230769</v>
      </c>
      <c r="DQ38">
        <v>4019434.615384615</v>
      </c>
      <c r="DR38">
        <v>9338261.538461538</v>
      </c>
      <c r="DS38">
        <v>0</v>
      </c>
      <c r="DT38">
        <v>22174630.769230768</v>
      </c>
      <c r="DU38">
        <v>880659.23076923075</v>
      </c>
      <c r="DV38">
        <v>7819853846.1538458</v>
      </c>
      <c r="DW38">
        <v>5398768.461538462</v>
      </c>
      <c r="DX38">
        <v>577062846.15384614</v>
      </c>
      <c r="DY38">
        <v>572807153.84615386</v>
      </c>
      <c r="DZ38">
        <v>165518615.38461539</v>
      </c>
      <c r="EA38">
        <v>1700456.923076923</v>
      </c>
      <c r="EB38">
        <v>39413376.92307692</v>
      </c>
      <c r="EC38">
        <v>350550153.84615386</v>
      </c>
      <c r="ED38">
        <v>0</v>
      </c>
      <c r="EE38">
        <v>0</v>
      </c>
      <c r="EF38">
        <v>500504769.23076922</v>
      </c>
      <c r="EG38">
        <v>19921007.692307692</v>
      </c>
      <c r="EH38">
        <v>6006793.076923077</v>
      </c>
      <c r="EI38">
        <v>374698.61538461538</v>
      </c>
      <c r="EJ38">
        <v>56778661.538461536</v>
      </c>
      <c r="EK38">
        <v>1171710.7692307692</v>
      </c>
      <c r="EL38">
        <v>1006947692.3076923</v>
      </c>
      <c r="EM38">
        <v>3895612307.6923075</v>
      </c>
      <c r="EN38">
        <v>77336153.84615384</v>
      </c>
      <c r="EO38">
        <v>4255173.846153846</v>
      </c>
      <c r="EP38">
        <v>758959153.84615386</v>
      </c>
      <c r="EQ38">
        <v>267046615.38461536</v>
      </c>
      <c r="ER38">
        <v>31240630769.230766</v>
      </c>
      <c r="ES38">
        <v>415649307.69230765</v>
      </c>
      <c r="ET38">
        <v>2603770000</v>
      </c>
      <c r="EU38">
        <v>9366176.9230769221</v>
      </c>
      <c r="EV38">
        <v>2488726.923076923</v>
      </c>
      <c r="EW38">
        <v>49598446.153846152</v>
      </c>
      <c r="EX38">
        <v>14572369.23076923</v>
      </c>
      <c r="EY38">
        <v>259108.30769230769</v>
      </c>
      <c r="EZ38">
        <v>11161307.692307692</v>
      </c>
      <c r="FA38">
        <v>20933469.230769232</v>
      </c>
      <c r="FB38">
        <v>38467246.153846152</v>
      </c>
      <c r="FC38">
        <v>155639153.84615386</v>
      </c>
      <c r="FD38">
        <v>3722713846.1538463</v>
      </c>
      <c r="FE38">
        <v>122617846.15384614</v>
      </c>
      <c r="FF38">
        <v>116284000</v>
      </c>
      <c r="FG38">
        <v>176947153.84615383</v>
      </c>
      <c r="FH38">
        <v>1164969230.7692308</v>
      </c>
      <c r="FI38">
        <v>155607153.84615386</v>
      </c>
      <c r="FJ38">
        <v>44807000</v>
      </c>
      <c r="FK38">
        <v>5280780000</v>
      </c>
      <c r="FL38">
        <v>6692687.692307692</v>
      </c>
      <c r="FM38">
        <v>349478307.69230765</v>
      </c>
      <c r="FN38">
        <v>679410.61538461538</v>
      </c>
      <c r="FO38">
        <v>2220532.3076923075</v>
      </c>
      <c r="FP38">
        <v>179780846.15384614</v>
      </c>
      <c r="FQ38">
        <v>6547523.846153846</v>
      </c>
    </row>
    <row r="39" spans="1:173" x14ac:dyDescent="0.3">
      <c r="A39" t="s">
        <v>183</v>
      </c>
      <c r="B39">
        <v>4</v>
      </c>
      <c r="C39">
        <v>56</v>
      </c>
      <c r="D39">
        <v>843486.875</v>
      </c>
      <c r="E39">
        <v>97762.3125</v>
      </c>
      <c r="F39">
        <v>2502516.25</v>
      </c>
      <c r="G39">
        <v>280689062.5</v>
      </c>
      <c r="H39">
        <v>120858562500</v>
      </c>
      <c r="I39">
        <v>3829201875</v>
      </c>
      <c r="J39">
        <v>207715875</v>
      </c>
      <c r="K39">
        <v>20683518.75</v>
      </c>
      <c r="L39">
        <v>1266581875</v>
      </c>
      <c r="M39">
        <v>36200012500</v>
      </c>
      <c r="N39">
        <v>445743000</v>
      </c>
      <c r="O39">
        <v>1221449375</v>
      </c>
      <c r="P39">
        <v>8317456.25</v>
      </c>
      <c r="Q39">
        <v>1691949.375</v>
      </c>
      <c r="R39">
        <v>1571606875</v>
      </c>
      <c r="S39">
        <v>26315512.5</v>
      </c>
      <c r="T39">
        <v>236644625</v>
      </c>
      <c r="U39">
        <v>29564387500</v>
      </c>
      <c r="V39">
        <v>906869375</v>
      </c>
      <c r="W39">
        <v>0</v>
      </c>
      <c r="X39">
        <v>0</v>
      </c>
      <c r="Y39">
        <v>292822500</v>
      </c>
      <c r="Z39">
        <v>20770750</v>
      </c>
      <c r="AA39">
        <v>46476331250</v>
      </c>
      <c r="AB39">
        <v>912370000</v>
      </c>
      <c r="AC39">
        <v>1166834375</v>
      </c>
      <c r="AD39">
        <v>5169586250</v>
      </c>
      <c r="AE39">
        <v>82721875</v>
      </c>
      <c r="AF39">
        <v>1013077500</v>
      </c>
      <c r="AG39">
        <v>157813000000</v>
      </c>
      <c r="AH39">
        <v>1115665625</v>
      </c>
      <c r="AI39">
        <v>15545900</v>
      </c>
      <c r="AJ39">
        <v>7512162.5</v>
      </c>
      <c r="AK39">
        <v>269269750</v>
      </c>
      <c r="AL39">
        <v>23458900</v>
      </c>
      <c r="AM39">
        <v>1067954.375</v>
      </c>
      <c r="AN39">
        <v>6846175000</v>
      </c>
      <c r="AO39">
        <v>652090</v>
      </c>
      <c r="AP39">
        <v>3664805000</v>
      </c>
      <c r="AQ39">
        <v>649323125</v>
      </c>
      <c r="AR39">
        <v>14546756250</v>
      </c>
      <c r="AS39">
        <v>7686975000</v>
      </c>
      <c r="AT39">
        <v>16213.15625</v>
      </c>
      <c r="AU39">
        <v>28664387500</v>
      </c>
      <c r="AV39">
        <v>28801512500</v>
      </c>
      <c r="AW39">
        <v>1352380000</v>
      </c>
      <c r="AX39">
        <v>23492243.75</v>
      </c>
      <c r="AY39">
        <v>66205000</v>
      </c>
      <c r="AZ39">
        <v>267234.75</v>
      </c>
      <c r="BA39">
        <v>3425329375</v>
      </c>
      <c r="BB39">
        <v>66619562.5</v>
      </c>
      <c r="BC39">
        <v>43987012.5</v>
      </c>
      <c r="BD39">
        <v>683153125</v>
      </c>
      <c r="BE39">
        <v>1833773750</v>
      </c>
      <c r="BF39">
        <v>8529462.5</v>
      </c>
      <c r="BG39">
        <v>3796428125</v>
      </c>
      <c r="BH39">
        <v>30498800</v>
      </c>
      <c r="BI39">
        <v>20050943.75</v>
      </c>
      <c r="BJ39">
        <v>40873250</v>
      </c>
      <c r="BK39">
        <v>213271312.5</v>
      </c>
      <c r="BL39">
        <v>25359350</v>
      </c>
      <c r="BM39">
        <v>656089375</v>
      </c>
      <c r="BN39">
        <v>59629350</v>
      </c>
      <c r="BO39">
        <v>865537.5</v>
      </c>
      <c r="BP39">
        <v>27014956.25</v>
      </c>
      <c r="BQ39">
        <v>1812058125</v>
      </c>
      <c r="BR39">
        <v>14192156250</v>
      </c>
      <c r="BS39">
        <v>112024437.5</v>
      </c>
      <c r="BT39">
        <v>3012128.125</v>
      </c>
      <c r="BU39">
        <v>44000462.5</v>
      </c>
      <c r="BV39">
        <v>6099880000</v>
      </c>
      <c r="BW39">
        <v>15030281.25</v>
      </c>
      <c r="BX39">
        <v>720522.5</v>
      </c>
      <c r="BY39">
        <v>13528612.5</v>
      </c>
      <c r="BZ39">
        <v>39290800</v>
      </c>
      <c r="CA39">
        <v>242431875</v>
      </c>
      <c r="CB39">
        <v>73671437500</v>
      </c>
      <c r="CC39">
        <v>3851268125</v>
      </c>
      <c r="CD39">
        <v>7503256.25</v>
      </c>
      <c r="CE39">
        <v>43608837.5</v>
      </c>
      <c r="CF39">
        <v>786918125</v>
      </c>
      <c r="CG39">
        <v>33190031.25</v>
      </c>
      <c r="CH39">
        <v>398322375</v>
      </c>
      <c r="CI39">
        <v>11666856.25</v>
      </c>
      <c r="CJ39">
        <v>43001462.5</v>
      </c>
      <c r="CK39">
        <v>2490966250</v>
      </c>
      <c r="CL39">
        <v>45431687.5</v>
      </c>
      <c r="CM39">
        <v>0</v>
      </c>
      <c r="CN39">
        <v>114431875</v>
      </c>
      <c r="CO39">
        <v>5561635</v>
      </c>
      <c r="CP39">
        <v>25883231.25</v>
      </c>
      <c r="CQ39">
        <v>1274425000</v>
      </c>
      <c r="CR39">
        <v>12561306250</v>
      </c>
      <c r="CS39">
        <v>77283312.5</v>
      </c>
      <c r="CT39">
        <v>0</v>
      </c>
      <c r="CU39">
        <v>72672187.5</v>
      </c>
      <c r="CV39">
        <v>20897718.75</v>
      </c>
      <c r="CW39">
        <v>1044880625</v>
      </c>
      <c r="CX39">
        <v>846540000</v>
      </c>
      <c r="CY39">
        <v>39929443.75</v>
      </c>
      <c r="CZ39">
        <v>28988500</v>
      </c>
      <c r="DA39">
        <v>937834375</v>
      </c>
      <c r="DB39">
        <v>12311706.25</v>
      </c>
      <c r="DC39">
        <v>16419412.5</v>
      </c>
      <c r="DD39">
        <v>162854062500</v>
      </c>
      <c r="DE39">
        <v>353873250</v>
      </c>
      <c r="DF39">
        <v>3067866875</v>
      </c>
      <c r="DG39">
        <v>637651875</v>
      </c>
      <c r="DH39">
        <v>7071937500</v>
      </c>
      <c r="DI39">
        <v>285902562.5</v>
      </c>
      <c r="DJ39">
        <v>29088537.5</v>
      </c>
      <c r="DK39">
        <v>19497268750</v>
      </c>
      <c r="DL39">
        <v>12265200000</v>
      </c>
      <c r="DM39">
        <v>3580280</v>
      </c>
      <c r="DN39">
        <v>41718431.25</v>
      </c>
      <c r="DO39">
        <v>14789.674999999999</v>
      </c>
      <c r="DP39">
        <v>278804.8125</v>
      </c>
      <c r="DQ39">
        <v>5043865</v>
      </c>
      <c r="DR39">
        <v>22613037.5</v>
      </c>
      <c r="DS39">
        <v>16425.518749999999</v>
      </c>
      <c r="DT39">
        <v>15091131.25</v>
      </c>
      <c r="DU39">
        <v>451108.56249999994</v>
      </c>
      <c r="DV39">
        <v>3642169375</v>
      </c>
      <c r="DW39">
        <v>1854550.6249999998</v>
      </c>
      <c r="DX39">
        <v>370745312.5</v>
      </c>
      <c r="DY39">
        <v>213347687.5</v>
      </c>
      <c r="DZ39">
        <v>95063875</v>
      </c>
      <c r="EA39">
        <v>33698287.5</v>
      </c>
      <c r="EB39">
        <v>12714612.5</v>
      </c>
      <c r="EC39">
        <v>290853375</v>
      </c>
      <c r="ED39">
        <v>0</v>
      </c>
      <c r="EE39">
        <v>16302.0375</v>
      </c>
      <c r="EF39">
        <v>518139937.5</v>
      </c>
      <c r="EG39">
        <v>9745600</v>
      </c>
      <c r="EH39">
        <v>208611312.5</v>
      </c>
      <c r="EI39">
        <v>443327.75</v>
      </c>
      <c r="EJ39">
        <v>14078387.5</v>
      </c>
      <c r="EK39">
        <v>113250.4375</v>
      </c>
      <c r="EL39">
        <v>412389250</v>
      </c>
      <c r="EM39">
        <v>1549400000</v>
      </c>
      <c r="EN39">
        <v>15714337.5</v>
      </c>
      <c r="EO39">
        <v>8646200</v>
      </c>
      <c r="EP39">
        <v>302063625</v>
      </c>
      <c r="EQ39">
        <v>212823437.5</v>
      </c>
      <c r="ER39">
        <v>15034756250</v>
      </c>
      <c r="ES39">
        <v>2381385625</v>
      </c>
      <c r="ET39">
        <v>2052934375</v>
      </c>
      <c r="EU39">
        <v>42449537.5</v>
      </c>
      <c r="EV39">
        <v>2848903.75</v>
      </c>
      <c r="EW39">
        <v>20587431.25</v>
      </c>
      <c r="EX39">
        <v>18927225</v>
      </c>
      <c r="EY39">
        <v>1356893.125</v>
      </c>
      <c r="EZ39">
        <v>1647520</v>
      </c>
      <c r="FA39">
        <v>17959075</v>
      </c>
      <c r="FB39">
        <v>19241043.75</v>
      </c>
      <c r="FC39">
        <v>81100375</v>
      </c>
      <c r="FD39">
        <v>2575486250</v>
      </c>
      <c r="FE39">
        <v>147371812.5</v>
      </c>
      <c r="FF39">
        <v>64329875</v>
      </c>
      <c r="FG39">
        <v>74175250</v>
      </c>
      <c r="FH39">
        <v>173166625</v>
      </c>
      <c r="FI39">
        <v>44633112.5</v>
      </c>
      <c r="FJ39">
        <v>28686250</v>
      </c>
      <c r="FK39">
        <v>2775256875</v>
      </c>
      <c r="FL39">
        <v>75402187.5</v>
      </c>
      <c r="FM39">
        <v>523181500</v>
      </c>
      <c r="FN39">
        <v>53581393.75</v>
      </c>
      <c r="FO39">
        <v>6597643.75</v>
      </c>
      <c r="FP39">
        <v>86909062.5</v>
      </c>
      <c r="FQ39">
        <v>28292700</v>
      </c>
    </row>
    <row r="40" spans="1:173" x14ac:dyDescent="0.3">
      <c r="A40" t="s">
        <v>183</v>
      </c>
      <c r="B40">
        <v>5</v>
      </c>
      <c r="C40">
        <v>44</v>
      </c>
      <c r="D40">
        <v>85325733.333333343</v>
      </c>
      <c r="E40">
        <v>58761133.333333336</v>
      </c>
      <c r="F40">
        <v>1215581.3333333335</v>
      </c>
      <c r="G40">
        <v>169167400</v>
      </c>
      <c r="H40">
        <v>47477553333.333336</v>
      </c>
      <c r="I40">
        <v>463713333.33333337</v>
      </c>
      <c r="J40">
        <v>188822800</v>
      </c>
      <c r="K40">
        <v>10585333.333333334</v>
      </c>
      <c r="L40">
        <v>4064198000</v>
      </c>
      <c r="M40">
        <v>7040566666.666667</v>
      </c>
      <c r="N40">
        <v>283230066.66666669</v>
      </c>
      <c r="O40">
        <v>1185887333.3333335</v>
      </c>
      <c r="P40">
        <v>2040544</v>
      </c>
      <c r="Q40">
        <v>0</v>
      </c>
      <c r="R40">
        <v>355476000</v>
      </c>
      <c r="S40">
        <v>5408178</v>
      </c>
      <c r="T40">
        <v>146327800</v>
      </c>
      <c r="U40">
        <v>14862840000</v>
      </c>
      <c r="V40">
        <v>380078933.33333337</v>
      </c>
      <c r="W40">
        <v>0</v>
      </c>
      <c r="X40">
        <v>0</v>
      </c>
      <c r="Y40">
        <v>94078533.333333343</v>
      </c>
      <c r="Z40">
        <v>11663513.333333334</v>
      </c>
      <c r="AA40">
        <v>15428793333.333334</v>
      </c>
      <c r="AB40">
        <v>554444733.33333337</v>
      </c>
      <c r="AC40">
        <v>6048964</v>
      </c>
      <c r="AD40">
        <v>1723264666.6666667</v>
      </c>
      <c r="AE40">
        <v>57312540</v>
      </c>
      <c r="AF40">
        <v>156783133.33333334</v>
      </c>
      <c r="AG40">
        <v>25142986666.666668</v>
      </c>
      <c r="AH40">
        <v>98036133.333333343</v>
      </c>
      <c r="AI40">
        <v>3467636.0000000005</v>
      </c>
      <c r="AJ40">
        <v>5651592.666666667</v>
      </c>
      <c r="AK40">
        <v>62725560</v>
      </c>
      <c r="AL40">
        <v>12562486.666666668</v>
      </c>
      <c r="AM40">
        <v>470109.93333333341</v>
      </c>
      <c r="AN40">
        <v>5875815333.333334</v>
      </c>
      <c r="AO40">
        <v>193200.06666666665</v>
      </c>
      <c r="AP40">
        <v>5196740000</v>
      </c>
      <c r="AQ40">
        <v>187444133.33333334</v>
      </c>
      <c r="AR40">
        <v>9841133333.333334</v>
      </c>
      <c r="AS40">
        <v>4906812666.666667</v>
      </c>
      <c r="AT40">
        <v>61733.653333333343</v>
      </c>
      <c r="AU40">
        <v>1198170666.6666667</v>
      </c>
      <c r="AV40">
        <v>1233402000</v>
      </c>
      <c r="AW40">
        <v>401672533.33333337</v>
      </c>
      <c r="AX40">
        <v>13069420</v>
      </c>
      <c r="AY40">
        <v>22879106.666666668</v>
      </c>
      <c r="AZ40">
        <v>26104.080000000002</v>
      </c>
      <c r="BA40">
        <v>136964533.33333334</v>
      </c>
      <c r="BB40">
        <v>36275513.333333336</v>
      </c>
      <c r="BC40">
        <v>20105133.333333336</v>
      </c>
      <c r="BD40">
        <v>98435066.666666672</v>
      </c>
      <c r="BE40">
        <v>363171866.66666669</v>
      </c>
      <c r="BF40">
        <v>8360433.333333334</v>
      </c>
      <c r="BG40">
        <v>1816662000</v>
      </c>
      <c r="BH40">
        <v>18820160</v>
      </c>
      <c r="BI40">
        <v>7400226.666666667</v>
      </c>
      <c r="BJ40">
        <v>24742360</v>
      </c>
      <c r="BK40">
        <v>137390866.66666669</v>
      </c>
      <c r="BL40">
        <v>25488273.333333336</v>
      </c>
      <c r="BM40">
        <v>290304933.33333337</v>
      </c>
      <c r="BN40">
        <v>19903726.666666668</v>
      </c>
      <c r="BO40">
        <v>588507.7333333334</v>
      </c>
      <c r="BP40">
        <v>151068600</v>
      </c>
      <c r="BQ40">
        <v>321932333.33333337</v>
      </c>
      <c r="BR40">
        <v>7348826666.666667</v>
      </c>
      <c r="BS40">
        <v>90490933.333333343</v>
      </c>
      <c r="BT40">
        <v>284467.26666666666</v>
      </c>
      <c r="BU40">
        <v>23864640</v>
      </c>
      <c r="BV40">
        <v>5091834000</v>
      </c>
      <c r="BW40">
        <v>10797166.666666668</v>
      </c>
      <c r="BX40">
        <v>316204.2</v>
      </c>
      <c r="BY40">
        <v>15105246.666666668</v>
      </c>
      <c r="BZ40">
        <v>10812360</v>
      </c>
      <c r="CA40">
        <v>58475253.333333336</v>
      </c>
      <c r="CB40">
        <v>20669586666.666668</v>
      </c>
      <c r="CC40">
        <v>2009287333.3333335</v>
      </c>
      <c r="CD40">
        <v>6295593.333333334</v>
      </c>
      <c r="CE40">
        <v>22882373.333333336</v>
      </c>
      <c r="CF40">
        <v>598876000</v>
      </c>
      <c r="CG40">
        <v>13333026.666666668</v>
      </c>
      <c r="CH40">
        <v>133030666.66666667</v>
      </c>
      <c r="CI40">
        <v>3187234.666666667</v>
      </c>
      <c r="CJ40">
        <v>35789986.666666672</v>
      </c>
      <c r="CK40">
        <v>1698359333.3333335</v>
      </c>
      <c r="CL40">
        <v>15583133.333333334</v>
      </c>
      <c r="CM40">
        <v>0</v>
      </c>
      <c r="CN40">
        <v>45271640</v>
      </c>
      <c r="CO40">
        <v>2338708</v>
      </c>
      <c r="CP40">
        <v>41897106.666666672</v>
      </c>
      <c r="CQ40">
        <v>233899333.33333334</v>
      </c>
      <c r="CR40">
        <v>754104000</v>
      </c>
      <c r="CS40">
        <v>75905066.666666672</v>
      </c>
      <c r="CT40">
        <v>16828.206666666669</v>
      </c>
      <c r="CU40">
        <v>24967106.666666668</v>
      </c>
      <c r="CV40">
        <v>3091165.3333333335</v>
      </c>
      <c r="CW40">
        <v>336912800</v>
      </c>
      <c r="CX40">
        <v>339027333.33333337</v>
      </c>
      <c r="CY40">
        <v>16696666.666666668</v>
      </c>
      <c r="CZ40">
        <v>11126033.333333334</v>
      </c>
      <c r="DA40">
        <v>271464533.33333337</v>
      </c>
      <c r="DB40">
        <v>2593857.3333333335</v>
      </c>
      <c r="DC40">
        <v>9295073.333333334</v>
      </c>
      <c r="DD40">
        <v>103705066666.66667</v>
      </c>
      <c r="DE40">
        <v>145423800</v>
      </c>
      <c r="DF40">
        <v>688513333.33333337</v>
      </c>
      <c r="DG40">
        <v>186187400</v>
      </c>
      <c r="DH40">
        <v>3585392000</v>
      </c>
      <c r="DI40">
        <v>450445400</v>
      </c>
      <c r="DJ40">
        <v>119951.13333333333</v>
      </c>
      <c r="DK40">
        <v>12425780000</v>
      </c>
      <c r="DL40">
        <v>4471438666.666667</v>
      </c>
      <c r="DM40">
        <v>822258</v>
      </c>
      <c r="DN40">
        <v>353456.26666666672</v>
      </c>
      <c r="DO40">
        <v>0</v>
      </c>
      <c r="DP40">
        <v>338807.26666666666</v>
      </c>
      <c r="DQ40">
        <v>1713378.6666666667</v>
      </c>
      <c r="DR40">
        <v>3307710</v>
      </c>
      <c r="DS40">
        <v>0</v>
      </c>
      <c r="DT40">
        <v>9988393.333333334</v>
      </c>
      <c r="DU40">
        <v>41772.9</v>
      </c>
      <c r="DV40">
        <v>4324182666.666667</v>
      </c>
      <c r="DW40">
        <v>8750333.333333334</v>
      </c>
      <c r="DX40">
        <v>261017666.66666669</v>
      </c>
      <c r="DY40">
        <v>347346933.33333337</v>
      </c>
      <c r="DZ40">
        <v>40036973.333333336</v>
      </c>
      <c r="EA40">
        <v>130225.46666666667</v>
      </c>
      <c r="EB40">
        <v>10145093.333333334</v>
      </c>
      <c r="EC40">
        <v>293652200</v>
      </c>
      <c r="ED40">
        <v>0</v>
      </c>
      <c r="EE40">
        <v>0</v>
      </c>
      <c r="EF40">
        <v>3018500.6666666665</v>
      </c>
      <c r="EG40">
        <v>5730112.666666667</v>
      </c>
      <c r="EH40">
        <v>19606560</v>
      </c>
      <c r="EI40">
        <v>179988.93333333335</v>
      </c>
      <c r="EJ40">
        <v>10548400</v>
      </c>
      <c r="EK40">
        <v>167523.4</v>
      </c>
      <c r="EL40">
        <v>280645600</v>
      </c>
      <c r="EM40">
        <v>1068906000</v>
      </c>
      <c r="EN40">
        <v>10312940</v>
      </c>
      <c r="EO40">
        <v>4220041.333333333</v>
      </c>
      <c r="EP40">
        <v>201709133.33333334</v>
      </c>
      <c r="EQ40">
        <v>161169866.66666669</v>
      </c>
      <c r="ER40">
        <v>12782393333.333334</v>
      </c>
      <c r="ES40">
        <v>143157000</v>
      </c>
      <c r="ET40">
        <v>700280666.66666675</v>
      </c>
      <c r="EU40">
        <v>3590696.0000000005</v>
      </c>
      <c r="EV40">
        <v>219764.53333333335</v>
      </c>
      <c r="EW40">
        <v>13606040</v>
      </c>
      <c r="EX40">
        <v>6843913.333333334</v>
      </c>
      <c r="EY40">
        <v>22327.84</v>
      </c>
      <c r="EZ40">
        <v>1423316.6666666667</v>
      </c>
      <c r="FA40">
        <v>6557562.666666667</v>
      </c>
      <c r="FB40">
        <v>7920346.666666667</v>
      </c>
      <c r="FC40">
        <v>106311466.66666667</v>
      </c>
      <c r="FD40">
        <v>1406730000</v>
      </c>
      <c r="FE40">
        <v>37315080</v>
      </c>
      <c r="FF40">
        <v>22020246.666666668</v>
      </c>
      <c r="FG40">
        <v>34592400</v>
      </c>
      <c r="FH40">
        <v>306590133.33333337</v>
      </c>
      <c r="FI40">
        <v>51925093.333333336</v>
      </c>
      <c r="FJ40">
        <v>13291500</v>
      </c>
      <c r="FK40">
        <v>1652564000</v>
      </c>
      <c r="FL40">
        <v>56939566.666666672</v>
      </c>
      <c r="FM40">
        <v>219380666.66666669</v>
      </c>
      <c r="FN40">
        <v>485994.60000000003</v>
      </c>
      <c r="FO40">
        <v>480098.8666666667</v>
      </c>
      <c r="FP40">
        <v>98812666.666666672</v>
      </c>
      <c r="FQ40">
        <v>4699802.666666667</v>
      </c>
    </row>
    <row r="41" spans="1:173" x14ac:dyDescent="0.3">
      <c r="A41" t="s">
        <v>175</v>
      </c>
      <c r="B41">
        <v>1</v>
      </c>
      <c r="C41">
        <v>60</v>
      </c>
      <c r="D41">
        <v>784121111.11111116</v>
      </c>
      <c r="E41">
        <v>1289515555.5555556</v>
      </c>
      <c r="F41">
        <v>1620402.7777777778</v>
      </c>
      <c r="G41">
        <v>84874000</v>
      </c>
      <c r="H41">
        <v>73830277777.777786</v>
      </c>
      <c r="I41">
        <v>962742222.22222221</v>
      </c>
      <c r="J41">
        <v>110743000</v>
      </c>
      <c r="K41">
        <v>11266183.333333334</v>
      </c>
      <c r="L41">
        <v>7892538888.8888893</v>
      </c>
      <c r="M41">
        <v>30060622222.222225</v>
      </c>
      <c r="N41">
        <v>125870388.8888889</v>
      </c>
      <c r="O41">
        <v>832480555.55555558</v>
      </c>
      <c r="P41">
        <v>460892</v>
      </c>
      <c r="Q41">
        <v>25835400</v>
      </c>
      <c r="R41">
        <v>875366111.11111116</v>
      </c>
      <c r="S41">
        <v>23823416.666666668</v>
      </c>
      <c r="T41">
        <v>68592944.444444448</v>
      </c>
      <c r="U41">
        <v>22513505555.555557</v>
      </c>
      <c r="V41">
        <v>484067166.66666669</v>
      </c>
      <c r="W41">
        <v>0</v>
      </c>
      <c r="X41">
        <v>0</v>
      </c>
      <c r="Y41">
        <v>197973000</v>
      </c>
      <c r="Z41">
        <v>15687327.777777778</v>
      </c>
      <c r="AA41">
        <v>18771111111.111111</v>
      </c>
      <c r="AB41">
        <v>291139166.66666669</v>
      </c>
      <c r="AC41">
        <v>739736666.66666675</v>
      </c>
      <c r="AD41">
        <v>864761111.11111116</v>
      </c>
      <c r="AE41">
        <v>72330611.111111119</v>
      </c>
      <c r="AF41">
        <v>737022777.77777779</v>
      </c>
      <c r="AG41">
        <v>46433905555.555557</v>
      </c>
      <c r="AH41">
        <v>1678777222.2222223</v>
      </c>
      <c r="AI41">
        <v>6146333.333333334</v>
      </c>
      <c r="AJ41">
        <v>10040750</v>
      </c>
      <c r="AK41">
        <v>153843666.66666669</v>
      </c>
      <c r="AL41">
        <v>30162983.333333336</v>
      </c>
      <c r="AM41">
        <v>3107553.3333333335</v>
      </c>
      <c r="AN41">
        <v>7427472222.2222223</v>
      </c>
      <c r="AO41">
        <v>449658.33333333337</v>
      </c>
      <c r="AP41">
        <v>1455391666.6666667</v>
      </c>
      <c r="AQ41">
        <v>199242944.44444445</v>
      </c>
      <c r="AR41">
        <v>8631222222.2222233</v>
      </c>
      <c r="AS41">
        <v>9655366666.6666679</v>
      </c>
      <c r="AT41">
        <v>0</v>
      </c>
      <c r="AU41">
        <v>30007411111.111111</v>
      </c>
      <c r="AV41">
        <v>30101650000</v>
      </c>
      <c r="AW41">
        <v>684283888.88888896</v>
      </c>
      <c r="AX41">
        <v>18344533.333333336</v>
      </c>
      <c r="AY41">
        <v>46191922.222222224</v>
      </c>
      <c r="AZ41">
        <v>0</v>
      </c>
      <c r="BA41">
        <v>3174795555.5555558</v>
      </c>
      <c r="BB41">
        <v>79358777.777777776</v>
      </c>
      <c r="BC41">
        <v>74828611.111111119</v>
      </c>
      <c r="BD41">
        <v>841237777.77777779</v>
      </c>
      <c r="BE41">
        <v>3076353333.3333335</v>
      </c>
      <c r="BF41">
        <v>2833688.888888889</v>
      </c>
      <c r="BG41">
        <v>2452050555.5555558</v>
      </c>
      <c r="BH41">
        <v>42287111.111111112</v>
      </c>
      <c r="BI41">
        <v>59141611.111111112</v>
      </c>
      <c r="BJ41">
        <v>26292122.222222224</v>
      </c>
      <c r="BK41">
        <v>94554166.666666672</v>
      </c>
      <c r="BL41">
        <v>8229750</v>
      </c>
      <c r="BM41">
        <v>240532500</v>
      </c>
      <c r="BN41">
        <v>24256850</v>
      </c>
      <c r="BO41">
        <v>1039151.6666666666</v>
      </c>
      <c r="BP41">
        <v>11817566.666666668</v>
      </c>
      <c r="BQ41">
        <v>1052616666.6666667</v>
      </c>
      <c r="BR41">
        <v>7379172222.2222223</v>
      </c>
      <c r="BS41">
        <v>97662833.333333343</v>
      </c>
      <c r="BT41">
        <v>504072.83333333337</v>
      </c>
      <c r="BU41">
        <v>48784450</v>
      </c>
      <c r="BV41">
        <v>1712161666.6666667</v>
      </c>
      <c r="BW41">
        <v>5266664.444444445</v>
      </c>
      <c r="BX41">
        <v>1716779.4444444445</v>
      </c>
      <c r="BY41">
        <v>22937038.888888888</v>
      </c>
      <c r="BZ41">
        <v>9936133.333333334</v>
      </c>
      <c r="CA41">
        <v>263998722.22222224</v>
      </c>
      <c r="CB41">
        <v>48351416666.666672</v>
      </c>
      <c r="CC41">
        <v>1253703888.8888888</v>
      </c>
      <c r="CD41">
        <v>3322185.0000000005</v>
      </c>
      <c r="CE41">
        <v>12669372.222222222</v>
      </c>
      <c r="CF41">
        <v>568961111.11111116</v>
      </c>
      <c r="CG41">
        <v>7016205.555555556</v>
      </c>
      <c r="CH41">
        <v>33809616.666666672</v>
      </c>
      <c r="CI41">
        <v>2469051111.1111112</v>
      </c>
      <c r="CJ41">
        <v>110279055.55555555</v>
      </c>
      <c r="CK41">
        <v>1081410555.5555556</v>
      </c>
      <c r="CL41">
        <v>26096411.111111112</v>
      </c>
      <c r="CM41">
        <v>0</v>
      </c>
      <c r="CN41">
        <v>86347777.777777776</v>
      </c>
      <c r="CO41">
        <v>4733426.111111111</v>
      </c>
      <c r="CP41">
        <v>7589716.666666667</v>
      </c>
      <c r="CQ41">
        <v>945705555.55555558</v>
      </c>
      <c r="CR41">
        <v>10234822222.222223</v>
      </c>
      <c r="CS41">
        <v>172031166.66666669</v>
      </c>
      <c r="CT41">
        <v>0</v>
      </c>
      <c r="CU41">
        <v>38031600</v>
      </c>
      <c r="CV41">
        <v>29666672.222222224</v>
      </c>
      <c r="CW41">
        <v>1240137222.2222223</v>
      </c>
      <c r="CX41">
        <v>1084927777.7777779</v>
      </c>
      <c r="CY41">
        <v>7289472.2222222229</v>
      </c>
      <c r="CZ41">
        <v>998287.77777777775</v>
      </c>
      <c r="DA41">
        <v>484283888.8888889</v>
      </c>
      <c r="DB41">
        <v>4350117.222222222</v>
      </c>
      <c r="DC41">
        <v>9962272.222222222</v>
      </c>
      <c r="DD41">
        <v>59210611111.111115</v>
      </c>
      <c r="DE41">
        <v>81679833.333333343</v>
      </c>
      <c r="DF41">
        <v>1539356666.6666667</v>
      </c>
      <c r="DG41">
        <v>66396777.777777784</v>
      </c>
      <c r="DH41">
        <v>4097340555.5555558</v>
      </c>
      <c r="DI41">
        <v>106257333.33333334</v>
      </c>
      <c r="DJ41">
        <v>6649877.777777778</v>
      </c>
      <c r="DK41">
        <v>8952144444.4444447</v>
      </c>
      <c r="DL41">
        <v>7796738888.8888893</v>
      </c>
      <c r="DM41">
        <v>14680450</v>
      </c>
      <c r="DN41">
        <v>48897972.222222224</v>
      </c>
      <c r="DO41">
        <v>12560.138888888889</v>
      </c>
      <c r="DP41">
        <v>2782773.888888889</v>
      </c>
      <c r="DQ41">
        <v>10243527.777777778</v>
      </c>
      <c r="DR41">
        <v>18726405.555555556</v>
      </c>
      <c r="DS41">
        <v>8463.1833333333343</v>
      </c>
      <c r="DT41">
        <v>12891027.777777778</v>
      </c>
      <c r="DU41">
        <v>948430.55555555562</v>
      </c>
      <c r="DV41">
        <v>1793453888.8888891</v>
      </c>
      <c r="DW41">
        <v>758571.11111111112</v>
      </c>
      <c r="DX41">
        <v>1167488888.8888888</v>
      </c>
      <c r="DY41">
        <v>24995394.444444444</v>
      </c>
      <c r="DZ41">
        <v>98064444.444444448</v>
      </c>
      <c r="EA41">
        <v>439268888.8888889</v>
      </c>
      <c r="EB41">
        <v>7196377.777777778</v>
      </c>
      <c r="EC41">
        <v>148732722.22222224</v>
      </c>
      <c r="ED41">
        <v>0</v>
      </c>
      <c r="EE41">
        <v>0</v>
      </c>
      <c r="EF41">
        <v>202136777.77777779</v>
      </c>
      <c r="EG41">
        <v>1846691.1111111112</v>
      </c>
      <c r="EH41">
        <v>815679444.44444442</v>
      </c>
      <c r="EI41">
        <v>8963.3333333333339</v>
      </c>
      <c r="EJ41">
        <v>351673.83333333337</v>
      </c>
      <c r="EK41">
        <v>0</v>
      </c>
      <c r="EL41">
        <v>56006500</v>
      </c>
      <c r="EM41">
        <v>318097722.22222221</v>
      </c>
      <c r="EN41">
        <v>500600.72222222225</v>
      </c>
      <c r="EO41">
        <v>2307571.666666667</v>
      </c>
      <c r="EP41">
        <v>43932877.777777776</v>
      </c>
      <c r="EQ41">
        <v>147907444.44444445</v>
      </c>
      <c r="ER41">
        <v>5723744444.4444447</v>
      </c>
      <c r="ES41">
        <v>2523084444.4444447</v>
      </c>
      <c r="ET41">
        <v>680913333.33333337</v>
      </c>
      <c r="EU41">
        <v>62512833.333333336</v>
      </c>
      <c r="EV41">
        <v>3299470.5555555555</v>
      </c>
      <c r="EW41">
        <v>3972377.2222222225</v>
      </c>
      <c r="EX41">
        <v>26437333.333333336</v>
      </c>
      <c r="EY41">
        <v>574748.33333333337</v>
      </c>
      <c r="EZ41">
        <v>41775.277777777781</v>
      </c>
      <c r="FA41">
        <v>4757755</v>
      </c>
      <c r="FB41">
        <v>12658661.111111112</v>
      </c>
      <c r="FC41">
        <v>74808555.555555552</v>
      </c>
      <c r="FD41">
        <v>870209444.44444442</v>
      </c>
      <c r="FE41">
        <v>61734222.222222224</v>
      </c>
      <c r="FF41">
        <v>41332966.666666672</v>
      </c>
      <c r="FG41">
        <v>48857527.777777776</v>
      </c>
      <c r="FH41">
        <v>73241166.666666672</v>
      </c>
      <c r="FI41">
        <v>5439243.888888889</v>
      </c>
      <c r="FJ41">
        <v>13453850</v>
      </c>
      <c r="FK41">
        <v>698229444.44444442</v>
      </c>
      <c r="FL41">
        <v>117112166.66666667</v>
      </c>
      <c r="FM41">
        <v>235490000</v>
      </c>
      <c r="FN41">
        <v>54544261.111111112</v>
      </c>
      <c r="FO41">
        <v>1147961.1111111112</v>
      </c>
      <c r="FP41">
        <v>25194944.444444444</v>
      </c>
      <c r="FQ41">
        <v>15855244.444444446</v>
      </c>
    </row>
    <row r="42" spans="1:173" x14ac:dyDescent="0.3">
      <c r="A42" t="s">
        <v>175</v>
      </c>
      <c r="B42">
        <v>2</v>
      </c>
      <c r="C42">
        <v>29</v>
      </c>
      <c r="D42">
        <v>81001857.142857134</v>
      </c>
      <c r="E42">
        <v>54274771.428571425</v>
      </c>
      <c r="F42">
        <v>2948797.8571428568</v>
      </c>
      <c r="G42">
        <v>851202142.85714281</v>
      </c>
      <c r="H42">
        <v>132003642857.14284</v>
      </c>
      <c r="I42">
        <v>2889340714.2857141</v>
      </c>
      <c r="J42">
        <v>191225071.4285714</v>
      </c>
      <c r="K42">
        <v>28855271.428571425</v>
      </c>
      <c r="L42">
        <v>11139199999.999998</v>
      </c>
      <c r="M42">
        <v>55371021428.571426</v>
      </c>
      <c r="N42">
        <v>322053285.71428567</v>
      </c>
      <c r="O42">
        <v>3414342142.8571424</v>
      </c>
      <c r="P42">
        <v>1834586.4285714284</v>
      </c>
      <c r="Q42">
        <v>753277.85714285704</v>
      </c>
      <c r="R42">
        <v>1285713571.4285712</v>
      </c>
      <c r="S42">
        <v>7115962.1428571418</v>
      </c>
      <c r="T42">
        <v>262847785.7142857</v>
      </c>
      <c r="U42">
        <v>33462592857.142853</v>
      </c>
      <c r="V42">
        <v>703600714.28571427</v>
      </c>
      <c r="W42">
        <v>0</v>
      </c>
      <c r="X42">
        <v>0</v>
      </c>
      <c r="Y42">
        <v>439014857.14285707</v>
      </c>
      <c r="Z42">
        <v>27491599.999999996</v>
      </c>
      <c r="AA42">
        <v>37232064285.714279</v>
      </c>
      <c r="AB42">
        <v>1078990714.2857141</v>
      </c>
      <c r="AC42">
        <v>2309662142.8571424</v>
      </c>
      <c r="AD42">
        <v>4158102857.1428566</v>
      </c>
      <c r="AE42">
        <v>104986785.7142857</v>
      </c>
      <c r="AF42">
        <v>2494684285.7142854</v>
      </c>
      <c r="AG42">
        <v>121270071428.57141</v>
      </c>
      <c r="AH42">
        <v>3978232142.8571424</v>
      </c>
      <c r="AI42">
        <v>45414471.428571425</v>
      </c>
      <c r="AJ42">
        <v>8071721.4285714282</v>
      </c>
      <c r="AK42">
        <v>255327999.99999997</v>
      </c>
      <c r="AL42">
        <v>18288978.571428571</v>
      </c>
      <c r="AM42">
        <v>3045404.2857142854</v>
      </c>
      <c r="AN42">
        <v>11441407142.857141</v>
      </c>
      <c r="AO42">
        <v>294434.92857142852</v>
      </c>
      <c r="AP42">
        <v>3922642857.1428566</v>
      </c>
      <c r="AQ42">
        <v>515799928.57142854</v>
      </c>
      <c r="AR42">
        <v>15555578571.42857</v>
      </c>
      <c r="AS42">
        <v>16560807142.857141</v>
      </c>
      <c r="AT42">
        <v>0</v>
      </c>
      <c r="AU42">
        <v>43018342857.142853</v>
      </c>
      <c r="AV42">
        <v>43160421428.571426</v>
      </c>
      <c r="AW42">
        <v>398005142.85714281</v>
      </c>
      <c r="AX42">
        <v>35250857.142857142</v>
      </c>
      <c r="AY42">
        <v>81879214.285714284</v>
      </c>
      <c r="AZ42">
        <v>467453.78571428568</v>
      </c>
      <c r="BA42">
        <v>6704632857.1428566</v>
      </c>
      <c r="BB42">
        <v>60682242.857142851</v>
      </c>
      <c r="BC42">
        <v>60218471.428571425</v>
      </c>
      <c r="BD42">
        <v>1145224285.7142856</v>
      </c>
      <c r="BE42">
        <v>2424724285.7142854</v>
      </c>
      <c r="BF42">
        <v>15207164.285714284</v>
      </c>
      <c r="BG42">
        <v>4141553571.4285712</v>
      </c>
      <c r="BH42">
        <v>32976292.857142854</v>
      </c>
      <c r="BI42">
        <v>5530167.8571428563</v>
      </c>
      <c r="BJ42">
        <v>214517714.28571427</v>
      </c>
      <c r="BK42">
        <v>240309642.85714284</v>
      </c>
      <c r="BL42">
        <v>28648028.571428567</v>
      </c>
      <c r="BM42">
        <v>507352428.57142854</v>
      </c>
      <c r="BN42">
        <v>42766671.428571425</v>
      </c>
      <c r="BO42">
        <v>2886789.9999999995</v>
      </c>
      <c r="BP42">
        <v>42949199.999999993</v>
      </c>
      <c r="BQ42">
        <v>129252571.42857142</v>
      </c>
      <c r="BR42">
        <v>15274192857.142857</v>
      </c>
      <c r="BS42">
        <v>193126785.7142857</v>
      </c>
      <c r="BT42">
        <v>4732298.5714285709</v>
      </c>
      <c r="BU42">
        <v>76676428.571428567</v>
      </c>
      <c r="BV42">
        <v>5916872857.1428566</v>
      </c>
      <c r="BW42">
        <v>14336099.999999998</v>
      </c>
      <c r="BX42">
        <v>1085109.2857142854</v>
      </c>
      <c r="BY42">
        <v>16102485.714285713</v>
      </c>
      <c r="BZ42">
        <v>32736028.571428567</v>
      </c>
      <c r="CA42">
        <v>210466999.99999997</v>
      </c>
      <c r="CB42">
        <v>58811564285.714279</v>
      </c>
      <c r="CC42">
        <v>2253360714.2857141</v>
      </c>
      <c r="CD42">
        <v>8406714.2857142854</v>
      </c>
      <c r="CE42">
        <v>52205642.857142851</v>
      </c>
      <c r="CF42">
        <v>996798571.42857134</v>
      </c>
      <c r="CG42">
        <v>23705749.999999996</v>
      </c>
      <c r="CH42">
        <v>176036214.28571427</v>
      </c>
      <c r="CI42">
        <v>11341692.857142856</v>
      </c>
      <c r="CJ42">
        <v>12225671.428571427</v>
      </c>
      <c r="CK42">
        <v>5441468571.4285707</v>
      </c>
      <c r="CL42">
        <v>114770214.28571427</v>
      </c>
      <c r="CM42">
        <v>0</v>
      </c>
      <c r="CN42">
        <v>126994285.7142857</v>
      </c>
      <c r="CO42">
        <v>9619092.8571428563</v>
      </c>
      <c r="CP42">
        <v>20182842.857142854</v>
      </c>
      <c r="CQ42">
        <v>1171638571.4285712</v>
      </c>
      <c r="CR42">
        <v>11868935714.285713</v>
      </c>
      <c r="CS42">
        <v>207414499.99999997</v>
      </c>
      <c r="CT42">
        <v>0</v>
      </c>
      <c r="CU42">
        <v>81694499.999999985</v>
      </c>
      <c r="CV42">
        <v>36357014.285714284</v>
      </c>
      <c r="CW42">
        <v>1800608571.4285712</v>
      </c>
      <c r="CX42">
        <v>2048486428.5714283</v>
      </c>
      <c r="CY42">
        <v>17677064.285714284</v>
      </c>
      <c r="CZ42">
        <v>32773757.142857138</v>
      </c>
      <c r="DA42">
        <v>843665714.28571415</v>
      </c>
      <c r="DB42">
        <v>8846850</v>
      </c>
      <c r="DC42">
        <v>38624528.571428567</v>
      </c>
      <c r="DD42">
        <v>98049285714.285706</v>
      </c>
      <c r="DE42">
        <v>191175285.7142857</v>
      </c>
      <c r="DF42">
        <v>2850464285.7142854</v>
      </c>
      <c r="DG42">
        <v>582853857.14285707</v>
      </c>
      <c r="DH42">
        <v>9292435714.2857132</v>
      </c>
      <c r="DI42">
        <v>371152857.14285713</v>
      </c>
      <c r="DJ42">
        <v>21135828.571428571</v>
      </c>
      <c r="DK42">
        <v>22872535714.285713</v>
      </c>
      <c r="DL42">
        <v>10991078571.42857</v>
      </c>
      <c r="DM42">
        <v>27389121.428571425</v>
      </c>
      <c r="DN42">
        <v>47434185.714285709</v>
      </c>
      <c r="DO42">
        <v>0</v>
      </c>
      <c r="DP42">
        <v>1627918.5714285714</v>
      </c>
      <c r="DQ42">
        <v>15686435.714285713</v>
      </c>
      <c r="DR42">
        <v>16099542.857142856</v>
      </c>
      <c r="DS42">
        <v>14943.485714285714</v>
      </c>
      <c r="DT42">
        <v>19080071.428571425</v>
      </c>
      <c r="DU42">
        <v>637037.64285714284</v>
      </c>
      <c r="DV42">
        <v>2322738571.4285712</v>
      </c>
      <c r="DW42">
        <v>2015603.5714285711</v>
      </c>
      <c r="DX42">
        <v>1964005714.2857141</v>
      </c>
      <c r="DY42">
        <v>91601285.714285702</v>
      </c>
      <c r="DZ42">
        <v>117889928.57142857</v>
      </c>
      <c r="EA42">
        <v>579685785.71428561</v>
      </c>
      <c r="EB42">
        <v>24792378.571428571</v>
      </c>
      <c r="EC42">
        <v>247073571.4285714</v>
      </c>
      <c r="ED42">
        <v>0</v>
      </c>
      <c r="EE42">
        <v>0</v>
      </c>
      <c r="EF42">
        <v>467653571.4285714</v>
      </c>
      <c r="EG42">
        <v>4157293.5714285709</v>
      </c>
      <c r="EH42">
        <v>211095999.99999997</v>
      </c>
      <c r="EI42">
        <v>0</v>
      </c>
      <c r="EJ42">
        <v>1739702.857142857</v>
      </c>
      <c r="EK42">
        <v>0</v>
      </c>
      <c r="EL42">
        <v>84705142.857142851</v>
      </c>
      <c r="EM42">
        <v>597141142.85714281</v>
      </c>
      <c r="EN42">
        <v>778120.7142857142</v>
      </c>
      <c r="EO42">
        <v>6942307.1428571418</v>
      </c>
      <c r="EP42">
        <v>78778142.857142851</v>
      </c>
      <c r="EQ42">
        <v>280491714.28571427</v>
      </c>
      <c r="ER42">
        <v>7785771428.5714283</v>
      </c>
      <c r="ES42">
        <v>4561584285.7142849</v>
      </c>
      <c r="ET42">
        <v>1167178571.4285712</v>
      </c>
      <c r="EU42">
        <v>158070785.7142857</v>
      </c>
      <c r="EV42">
        <v>3754063.5714285714</v>
      </c>
      <c r="EW42">
        <v>6522122.1428571418</v>
      </c>
      <c r="EX42">
        <v>20223671.428571425</v>
      </c>
      <c r="EY42">
        <v>1845389.2857142854</v>
      </c>
      <c r="EZ42">
        <v>61081.657142857141</v>
      </c>
      <c r="FA42">
        <v>4932624.2857142854</v>
      </c>
      <c r="FB42">
        <v>15233592.857142856</v>
      </c>
      <c r="FC42">
        <v>68441985.714285702</v>
      </c>
      <c r="FD42">
        <v>1651086428.5714283</v>
      </c>
      <c r="FE42">
        <v>116356857.14285713</v>
      </c>
      <c r="FF42">
        <v>44774842.857142851</v>
      </c>
      <c r="FG42">
        <v>85535999.999999985</v>
      </c>
      <c r="FH42">
        <v>103764642.85714285</v>
      </c>
      <c r="FI42">
        <v>8338971.4285714282</v>
      </c>
      <c r="FJ42">
        <v>16076457.142857142</v>
      </c>
      <c r="FK42">
        <v>1225290714.2857141</v>
      </c>
      <c r="FL42">
        <v>182485214.28571427</v>
      </c>
      <c r="FM42">
        <v>365727571.4285714</v>
      </c>
      <c r="FN42">
        <v>17248435.714285713</v>
      </c>
      <c r="FO42">
        <v>3271657.1428571427</v>
      </c>
      <c r="FP42">
        <v>89807428.571428567</v>
      </c>
      <c r="FQ42">
        <v>30071699.999999996</v>
      </c>
    </row>
    <row r="43" spans="1:173" x14ac:dyDescent="0.3">
      <c r="A43" t="s">
        <v>175</v>
      </c>
      <c r="B43">
        <v>3</v>
      </c>
      <c r="C43">
        <v>18</v>
      </c>
      <c r="D43">
        <v>112843352.94117646</v>
      </c>
      <c r="E43">
        <v>65360058.823529407</v>
      </c>
      <c r="F43">
        <v>2329638.2352941176</v>
      </c>
      <c r="G43">
        <v>408038470.58823526</v>
      </c>
      <c r="H43">
        <v>113510823529.41176</v>
      </c>
      <c r="I43">
        <v>1234346470.5882351</v>
      </c>
      <c r="J43">
        <v>225477529.41176468</v>
      </c>
      <c r="K43">
        <v>32752011.764705881</v>
      </c>
      <c r="L43">
        <v>11298935294.117647</v>
      </c>
      <c r="M43">
        <v>88102117647.058823</v>
      </c>
      <c r="N43">
        <v>1181722352.9411764</v>
      </c>
      <c r="O43">
        <v>3304358235.2941175</v>
      </c>
      <c r="P43">
        <v>15429399.999999998</v>
      </c>
      <c r="Q43">
        <v>43981000</v>
      </c>
      <c r="R43">
        <v>934127058.82352936</v>
      </c>
      <c r="S43">
        <v>6821982.3529411759</v>
      </c>
      <c r="T43">
        <v>234448823.52941173</v>
      </c>
      <c r="U43">
        <v>52407305882.352936</v>
      </c>
      <c r="V43">
        <v>946187058.82352936</v>
      </c>
      <c r="W43">
        <v>0</v>
      </c>
      <c r="X43">
        <v>0</v>
      </c>
      <c r="Y43">
        <v>368431352.94117641</v>
      </c>
      <c r="Z43">
        <v>15116494.117647057</v>
      </c>
      <c r="AA43">
        <v>36039988235.294113</v>
      </c>
      <c r="AB43">
        <v>1807895294.1176469</v>
      </c>
      <c r="AC43">
        <v>3410639999.9999995</v>
      </c>
      <c r="AD43">
        <v>16493488235.294117</v>
      </c>
      <c r="AE43">
        <v>78021647.058823526</v>
      </c>
      <c r="AF43">
        <v>3390674117.6470585</v>
      </c>
      <c r="AG43">
        <v>72009529411.764694</v>
      </c>
      <c r="AH43">
        <v>3256585294.1176467</v>
      </c>
      <c r="AI43">
        <v>14805388.235294117</v>
      </c>
      <c r="AJ43">
        <v>9671911.7647058815</v>
      </c>
      <c r="AK43">
        <v>318206352.94117647</v>
      </c>
      <c r="AL43">
        <v>15797282.352941176</v>
      </c>
      <c r="AM43">
        <v>422621.1176470588</v>
      </c>
      <c r="AN43">
        <v>11092688235.294117</v>
      </c>
      <c r="AO43">
        <v>596464.70588235289</v>
      </c>
      <c r="AP43">
        <v>696242941.17647052</v>
      </c>
      <c r="AQ43">
        <v>1757882352.9411764</v>
      </c>
      <c r="AR43">
        <v>13824317647.058823</v>
      </c>
      <c r="AS43">
        <v>21416470588.235294</v>
      </c>
      <c r="AT43">
        <v>0</v>
      </c>
      <c r="AU43">
        <v>63126058823.529404</v>
      </c>
      <c r="AV43">
        <v>63360294117.647057</v>
      </c>
      <c r="AW43">
        <v>621952352.94117641</v>
      </c>
      <c r="AX43">
        <v>13376935.294117646</v>
      </c>
      <c r="AY43">
        <v>522012117.64705878</v>
      </c>
      <c r="AZ43">
        <v>181769.23529411765</v>
      </c>
      <c r="BA43">
        <v>5917882352.9411764</v>
      </c>
      <c r="BB43">
        <v>59513882.35294117</v>
      </c>
      <c r="BC43">
        <v>49868205.882352941</v>
      </c>
      <c r="BD43">
        <v>919939411.76470578</v>
      </c>
      <c r="BE43">
        <v>7188647058.8235292</v>
      </c>
      <c r="BF43">
        <v>1965230.588235294</v>
      </c>
      <c r="BG43">
        <v>3688325294.1176467</v>
      </c>
      <c r="BH43">
        <v>21864117.647058822</v>
      </c>
      <c r="BI43">
        <v>3666531.1764705884</v>
      </c>
      <c r="BJ43">
        <v>85013705.882352933</v>
      </c>
      <c r="BK43">
        <v>292540705.88235295</v>
      </c>
      <c r="BL43">
        <v>53863964.705882348</v>
      </c>
      <c r="BM43">
        <v>629800000</v>
      </c>
      <c r="BN43">
        <v>42481576.47058823</v>
      </c>
      <c r="BO43">
        <v>896946.47058823518</v>
      </c>
      <c r="BP43">
        <v>38664217.647058822</v>
      </c>
      <c r="BQ43">
        <v>540603176.47058821</v>
      </c>
      <c r="BR43">
        <v>19321235294.117645</v>
      </c>
      <c r="BS43">
        <v>277574235.29411763</v>
      </c>
      <c r="BT43">
        <v>2971274.1176470583</v>
      </c>
      <c r="BU43">
        <v>33453023.529411763</v>
      </c>
      <c r="BV43">
        <v>5815200588.2352934</v>
      </c>
      <c r="BW43">
        <v>12234070.588235293</v>
      </c>
      <c r="BX43">
        <v>1216947.0588235294</v>
      </c>
      <c r="BY43">
        <v>10673417.647058822</v>
      </c>
      <c r="BZ43">
        <v>22167276.470588233</v>
      </c>
      <c r="CA43">
        <v>294494352.94117647</v>
      </c>
      <c r="CB43">
        <v>74994941176.470581</v>
      </c>
      <c r="CC43">
        <v>2786664705.8823528</v>
      </c>
      <c r="CD43">
        <v>5430290.5882352935</v>
      </c>
      <c r="CE43">
        <v>35169976.47058823</v>
      </c>
      <c r="CF43">
        <v>721512941.17647052</v>
      </c>
      <c r="CG43">
        <v>8936388.2352941167</v>
      </c>
      <c r="CH43">
        <v>61521529.411764704</v>
      </c>
      <c r="CI43">
        <v>5926194117.6470585</v>
      </c>
      <c r="CJ43">
        <v>9475464.7058823518</v>
      </c>
      <c r="CK43">
        <v>3190158823.5294113</v>
      </c>
      <c r="CL43">
        <v>35821482.35294117</v>
      </c>
      <c r="CM43">
        <v>18506.864705882352</v>
      </c>
      <c r="CN43">
        <v>104223176.47058822</v>
      </c>
      <c r="CO43">
        <v>3131400.588235294</v>
      </c>
      <c r="CP43">
        <v>12090823.529411763</v>
      </c>
      <c r="CQ43">
        <v>1179105882.352941</v>
      </c>
      <c r="CR43">
        <v>15659552941.17647</v>
      </c>
      <c r="CS43">
        <v>360521529.41176468</v>
      </c>
      <c r="CT43">
        <v>0</v>
      </c>
      <c r="CU43">
        <v>66897529.411764704</v>
      </c>
      <c r="CV43">
        <v>14699323.529411763</v>
      </c>
      <c r="CW43">
        <v>491713294.11764705</v>
      </c>
      <c r="CX43">
        <v>1611649411.7647057</v>
      </c>
      <c r="CY43">
        <v>46446500</v>
      </c>
      <c r="CZ43">
        <v>14503823.529411763</v>
      </c>
      <c r="DA43">
        <v>893749411.76470578</v>
      </c>
      <c r="DB43">
        <v>13463564.705882352</v>
      </c>
      <c r="DC43">
        <v>7401564.7058823528</v>
      </c>
      <c r="DD43">
        <v>141911058823.52939</v>
      </c>
      <c r="DE43">
        <v>95614529.411764696</v>
      </c>
      <c r="DF43">
        <v>2330538823.5294118</v>
      </c>
      <c r="DG43">
        <v>1273378235.2941175</v>
      </c>
      <c r="DH43">
        <v>10406570588.235292</v>
      </c>
      <c r="DI43">
        <v>875359999.99999988</v>
      </c>
      <c r="DJ43">
        <v>11558164.705882352</v>
      </c>
      <c r="DK43">
        <v>16231047058.823528</v>
      </c>
      <c r="DL43">
        <v>14794011764.705881</v>
      </c>
      <c r="DM43">
        <v>39149552.941176467</v>
      </c>
      <c r="DN43">
        <v>43323752.941176467</v>
      </c>
      <c r="DO43">
        <v>127726.64705882351</v>
      </c>
      <c r="DP43">
        <v>2048446.4705882352</v>
      </c>
      <c r="DQ43">
        <v>12439917.647058822</v>
      </c>
      <c r="DR43">
        <v>34252588.235294119</v>
      </c>
      <c r="DS43">
        <v>0</v>
      </c>
      <c r="DT43">
        <v>9454441.176470587</v>
      </c>
      <c r="DU43">
        <v>396005.94117647054</v>
      </c>
      <c r="DV43">
        <v>1590924705.8823528</v>
      </c>
      <c r="DW43">
        <v>2939063.5294117643</v>
      </c>
      <c r="DX43">
        <v>1704145294.1176469</v>
      </c>
      <c r="DY43">
        <v>30232599.999999996</v>
      </c>
      <c r="DZ43">
        <v>187474411.76470587</v>
      </c>
      <c r="EA43">
        <v>570167588.2352941</v>
      </c>
      <c r="EB43">
        <v>19719382.352941174</v>
      </c>
      <c r="EC43">
        <v>149521352.94117647</v>
      </c>
      <c r="ED43">
        <v>0</v>
      </c>
      <c r="EE43">
        <v>0</v>
      </c>
      <c r="EF43">
        <v>572154764.70588231</v>
      </c>
      <c r="EG43">
        <v>4527348.2352941167</v>
      </c>
      <c r="EH43">
        <v>2486305882.352941</v>
      </c>
      <c r="EI43">
        <v>44165.029411764706</v>
      </c>
      <c r="EJ43">
        <v>226338.70588235292</v>
      </c>
      <c r="EK43">
        <v>0</v>
      </c>
      <c r="EL43">
        <v>33444511.764705881</v>
      </c>
      <c r="EM43">
        <v>371667941.17647058</v>
      </c>
      <c r="EN43">
        <v>2079257.6470588234</v>
      </c>
      <c r="EO43">
        <v>33257223.529411763</v>
      </c>
      <c r="EP43">
        <v>84167941.176470578</v>
      </c>
      <c r="EQ43">
        <v>157280941.17647058</v>
      </c>
      <c r="ER43">
        <v>9647923529.4117641</v>
      </c>
      <c r="ES43">
        <v>4839147058.8235292</v>
      </c>
      <c r="ET43">
        <v>1040728235.2941176</v>
      </c>
      <c r="EU43">
        <v>336907058.82352936</v>
      </c>
      <c r="EV43">
        <v>6872964.7058823528</v>
      </c>
      <c r="EW43">
        <v>560002.76470588229</v>
      </c>
      <c r="EX43">
        <v>39054294.117647059</v>
      </c>
      <c r="EY43">
        <v>1534038.2352941176</v>
      </c>
      <c r="EZ43">
        <v>53735.652941176464</v>
      </c>
      <c r="FA43">
        <v>896338.23529411759</v>
      </c>
      <c r="FB43">
        <v>5373594.7058823528</v>
      </c>
      <c r="FC43">
        <v>17799658.823529411</v>
      </c>
      <c r="FD43">
        <v>1498958235.2941175</v>
      </c>
      <c r="FE43">
        <v>110979176.47058822</v>
      </c>
      <c r="FF43">
        <v>51220658.823529407</v>
      </c>
      <c r="FG43">
        <v>94388176.470588222</v>
      </c>
      <c r="FH43">
        <v>52835929.411764704</v>
      </c>
      <c r="FI43">
        <v>9345352.9411764704</v>
      </c>
      <c r="FJ43">
        <v>8360494.1176470583</v>
      </c>
      <c r="FK43">
        <v>1150376470.5882351</v>
      </c>
      <c r="FL43">
        <v>291893294.11764705</v>
      </c>
      <c r="FM43">
        <v>534411647.05882347</v>
      </c>
      <c r="FN43">
        <v>118132352.94117646</v>
      </c>
      <c r="FO43">
        <v>13171199.999999998</v>
      </c>
      <c r="FP43">
        <v>41901788.235294111</v>
      </c>
      <c r="FQ43">
        <v>9651405.8823529407</v>
      </c>
    </row>
    <row r="44" spans="1:173" x14ac:dyDescent="0.3">
      <c r="A44" t="s">
        <v>175</v>
      </c>
      <c r="B44">
        <v>4</v>
      </c>
      <c r="C44">
        <v>39</v>
      </c>
      <c r="D44">
        <v>177875333.33333334</v>
      </c>
      <c r="E44">
        <v>165290083.33333334</v>
      </c>
      <c r="F44">
        <v>1169224.1666666667</v>
      </c>
      <c r="G44">
        <v>201118000</v>
      </c>
      <c r="H44">
        <v>41529608333.333336</v>
      </c>
      <c r="I44">
        <v>1186070000</v>
      </c>
      <c r="J44">
        <v>104420166.66666667</v>
      </c>
      <c r="K44">
        <v>8186445.833333334</v>
      </c>
      <c r="L44">
        <v>6854991666.666667</v>
      </c>
      <c r="M44">
        <v>25871833333.333336</v>
      </c>
      <c r="N44">
        <v>157214000</v>
      </c>
      <c r="O44">
        <v>480597500</v>
      </c>
      <c r="P44">
        <v>2132642.5</v>
      </c>
      <c r="Q44">
        <v>9421487.5</v>
      </c>
      <c r="R44">
        <v>767567083.33333337</v>
      </c>
      <c r="S44">
        <v>6805708.333333334</v>
      </c>
      <c r="T44">
        <v>188991000</v>
      </c>
      <c r="U44">
        <v>14984762500</v>
      </c>
      <c r="V44">
        <v>399691708.33333337</v>
      </c>
      <c r="W44">
        <v>163394.5</v>
      </c>
      <c r="X44">
        <v>0</v>
      </c>
      <c r="Y44">
        <v>258718416.66666669</v>
      </c>
      <c r="Z44">
        <v>11310879.166666668</v>
      </c>
      <c r="AA44">
        <v>18743229166.666668</v>
      </c>
      <c r="AB44">
        <v>271883375</v>
      </c>
      <c r="AC44">
        <v>619565833.33333337</v>
      </c>
      <c r="AD44">
        <v>1538885000</v>
      </c>
      <c r="AE44">
        <v>72861541.666666672</v>
      </c>
      <c r="AF44">
        <v>728877083.33333337</v>
      </c>
      <c r="AG44">
        <v>55989916666.666672</v>
      </c>
      <c r="AH44">
        <v>1430000000</v>
      </c>
      <c r="AI44">
        <v>6308075</v>
      </c>
      <c r="AJ44">
        <v>7437920.833333334</v>
      </c>
      <c r="AK44">
        <v>89431958.333333343</v>
      </c>
      <c r="AL44">
        <v>10369270.833333334</v>
      </c>
      <c r="AM44">
        <v>2165695.416666667</v>
      </c>
      <c r="AN44">
        <v>5766254166.666667</v>
      </c>
      <c r="AO44">
        <v>124197.33333333334</v>
      </c>
      <c r="AP44">
        <v>946754583.33333337</v>
      </c>
      <c r="AQ44">
        <v>154564750</v>
      </c>
      <c r="AR44">
        <v>5664970833.333334</v>
      </c>
      <c r="AS44">
        <v>8377354166.666667</v>
      </c>
      <c r="AT44">
        <v>0</v>
      </c>
      <c r="AU44">
        <v>24186520833.333336</v>
      </c>
      <c r="AV44">
        <v>24289454166.666668</v>
      </c>
      <c r="AW44">
        <v>426281666.66666669</v>
      </c>
      <c r="AX44">
        <v>14497475</v>
      </c>
      <c r="AY44">
        <v>49307750</v>
      </c>
      <c r="AZ44">
        <v>81356.541666666672</v>
      </c>
      <c r="BA44">
        <v>2644842500</v>
      </c>
      <c r="BB44">
        <v>41111654.166666672</v>
      </c>
      <c r="BC44">
        <v>29974383.333333336</v>
      </c>
      <c r="BD44">
        <v>646797500</v>
      </c>
      <c r="BE44">
        <v>1418015833.3333335</v>
      </c>
      <c r="BF44">
        <v>4555266.666666667</v>
      </c>
      <c r="BG44">
        <v>1803279583.3333335</v>
      </c>
      <c r="BH44">
        <v>6041225</v>
      </c>
      <c r="BI44">
        <v>2738360</v>
      </c>
      <c r="BJ44">
        <v>21684070.833333336</v>
      </c>
      <c r="BK44">
        <v>103814208.33333334</v>
      </c>
      <c r="BL44">
        <v>7399916.666666667</v>
      </c>
      <c r="BM44">
        <v>137517500</v>
      </c>
      <c r="BN44">
        <v>26105308.333333336</v>
      </c>
      <c r="BO44">
        <v>401464.125</v>
      </c>
      <c r="BP44">
        <v>10653308.333333334</v>
      </c>
      <c r="BQ44">
        <v>913965000</v>
      </c>
      <c r="BR44">
        <v>1331240416.6666667</v>
      </c>
      <c r="BS44">
        <v>47955333.333333336</v>
      </c>
      <c r="BT44">
        <v>11488400</v>
      </c>
      <c r="BU44">
        <v>22296158.333333336</v>
      </c>
      <c r="BV44">
        <v>1166373750</v>
      </c>
      <c r="BW44">
        <v>6689254.166666667</v>
      </c>
      <c r="BX44">
        <v>582423.33333333337</v>
      </c>
      <c r="BY44">
        <v>8289945.833333334</v>
      </c>
      <c r="BZ44">
        <v>15820841.666666668</v>
      </c>
      <c r="CA44">
        <v>87444083.333333343</v>
      </c>
      <c r="CB44">
        <v>35226520833.333336</v>
      </c>
      <c r="CC44">
        <v>1131888333.3333335</v>
      </c>
      <c r="CD44">
        <v>4034928.7500000005</v>
      </c>
      <c r="CE44">
        <v>19306770.833333336</v>
      </c>
      <c r="CF44">
        <v>548476666.66666675</v>
      </c>
      <c r="CG44">
        <v>7128212.5</v>
      </c>
      <c r="CH44">
        <v>56199666.666666672</v>
      </c>
      <c r="CI44">
        <v>3325540000</v>
      </c>
      <c r="CJ44">
        <v>3914649.5833333335</v>
      </c>
      <c r="CK44">
        <v>924655833.33333337</v>
      </c>
      <c r="CL44">
        <v>44086250</v>
      </c>
      <c r="CM44">
        <v>0</v>
      </c>
      <c r="CN44">
        <v>73333000</v>
      </c>
      <c r="CO44">
        <v>3047770.8333333335</v>
      </c>
      <c r="CP44">
        <v>7749987.5</v>
      </c>
      <c r="CQ44">
        <v>1108745000</v>
      </c>
      <c r="CR44">
        <v>5188404166.666667</v>
      </c>
      <c r="CS44">
        <v>84273666.666666672</v>
      </c>
      <c r="CT44">
        <v>15958.045833333334</v>
      </c>
      <c r="CU44">
        <v>48365625</v>
      </c>
      <c r="CV44">
        <v>58935458.333333336</v>
      </c>
      <c r="CW44">
        <v>1125854583.3333335</v>
      </c>
      <c r="CX44">
        <v>584471666.66666675</v>
      </c>
      <c r="CY44">
        <v>12223441.666666668</v>
      </c>
      <c r="CZ44">
        <v>2482417.5</v>
      </c>
      <c r="DA44">
        <v>313341416.66666669</v>
      </c>
      <c r="DB44">
        <v>3756380.8333333335</v>
      </c>
      <c r="DC44">
        <v>3881450.8333333335</v>
      </c>
      <c r="DD44">
        <v>43710833333.333336</v>
      </c>
      <c r="DE44">
        <v>82740041.666666672</v>
      </c>
      <c r="DF44">
        <v>1216232083.3333335</v>
      </c>
      <c r="DG44">
        <v>278613250</v>
      </c>
      <c r="DH44">
        <v>2986062500</v>
      </c>
      <c r="DI44">
        <v>35690137.5</v>
      </c>
      <c r="DJ44">
        <v>3925944.5833333335</v>
      </c>
      <c r="DK44">
        <v>12814725000</v>
      </c>
      <c r="DL44">
        <v>6971691666.666667</v>
      </c>
      <c r="DM44">
        <v>14197366.666666668</v>
      </c>
      <c r="DN44">
        <v>39012400</v>
      </c>
      <c r="DO44">
        <v>8030.3708333333334</v>
      </c>
      <c r="DP44">
        <v>6327025</v>
      </c>
      <c r="DQ44">
        <v>13903616.666666668</v>
      </c>
      <c r="DR44">
        <v>10451783.333333334</v>
      </c>
      <c r="DS44">
        <v>11497.7875</v>
      </c>
      <c r="DT44">
        <v>13250387.5</v>
      </c>
      <c r="DU44">
        <v>556051.66666666663</v>
      </c>
      <c r="DV44">
        <v>1949072916.6666667</v>
      </c>
      <c r="DW44">
        <v>1369386.25</v>
      </c>
      <c r="DX44">
        <v>637517500</v>
      </c>
      <c r="DY44">
        <v>18621766.666666668</v>
      </c>
      <c r="DZ44">
        <v>86580125</v>
      </c>
      <c r="EA44">
        <v>403706583.33333337</v>
      </c>
      <c r="EB44">
        <v>4089522.5000000005</v>
      </c>
      <c r="EC44">
        <v>139759750</v>
      </c>
      <c r="ED44">
        <v>0</v>
      </c>
      <c r="EE44">
        <v>12155.604166666666</v>
      </c>
      <c r="EF44">
        <v>294775458.33333337</v>
      </c>
      <c r="EG44">
        <v>3153019.5833333335</v>
      </c>
      <c r="EH44">
        <v>345651166.66666669</v>
      </c>
      <c r="EI44">
        <v>0</v>
      </c>
      <c r="EJ44">
        <v>140194.41666666669</v>
      </c>
      <c r="EK44">
        <v>0</v>
      </c>
      <c r="EL44">
        <v>23237966.666666668</v>
      </c>
      <c r="EM44">
        <v>119194041.66666667</v>
      </c>
      <c r="EN44">
        <v>52640.791666666672</v>
      </c>
      <c r="EO44">
        <v>2203312.0833333335</v>
      </c>
      <c r="EP44">
        <v>55794000</v>
      </c>
      <c r="EQ44">
        <v>140739875</v>
      </c>
      <c r="ER44">
        <v>3564307916.666667</v>
      </c>
      <c r="ES44">
        <v>1859547083.3333335</v>
      </c>
      <c r="ET44">
        <v>528965833.33333337</v>
      </c>
      <c r="EU44">
        <v>117264458.33333334</v>
      </c>
      <c r="EV44">
        <v>3218900.8333333335</v>
      </c>
      <c r="EW44">
        <v>4734383.333333334</v>
      </c>
      <c r="EX44">
        <v>16011550</v>
      </c>
      <c r="EY44">
        <v>403519.125</v>
      </c>
      <c r="EZ44">
        <v>43336.458333333336</v>
      </c>
      <c r="FA44">
        <v>1907360.0000000002</v>
      </c>
      <c r="FB44">
        <v>3606449.166666667</v>
      </c>
      <c r="FC44">
        <v>65525833.333333336</v>
      </c>
      <c r="FD44">
        <v>953277916.66666675</v>
      </c>
      <c r="FE44">
        <v>68138875</v>
      </c>
      <c r="FF44">
        <v>28312800</v>
      </c>
      <c r="FG44">
        <v>89103000</v>
      </c>
      <c r="FH44">
        <v>50894666.666666672</v>
      </c>
      <c r="FI44">
        <v>11727191.666666668</v>
      </c>
      <c r="FJ44">
        <v>9378487.5</v>
      </c>
      <c r="FK44">
        <v>724693333.33333337</v>
      </c>
      <c r="FL44">
        <v>55095958.333333336</v>
      </c>
      <c r="FM44">
        <v>109116541.66666667</v>
      </c>
      <c r="FN44">
        <v>29708037.5</v>
      </c>
      <c r="FO44">
        <v>2690168.3333333335</v>
      </c>
      <c r="FP44">
        <v>28454650</v>
      </c>
      <c r="FQ44">
        <v>351818.83333333337</v>
      </c>
    </row>
    <row r="45" spans="1:173" x14ac:dyDescent="0.3">
      <c r="A45" t="s">
        <v>175</v>
      </c>
      <c r="B45">
        <v>5</v>
      </c>
      <c r="C45">
        <v>4</v>
      </c>
      <c r="D45">
        <v>431342769.23076922</v>
      </c>
      <c r="E45">
        <v>548558923.07692301</v>
      </c>
      <c r="F45">
        <v>1957376.923076923</v>
      </c>
      <c r="G45">
        <v>246231538.46153846</v>
      </c>
      <c r="H45">
        <v>30060453846.153847</v>
      </c>
      <c r="I45">
        <v>618850153.84615386</v>
      </c>
      <c r="J45">
        <v>167552000</v>
      </c>
      <c r="K45">
        <v>11254615.384615384</v>
      </c>
      <c r="L45">
        <v>4387486153.8461533</v>
      </c>
      <c r="M45">
        <v>16693161538.461538</v>
      </c>
      <c r="N45">
        <v>169117538.46153846</v>
      </c>
      <c r="O45">
        <v>1104317692.3076923</v>
      </c>
      <c r="P45">
        <v>738344.92307692301</v>
      </c>
      <c r="Q45">
        <v>44054169.230769232</v>
      </c>
      <c r="R45">
        <v>761025384.61538458</v>
      </c>
      <c r="S45">
        <v>21351815.384615384</v>
      </c>
      <c r="T45">
        <v>62510338.461538456</v>
      </c>
      <c r="U45">
        <v>26245815384.615383</v>
      </c>
      <c r="V45">
        <v>197776769.23076922</v>
      </c>
      <c r="W45">
        <v>43305.161538461536</v>
      </c>
      <c r="X45">
        <v>0</v>
      </c>
      <c r="Y45">
        <v>346013769.23076922</v>
      </c>
      <c r="Z45">
        <v>136167230.76923075</v>
      </c>
      <c r="AA45">
        <v>12798630769.230768</v>
      </c>
      <c r="AB45">
        <v>465512769.23076922</v>
      </c>
      <c r="AC45">
        <v>1243651538.4615383</v>
      </c>
      <c r="AD45">
        <v>912980000</v>
      </c>
      <c r="AE45">
        <v>145521000</v>
      </c>
      <c r="AF45">
        <v>555097384.61538458</v>
      </c>
      <c r="AG45">
        <v>32202423076.923077</v>
      </c>
      <c r="AH45">
        <v>1406153846.153846</v>
      </c>
      <c r="AI45">
        <v>6875302.307692308</v>
      </c>
      <c r="AJ45">
        <v>6341418.461538461</v>
      </c>
      <c r="AK45">
        <v>63192261.538461536</v>
      </c>
      <c r="AL45">
        <v>7028423.076923077</v>
      </c>
      <c r="AM45">
        <v>7210071.538461539</v>
      </c>
      <c r="AN45">
        <v>7406573076.9230766</v>
      </c>
      <c r="AO45">
        <v>125560.61538461538</v>
      </c>
      <c r="AP45">
        <v>498930923.07692307</v>
      </c>
      <c r="AQ45">
        <v>416951692.30769229</v>
      </c>
      <c r="AR45">
        <v>12932684615.384615</v>
      </c>
      <c r="AS45">
        <v>6728329230.7692308</v>
      </c>
      <c r="AT45">
        <v>0</v>
      </c>
      <c r="AU45">
        <v>12577607692.307692</v>
      </c>
      <c r="AV45">
        <v>12621430769.230768</v>
      </c>
      <c r="AW45">
        <v>287767230.76923078</v>
      </c>
      <c r="AX45">
        <v>10665653.846153846</v>
      </c>
      <c r="AY45">
        <v>24262446.153846152</v>
      </c>
      <c r="AZ45">
        <v>383751.69230769231</v>
      </c>
      <c r="BA45">
        <v>2454403846.1538463</v>
      </c>
      <c r="BB45">
        <v>47733046.153846152</v>
      </c>
      <c r="BC45">
        <v>34266615.384615384</v>
      </c>
      <c r="BD45">
        <v>561866769.23076916</v>
      </c>
      <c r="BE45">
        <v>1953459230.7692306</v>
      </c>
      <c r="BF45">
        <v>1737977.6923076923</v>
      </c>
      <c r="BG45">
        <v>2781808461.5384612</v>
      </c>
      <c r="BH45">
        <v>10161084.615384616</v>
      </c>
      <c r="BI45">
        <v>4094466.9230769225</v>
      </c>
      <c r="BJ45">
        <v>389468384.61538458</v>
      </c>
      <c r="BK45">
        <v>188067076.92307693</v>
      </c>
      <c r="BL45">
        <v>4306202.307692308</v>
      </c>
      <c r="BM45">
        <v>120800461.53846154</v>
      </c>
      <c r="BN45">
        <v>16833953.846153844</v>
      </c>
      <c r="BO45">
        <v>1530023.8461538462</v>
      </c>
      <c r="BP45">
        <v>8810115.384615384</v>
      </c>
      <c r="BQ45">
        <v>646512846.15384614</v>
      </c>
      <c r="BR45">
        <v>6773358461.5384617</v>
      </c>
      <c r="BS45">
        <v>35252184.615384616</v>
      </c>
      <c r="BT45">
        <v>10028176.923076922</v>
      </c>
      <c r="BU45">
        <v>52218369.230769232</v>
      </c>
      <c r="BV45">
        <v>3320210769.2307692</v>
      </c>
      <c r="BW45">
        <v>5413220</v>
      </c>
      <c r="BX45">
        <v>154497.61538461538</v>
      </c>
      <c r="BY45">
        <v>32735092.307692308</v>
      </c>
      <c r="BZ45">
        <v>6538054.615384615</v>
      </c>
      <c r="CA45">
        <v>182198692.30769229</v>
      </c>
      <c r="CB45">
        <v>23215123076.923077</v>
      </c>
      <c r="CC45">
        <v>123620692.3076923</v>
      </c>
      <c r="CD45">
        <v>6044116.9230769221</v>
      </c>
      <c r="CE45">
        <v>23062030.769230768</v>
      </c>
      <c r="CF45">
        <v>667421846.15384614</v>
      </c>
      <c r="CG45">
        <v>19353523.076923076</v>
      </c>
      <c r="CH45">
        <v>29212784.615384616</v>
      </c>
      <c r="CI45">
        <v>6537804615.3846149</v>
      </c>
      <c r="CJ45">
        <v>14846176.923076922</v>
      </c>
      <c r="CK45">
        <v>5103887692.3076925</v>
      </c>
      <c r="CL45">
        <v>33598484.615384616</v>
      </c>
      <c r="CM45">
        <v>0</v>
      </c>
      <c r="CN45">
        <v>79044153.84615384</v>
      </c>
      <c r="CO45">
        <v>7215313.0769230761</v>
      </c>
      <c r="CP45">
        <v>6690055.384615384</v>
      </c>
      <c r="CQ45">
        <v>610812615.38461542</v>
      </c>
      <c r="CR45">
        <v>5487816153.8461533</v>
      </c>
      <c r="CS45">
        <v>35446492.307692304</v>
      </c>
      <c r="CT45">
        <v>0</v>
      </c>
      <c r="CU45">
        <v>56428015.384615384</v>
      </c>
      <c r="CV45">
        <v>17073330.769230768</v>
      </c>
      <c r="CW45">
        <v>882010000</v>
      </c>
      <c r="CX45">
        <v>973444615.3846153</v>
      </c>
      <c r="CY45">
        <v>11489376.923076922</v>
      </c>
      <c r="CZ45">
        <v>1266155.3846153847</v>
      </c>
      <c r="DA45">
        <v>467696153.84615386</v>
      </c>
      <c r="DB45">
        <v>2523824.6153846155</v>
      </c>
      <c r="DC45">
        <v>41264046.153846152</v>
      </c>
      <c r="DD45">
        <v>8822876923.0769234</v>
      </c>
      <c r="DE45">
        <v>45791476.92307692</v>
      </c>
      <c r="DF45">
        <v>820283846.15384614</v>
      </c>
      <c r="DG45">
        <v>41953023.076923072</v>
      </c>
      <c r="DH45">
        <v>4400975384.6153841</v>
      </c>
      <c r="DI45">
        <v>36573446.153846152</v>
      </c>
      <c r="DJ45">
        <v>4949566.1538461531</v>
      </c>
      <c r="DK45">
        <v>4106364615.3846154</v>
      </c>
      <c r="DL45">
        <v>5182196153.8461533</v>
      </c>
      <c r="DM45">
        <v>13800569.23076923</v>
      </c>
      <c r="DN45">
        <v>37264946.153846152</v>
      </c>
      <c r="DO45">
        <v>0</v>
      </c>
      <c r="DP45">
        <v>9574515.384615384</v>
      </c>
      <c r="DQ45">
        <v>13836338.461538462</v>
      </c>
      <c r="DR45">
        <v>8302707.692307692</v>
      </c>
      <c r="DS45">
        <v>0</v>
      </c>
      <c r="DT45">
        <v>18664323.076923076</v>
      </c>
      <c r="DU45">
        <v>876329.99999999988</v>
      </c>
      <c r="DV45">
        <v>1155985384.6153846</v>
      </c>
      <c r="DW45">
        <v>3468923.846153846</v>
      </c>
      <c r="DX45">
        <v>541554538.46153843</v>
      </c>
      <c r="DY45">
        <v>8535284.615384616</v>
      </c>
      <c r="DZ45">
        <v>32050361.538461536</v>
      </c>
      <c r="EA45">
        <v>262874307.69230768</v>
      </c>
      <c r="EB45">
        <v>292837.92307692306</v>
      </c>
      <c r="EC45">
        <v>81886153.84615384</v>
      </c>
      <c r="ED45">
        <v>0</v>
      </c>
      <c r="EE45">
        <v>0</v>
      </c>
      <c r="EF45">
        <v>16938461.538461536</v>
      </c>
      <c r="EG45">
        <v>2803144.615384615</v>
      </c>
      <c r="EH45">
        <v>896488461.53846157</v>
      </c>
      <c r="EI45">
        <v>0</v>
      </c>
      <c r="EJ45">
        <v>182827.23076923078</v>
      </c>
      <c r="EK45">
        <v>13440.738461538462</v>
      </c>
      <c r="EL45">
        <v>29906876.92307692</v>
      </c>
      <c r="EM45">
        <v>164786153.84615386</v>
      </c>
      <c r="EN45">
        <v>289388.4615384615</v>
      </c>
      <c r="EO45">
        <v>4412907.692307692</v>
      </c>
      <c r="EP45">
        <v>41912715.384615384</v>
      </c>
      <c r="EQ45">
        <v>132719923.07692307</v>
      </c>
      <c r="ER45">
        <v>4516569230.7692308</v>
      </c>
      <c r="ES45">
        <v>1010132307.6923077</v>
      </c>
      <c r="ET45">
        <v>392772153.84615386</v>
      </c>
      <c r="EU45">
        <v>57748353.846153848</v>
      </c>
      <c r="EV45">
        <v>2171456.923076923</v>
      </c>
      <c r="EW45">
        <v>1808830.7692307692</v>
      </c>
      <c r="EX45">
        <v>7951515.384615384</v>
      </c>
      <c r="EY45">
        <v>920273.84615384613</v>
      </c>
      <c r="EZ45">
        <v>0</v>
      </c>
      <c r="FA45">
        <v>2595616.923076923</v>
      </c>
      <c r="FB45">
        <v>10140107.692307692</v>
      </c>
      <c r="FC45">
        <v>57276892.307692304</v>
      </c>
      <c r="FD45">
        <v>779663076.92307687</v>
      </c>
      <c r="FE45">
        <v>37521769.230769232</v>
      </c>
      <c r="FF45">
        <v>15839061.538461538</v>
      </c>
      <c r="FG45">
        <v>20882892.307692308</v>
      </c>
      <c r="FH45">
        <v>35831369.230769232</v>
      </c>
      <c r="FI45">
        <v>3352676.923076923</v>
      </c>
      <c r="FJ45">
        <v>7636400</v>
      </c>
      <c r="FK45">
        <v>454506076.92307693</v>
      </c>
      <c r="FL45">
        <v>266474461.53846154</v>
      </c>
      <c r="FM45">
        <v>105346307.6923077</v>
      </c>
      <c r="FN45">
        <v>63353615.384615384</v>
      </c>
      <c r="FO45">
        <v>1536906.923076923</v>
      </c>
      <c r="FP45">
        <v>19182915.384615384</v>
      </c>
      <c r="FQ45">
        <v>13994615.384615384</v>
      </c>
    </row>
    <row r="46" spans="1:173" x14ac:dyDescent="0.3">
      <c r="A46" t="s">
        <v>176</v>
      </c>
      <c r="B46">
        <v>1</v>
      </c>
      <c r="C46">
        <v>51</v>
      </c>
      <c r="D46">
        <v>895664666.66666675</v>
      </c>
      <c r="E46">
        <v>450430666.66666669</v>
      </c>
      <c r="F46">
        <v>1537914.6666666667</v>
      </c>
      <c r="G46">
        <v>3861108666.666667</v>
      </c>
      <c r="H46">
        <v>8474773333.333334</v>
      </c>
      <c r="I46">
        <v>117852600</v>
      </c>
      <c r="J46">
        <v>706466000</v>
      </c>
      <c r="K46">
        <v>5689904.666666667</v>
      </c>
      <c r="L46">
        <v>3102935333.3333335</v>
      </c>
      <c r="M46">
        <v>9137413333.333334</v>
      </c>
      <c r="N46">
        <v>3402339333.3333335</v>
      </c>
      <c r="O46">
        <v>1195340666.6666667</v>
      </c>
      <c r="P46">
        <v>11801633.333333334</v>
      </c>
      <c r="Q46">
        <v>2534790</v>
      </c>
      <c r="R46">
        <v>876178000</v>
      </c>
      <c r="S46">
        <v>72311.333333333343</v>
      </c>
      <c r="T46">
        <v>11090966666.666668</v>
      </c>
      <c r="U46">
        <v>10038600000</v>
      </c>
      <c r="V46">
        <v>438699133.33333337</v>
      </c>
      <c r="W46">
        <v>1098116.6666666667</v>
      </c>
      <c r="X46">
        <v>907700</v>
      </c>
      <c r="Y46">
        <v>820279333.33333337</v>
      </c>
      <c r="Z46">
        <v>100520933.33333334</v>
      </c>
      <c r="AA46">
        <v>8229393333.333334</v>
      </c>
      <c r="AB46">
        <v>2589889333.3333335</v>
      </c>
      <c r="AC46">
        <v>285952866.66666669</v>
      </c>
      <c r="AD46">
        <v>14397966666.666668</v>
      </c>
      <c r="AE46">
        <v>424256933.33333337</v>
      </c>
      <c r="AF46">
        <v>7796513333.333334</v>
      </c>
      <c r="AG46">
        <v>8010066666.666667</v>
      </c>
      <c r="AH46">
        <v>1274569333.3333335</v>
      </c>
      <c r="AI46">
        <v>88861266.666666672</v>
      </c>
      <c r="AJ46">
        <v>25786220</v>
      </c>
      <c r="AK46">
        <v>405901333.33333337</v>
      </c>
      <c r="AL46">
        <v>276823133.33333337</v>
      </c>
      <c r="AM46">
        <v>1470925.3333333333</v>
      </c>
      <c r="AN46">
        <v>5123447333.333334</v>
      </c>
      <c r="AO46">
        <v>131015800</v>
      </c>
      <c r="AP46">
        <v>1233172000</v>
      </c>
      <c r="AQ46">
        <v>1957939333.3333335</v>
      </c>
      <c r="AR46">
        <v>860360000</v>
      </c>
      <c r="AS46">
        <v>10124453333.333334</v>
      </c>
      <c r="AT46">
        <v>28786640</v>
      </c>
      <c r="AU46">
        <v>1615916000</v>
      </c>
      <c r="AV46">
        <v>1631570666.6666667</v>
      </c>
      <c r="AW46">
        <v>257272000</v>
      </c>
      <c r="AX46">
        <v>18938746.666666668</v>
      </c>
      <c r="AY46">
        <v>188256666.66666669</v>
      </c>
      <c r="AZ46">
        <v>16623673.333333334</v>
      </c>
      <c r="BA46">
        <v>8830833333.333334</v>
      </c>
      <c r="BB46">
        <v>571251533.33333337</v>
      </c>
      <c r="BC46">
        <v>367139066.66666669</v>
      </c>
      <c r="BD46">
        <v>564277200</v>
      </c>
      <c r="BE46">
        <v>23947360</v>
      </c>
      <c r="BF46">
        <v>1348543333.3333335</v>
      </c>
      <c r="BG46">
        <v>427019866.66666669</v>
      </c>
      <c r="BH46">
        <v>2943760000</v>
      </c>
      <c r="BI46">
        <v>113040600</v>
      </c>
      <c r="BJ46">
        <v>141113800</v>
      </c>
      <c r="BK46">
        <v>298089333.33333337</v>
      </c>
      <c r="BL46">
        <v>299271133.33333337</v>
      </c>
      <c r="BM46">
        <v>288276333.33333337</v>
      </c>
      <c r="BN46">
        <v>10432193.333333334</v>
      </c>
      <c r="BO46">
        <v>22024140</v>
      </c>
      <c r="BP46">
        <v>121445200</v>
      </c>
      <c r="BQ46">
        <v>368527600</v>
      </c>
      <c r="BR46">
        <v>4168286666.666667</v>
      </c>
      <c r="BS46">
        <v>5892236000</v>
      </c>
      <c r="BT46">
        <v>39774866.666666672</v>
      </c>
      <c r="BU46">
        <v>290047333.33333337</v>
      </c>
      <c r="BV46">
        <v>1636714000</v>
      </c>
      <c r="BW46">
        <v>666780666.66666675</v>
      </c>
      <c r="BX46">
        <v>1963652.666666667</v>
      </c>
      <c r="BY46">
        <v>36744586.666666672</v>
      </c>
      <c r="BZ46">
        <v>9409120</v>
      </c>
      <c r="CA46">
        <v>393576.4</v>
      </c>
      <c r="CB46">
        <v>2915530000</v>
      </c>
      <c r="CC46">
        <v>1379725333.3333335</v>
      </c>
      <c r="CD46">
        <v>42565560</v>
      </c>
      <c r="CE46">
        <v>166964333.33333334</v>
      </c>
      <c r="CF46">
        <v>136598400</v>
      </c>
      <c r="CG46">
        <v>1278840666.6666667</v>
      </c>
      <c r="CH46">
        <v>1970441333.3333335</v>
      </c>
      <c r="CI46">
        <v>16273466.666666668</v>
      </c>
      <c r="CJ46">
        <v>413408533.33333337</v>
      </c>
      <c r="CK46">
        <v>2664972666.666667</v>
      </c>
      <c r="CL46">
        <v>14804546666.666668</v>
      </c>
      <c r="CM46">
        <v>938962.66666666663</v>
      </c>
      <c r="CN46">
        <v>805621333.33333337</v>
      </c>
      <c r="CO46">
        <v>28015493.333333336</v>
      </c>
      <c r="CP46">
        <v>41900360</v>
      </c>
      <c r="CQ46">
        <v>288467266.66666669</v>
      </c>
      <c r="CR46">
        <v>1559343333.3333335</v>
      </c>
      <c r="CS46">
        <v>414990000</v>
      </c>
      <c r="CT46">
        <v>4591510.666666667</v>
      </c>
      <c r="CU46">
        <v>767692666.66666675</v>
      </c>
      <c r="CV46">
        <v>117291533.33333334</v>
      </c>
      <c r="CW46">
        <v>2455481333.3333335</v>
      </c>
      <c r="CX46">
        <v>272424600</v>
      </c>
      <c r="CY46">
        <v>264992266.66666669</v>
      </c>
      <c r="CZ46">
        <v>1488220666.6666667</v>
      </c>
      <c r="DA46">
        <v>6035253333.333334</v>
      </c>
      <c r="DB46">
        <v>109912533.33333334</v>
      </c>
      <c r="DC46">
        <v>67713666.666666672</v>
      </c>
      <c r="DD46">
        <v>38075453333.333336</v>
      </c>
      <c r="DE46">
        <v>546504266.66666675</v>
      </c>
      <c r="DF46">
        <v>2152085333.3333335</v>
      </c>
      <c r="DG46">
        <v>12595613.333333334</v>
      </c>
      <c r="DH46">
        <v>2010328666.6666667</v>
      </c>
      <c r="DI46">
        <v>455761266.66666669</v>
      </c>
      <c r="DJ46">
        <v>7433733.333333334</v>
      </c>
      <c r="DK46">
        <v>370723133.33333337</v>
      </c>
      <c r="DL46">
        <v>21522920000</v>
      </c>
      <c r="DM46">
        <v>14234800</v>
      </c>
      <c r="DN46">
        <v>51538026.666666672</v>
      </c>
      <c r="DO46">
        <v>22315240</v>
      </c>
      <c r="DP46">
        <v>2063918.0000000002</v>
      </c>
      <c r="DQ46">
        <v>981889333.33333337</v>
      </c>
      <c r="DR46">
        <v>12509113.333333334</v>
      </c>
      <c r="DS46">
        <v>11063780</v>
      </c>
      <c r="DT46">
        <v>28818466.666666668</v>
      </c>
      <c r="DU46">
        <v>21417253.333333336</v>
      </c>
      <c r="DV46">
        <v>229897333.33333334</v>
      </c>
      <c r="DW46">
        <v>9602906.6666666679</v>
      </c>
      <c r="DX46">
        <v>146247400</v>
      </c>
      <c r="DY46">
        <v>161717400</v>
      </c>
      <c r="DZ46">
        <v>100996266.66666667</v>
      </c>
      <c r="EA46">
        <v>102595866.66666667</v>
      </c>
      <c r="EB46">
        <v>250680066.66666669</v>
      </c>
      <c r="EC46">
        <v>102736666.66666667</v>
      </c>
      <c r="ED46">
        <v>1154477.3333333335</v>
      </c>
      <c r="EE46">
        <v>1269838.0000000002</v>
      </c>
      <c r="EF46">
        <v>15986053.333333334</v>
      </c>
      <c r="EG46">
        <v>33118513.333333336</v>
      </c>
      <c r="EH46">
        <v>154989000</v>
      </c>
      <c r="EI46">
        <v>1907642.666666667</v>
      </c>
      <c r="EJ46">
        <v>62226580</v>
      </c>
      <c r="EK46">
        <v>51554306.666666672</v>
      </c>
      <c r="EL46">
        <v>165736000</v>
      </c>
      <c r="EM46">
        <v>978146666.66666675</v>
      </c>
      <c r="EN46">
        <v>40304000</v>
      </c>
      <c r="EO46">
        <v>1571294.6666666667</v>
      </c>
      <c r="EP46">
        <v>129702466.66666667</v>
      </c>
      <c r="EQ46">
        <v>38149680</v>
      </c>
      <c r="ER46">
        <v>4104903333.3333335</v>
      </c>
      <c r="ES46">
        <v>62506300</v>
      </c>
      <c r="ET46">
        <v>1012690666.6666667</v>
      </c>
      <c r="EU46">
        <v>15230500</v>
      </c>
      <c r="EV46">
        <v>72498333.333333343</v>
      </c>
      <c r="EW46">
        <v>13830200</v>
      </c>
      <c r="EX46">
        <v>33786573.333333336</v>
      </c>
      <c r="EY46">
        <v>7412066.666666667</v>
      </c>
      <c r="EZ46">
        <v>58128440</v>
      </c>
      <c r="FA46">
        <v>53998040</v>
      </c>
      <c r="FB46">
        <v>112526133.33333334</v>
      </c>
      <c r="FC46">
        <v>68098733.333333343</v>
      </c>
      <c r="FD46">
        <v>945304000</v>
      </c>
      <c r="FE46">
        <v>34746040</v>
      </c>
      <c r="FF46">
        <v>6980386.666666667</v>
      </c>
      <c r="FG46">
        <v>134547800</v>
      </c>
      <c r="FH46">
        <v>647405266.66666675</v>
      </c>
      <c r="FI46">
        <v>140765333.33333334</v>
      </c>
      <c r="FJ46">
        <v>3240038</v>
      </c>
      <c r="FK46">
        <v>844277333.33333337</v>
      </c>
      <c r="FL46">
        <v>99408466.666666672</v>
      </c>
      <c r="FM46">
        <v>95793866.666666672</v>
      </c>
      <c r="FN46">
        <v>1183398.0000000002</v>
      </c>
      <c r="FO46">
        <v>5657567.333333333</v>
      </c>
      <c r="FP46">
        <v>104120933.33333334</v>
      </c>
      <c r="FQ46">
        <v>33901826.666666672</v>
      </c>
    </row>
    <row r="47" spans="1:173" x14ac:dyDescent="0.3">
      <c r="A47" t="s">
        <v>176</v>
      </c>
      <c r="B47">
        <v>2</v>
      </c>
      <c r="C47">
        <v>57</v>
      </c>
      <c r="D47">
        <v>36925221.428571425</v>
      </c>
      <c r="E47">
        <v>199070928.57142857</v>
      </c>
      <c r="F47">
        <v>1317556.4285714284</v>
      </c>
      <c r="G47">
        <v>707159714.28571427</v>
      </c>
      <c r="H47">
        <v>1046907142.8571428</v>
      </c>
      <c r="I47">
        <v>44021292.857142851</v>
      </c>
      <c r="J47">
        <v>219871999.99999997</v>
      </c>
      <c r="K47">
        <v>2840861.4285714282</v>
      </c>
      <c r="L47">
        <v>958406428.57142854</v>
      </c>
      <c r="M47">
        <v>7884507142.8571424</v>
      </c>
      <c r="N47">
        <v>1446034999.9999998</v>
      </c>
      <c r="O47">
        <v>793433571.42857134</v>
      </c>
      <c r="P47">
        <v>69366035.714285702</v>
      </c>
      <c r="Q47">
        <v>18372450</v>
      </c>
      <c r="R47">
        <v>2479973571.4285712</v>
      </c>
      <c r="S47">
        <v>15737335.714285713</v>
      </c>
      <c r="T47">
        <v>4745500000</v>
      </c>
      <c r="U47">
        <v>10702749999.999998</v>
      </c>
      <c r="V47">
        <v>208630499.99999997</v>
      </c>
      <c r="W47">
        <v>824517.85714285704</v>
      </c>
      <c r="X47">
        <v>34904.299999999996</v>
      </c>
      <c r="Y47">
        <v>638990142.85714281</v>
      </c>
      <c r="Z47">
        <v>58919985.714285709</v>
      </c>
      <c r="AA47">
        <v>4490880714.2857141</v>
      </c>
      <c r="AB47">
        <v>2141290714.2857141</v>
      </c>
      <c r="AC47">
        <v>196927571.4285714</v>
      </c>
      <c r="AD47">
        <v>2156977142.8571424</v>
      </c>
      <c r="AE47">
        <v>187891071.4285714</v>
      </c>
      <c r="AF47">
        <v>3495686428.5714283</v>
      </c>
      <c r="AG47">
        <v>4339445714.2857141</v>
      </c>
      <c r="AH47">
        <v>990202857.14285707</v>
      </c>
      <c r="AI47">
        <v>27737485.714285713</v>
      </c>
      <c r="AJ47">
        <v>17754142.857142854</v>
      </c>
      <c r="AK47">
        <v>1313084999.9999998</v>
      </c>
      <c r="AL47">
        <v>56997299.999999993</v>
      </c>
      <c r="AM47">
        <v>1967602.1428571425</v>
      </c>
      <c r="AN47">
        <v>4916190714.2857141</v>
      </c>
      <c r="AO47">
        <v>246827071.4285714</v>
      </c>
      <c r="AP47">
        <v>117829142.85714285</v>
      </c>
      <c r="AQ47">
        <v>1502422857.1428571</v>
      </c>
      <c r="AR47">
        <v>1266344285.7142856</v>
      </c>
      <c r="AS47">
        <v>6794547857.1428566</v>
      </c>
      <c r="AT47">
        <v>5479685.7142857136</v>
      </c>
      <c r="AU47">
        <v>2924961428.5714283</v>
      </c>
      <c r="AV47">
        <v>2936987142.8571424</v>
      </c>
      <c r="AW47">
        <v>158524142.85714284</v>
      </c>
      <c r="AX47">
        <v>17466107.142857142</v>
      </c>
      <c r="AY47">
        <v>28536757.142857142</v>
      </c>
      <c r="AZ47">
        <v>19711114.285714284</v>
      </c>
      <c r="BA47">
        <v>2477366428.5714283</v>
      </c>
      <c r="BB47">
        <v>126507499.99999999</v>
      </c>
      <c r="BC47">
        <v>1326303571.4285712</v>
      </c>
      <c r="BD47">
        <v>411804214.28571427</v>
      </c>
      <c r="BE47">
        <v>47312228.571428567</v>
      </c>
      <c r="BF47">
        <v>507137142.85714281</v>
      </c>
      <c r="BG47">
        <v>145293642.85714284</v>
      </c>
      <c r="BH47">
        <v>77425428.571428567</v>
      </c>
      <c r="BI47">
        <v>7094730.7142857136</v>
      </c>
      <c r="BJ47">
        <v>89941285.714285702</v>
      </c>
      <c r="BK47">
        <v>333651571.4285714</v>
      </c>
      <c r="BL47">
        <v>305187142.85714281</v>
      </c>
      <c r="BM47">
        <v>350155714.28571427</v>
      </c>
      <c r="BN47">
        <v>8033928.5714285709</v>
      </c>
      <c r="BO47">
        <v>11789385.714285713</v>
      </c>
      <c r="BP47">
        <v>43418935.714285709</v>
      </c>
      <c r="BQ47">
        <v>29384635.714285713</v>
      </c>
      <c r="BR47">
        <v>2032038571.4285712</v>
      </c>
      <c r="BS47">
        <v>6498490714.2857132</v>
      </c>
      <c r="BT47">
        <v>5783527.1428571427</v>
      </c>
      <c r="BU47">
        <v>30789814.285714284</v>
      </c>
      <c r="BV47">
        <v>3060097857.1428571</v>
      </c>
      <c r="BW47">
        <v>422736571.4285714</v>
      </c>
      <c r="BX47">
        <v>1476452.857142857</v>
      </c>
      <c r="BY47">
        <v>96833214.285714284</v>
      </c>
      <c r="BZ47">
        <v>15742135.714285713</v>
      </c>
      <c r="CA47">
        <v>2891931.4285714286</v>
      </c>
      <c r="CB47">
        <v>1803331428.5714283</v>
      </c>
      <c r="CC47">
        <v>681227857.14285707</v>
      </c>
      <c r="CD47">
        <v>88940285.714285702</v>
      </c>
      <c r="CE47">
        <v>143370357.14285713</v>
      </c>
      <c r="CF47">
        <v>97996428.571428567</v>
      </c>
      <c r="CG47">
        <v>621761714.28571427</v>
      </c>
      <c r="CH47">
        <v>154169928.57142857</v>
      </c>
      <c r="CI47">
        <v>8458685.7142857127</v>
      </c>
      <c r="CJ47">
        <v>51862407.142857134</v>
      </c>
      <c r="CK47">
        <v>331221214.28571427</v>
      </c>
      <c r="CL47">
        <v>9745650000</v>
      </c>
      <c r="CM47">
        <v>1461644.2857142857</v>
      </c>
      <c r="CN47">
        <v>428805785.71428567</v>
      </c>
      <c r="CO47">
        <v>29999914.285714284</v>
      </c>
      <c r="CP47">
        <v>31665842.857142854</v>
      </c>
      <c r="CQ47">
        <v>190038071.4285714</v>
      </c>
      <c r="CR47">
        <v>1591290714.2857141</v>
      </c>
      <c r="CS47">
        <v>337135357.14285713</v>
      </c>
      <c r="CT47">
        <v>57250871.428571425</v>
      </c>
      <c r="CU47">
        <v>414121071.4285714</v>
      </c>
      <c r="CV47">
        <v>195990857.14285713</v>
      </c>
      <c r="CW47">
        <v>965744285.71428561</v>
      </c>
      <c r="CX47">
        <v>523086428.57142854</v>
      </c>
      <c r="CY47">
        <v>205013928.57142854</v>
      </c>
      <c r="CZ47">
        <v>777540714.28571427</v>
      </c>
      <c r="DA47">
        <v>8887757142.8571415</v>
      </c>
      <c r="DB47">
        <v>66154242.857142851</v>
      </c>
      <c r="DC47">
        <v>75029571.428571418</v>
      </c>
      <c r="DD47">
        <v>31368249999.999996</v>
      </c>
      <c r="DE47">
        <v>209141642.85714284</v>
      </c>
      <c r="DF47">
        <v>3017442857.1428571</v>
      </c>
      <c r="DG47">
        <v>9822735.7142857127</v>
      </c>
      <c r="DH47">
        <v>1162125000</v>
      </c>
      <c r="DI47">
        <v>1705814999.9999998</v>
      </c>
      <c r="DJ47">
        <v>5040350.7142857136</v>
      </c>
      <c r="DK47">
        <v>130216857.14285713</v>
      </c>
      <c r="DL47">
        <v>11840971428.571428</v>
      </c>
      <c r="DM47">
        <v>13585707.142857142</v>
      </c>
      <c r="DN47">
        <v>71886714.285714284</v>
      </c>
      <c r="DO47">
        <v>13455071.428571427</v>
      </c>
      <c r="DP47">
        <v>48212899.999999993</v>
      </c>
      <c r="DQ47">
        <v>417447785.71428567</v>
      </c>
      <c r="DR47">
        <v>19034492.857142854</v>
      </c>
      <c r="DS47">
        <v>4920094.2857142845</v>
      </c>
      <c r="DT47">
        <v>27366299.999999996</v>
      </c>
      <c r="DU47">
        <v>14690428.571428571</v>
      </c>
      <c r="DV47">
        <v>99452428.571428567</v>
      </c>
      <c r="DW47">
        <v>7962285.7142857136</v>
      </c>
      <c r="DX47">
        <v>436083428.57142854</v>
      </c>
      <c r="DY47">
        <v>36509557.142857142</v>
      </c>
      <c r="DZ47">
        <v>170515499.99999997</v>
      </c>
      <c r="EA47">
        <v>26027764.285714284</v>
      </c>
      <c r="EB47">
        <v>71244378.571428567</v>
      </c>
      <c r="EC47">
        <v>130674428.57142855</v>
      </c>
      <c r="ED47">
        <v>1214192.857142857</v>
      </c>
      <c r="EE47">
        <v>102251428.57142857</v>
      </c>
      <c r="EF47">
        <v>5363437.8571428573</v>
      </c>
      <c r="EG47">
        <v>19994321.428571425</v>
      </c>
      <c r="EH47">
        <v>170485428.57142857</v>
      </c>
      <c r="EI47">
        <v>707978.64285714272</v>
      </c>
      <c r="EJ47">
        <v>39391528.571428567</v>
      </c>
      <c r="EK47">
        <v>12409264.285714285</v>
      </c>
      <c r="EL47">
        <v>84776357.142857134</v>
      </c>
      <c r="EM47">
        <v>499882857.14285707</v>
      </c>
      <c r="EN47">
        <v>44552228.571428567</v>
      </c>
      <c r="EO47">
        <v>3036160.7142857141</v>
      </c>
      <c r="EP47">
        <v>3779277.1428571427</v>
      </c>
      <c r="EQ47">
        <v>74731285.714285702</v>
      </c>
      <c r="ER47">
        <v>2371856428.5714283</v>
      </c>
      <c r="ES47">
        <v>71608857.142857134</v>
      </c>
      <c r="ET47">
        <v>500133785.71428567</v>
      </c>
      <c r="EU47">
        <v>14172392.857142856</v>
      </c>
      <c r="EV47">
        <v>1284800.7142857143</v>
      </c>
      <c r="EW47">
        <v>240448.8571428571</v>
      </c>
      <c r="EX47">
        <v>17729407.142857142</v>
      </c>
      <c r="EY47">
        <v>1537594.9999999998</v>
      </c>
      <c r="EZ47">
        <v>13448314.285714284</v>
      </c>
      <c r="FA47">
        <v>2078882.8571428568</v>
      </c>
      <c r="FB47">
        <v>6341416.4285714282</v>
      </c>
      <c r="FC47">
        <v>27887414.285714284</v>
      </c>
      <c r="FD47">
        <v>229663428.57142854</v>
      </c>
      <c r="FE47">
        <v>3187120.7142857141</v>
      </c>
      <c r="FF47">
        <v>3533017.8571428568</v>
      </c>
      <c r="FG47">
        <v>73269785.714285702</v>
      </c>
      <c r="FH47">
        <v>178486499.99999997</v>
      </c>
      <c r="FI47">
        <v>0</v>
      </c>
      <c r="FJ47">
        <v>326522.21428571426</v>
      </c>
      <c r="FK47">
        <v>297297714.28571427</v>
      </c>
      <c r="FL47">
        <v>239865285.7142857</v>
      </c>
      <c r="FM47">
        <v>129464499.99999999</v>
      </c>
      <c r="FN47">
        <v>1445572.857142857</v>
      </c>
      <c r="FO47">
        <v>877674.99999999988</v>
      </c>
      <c r="FP47">
        <v>70834278.571428567</v>
      </c>
      <c r="FQ47">
        <v>14521692.857142856</v>
      </c>
    </row>
    <row r="48" spans="1:173" x14ac:dyDescent="0.3">
      <c r="A48" t="s">
        <v>176</v>
      </c>
      <c r="B48">
        <v>3</v>
      </c>
      <c r="C48">
        <v>5</v>
      </c>
      <c r="D48">
        <v>381298705.88235289</v>
      </c>
      <c r="E48">
        <v>209363235.29411763</v>
      </c>
      <c r="F48">
        <v>187273.64705882352</v>
      </c>
      <c r="G48">
        <v>623751176.47058821</v>
      </c>
      <c r="H48">
        <v>1092826470.5882351</v>
      </c>
      <c r="I48">
        <v>77968235.294117644</v>
      </c>
      <c r="J48">
        <v>600960000</v>
      </c>
      <c r="K48">
        <v>5131056.4705882352</v>
      </c>
      <c r="L48">
        <v>5211399411.7647057</v>
      </c>
      <c r="M48">
        <v>21512182352.941174</v>
      </c>
      <c r="N48">
        <v>2763492941.1764703</v>
      </c>
      <c r="O48">
        <v>1407682941.1764705</v>
      </c>
      <c r="P48">
        <v>15063488.235294117</v>
      </c>
      <c r="Q48">
        <v>14761664.705882352</v>
      </c>
      <c r="R48">
        <v>853235294.11764705</v>
      </c>
      <c r="S48">
        <v>61175.764705882342</v>
      </c>
      <c r="T48">
        <v>7146347058.8235292</v>
      </c>
      <c r="U48">
        <v>4995085882.3529406</v>
      </c>
      <c r="V48">
        <v>192224705.88235292</v>
      </c>
      <c r="W48">
        <v>1528789.4117647058</v>
      </c>
      <c r="X48">
        <v>306734.5882352941</v>
      </c>
      <c r="Y48">
        <v>1096798235.2941175</v>
      </c>
      <c r="Z48">
        <v>30358411.764705881</v>
      </c>
      <c r="AA48">
        <v>12707752941.17647</v>
      </c>
      <c r="AB48">
        <v>1350801176.4705882</v>
      </c>
      <c r="AC48">
        <v>128099529.4117647</v>
      </c>
      <c r="AD48">
        <v>7159511764.7058821</v>
      </c>
      <c r="AE48">
        <v>233098941.17647058</v>
      </c>
      <c r="AF48">
        <v>3478544705.8823528</v>
      </c>
      <c r="AG48">
        <v>7118676470.5882349</v>
      </c>
      <c r="AH48">
        <v>1030189411.7647058</v>
      </c>
      <c r="AI48">
        <v>850015294.11764705</v>
      </c>
      <c r="AJ48">
        <v>7178958.8235294111</v>
      </c>
      <c r="AK48">
        <v>20505617647.058823</v>
      </c>
      <c r="AL48">
        <v>22438070.588235293</v>
      </c>
      <c r="AM48">
        <v>400929.64705882344</v>
      </c>
      <c r="AN48">
        <v>622387647.05882347</v>
      </c>
      <c r="AO48">
        <v>128728058.82352941</v>
      </c>
      <c r="AP48">
        <v>185214117.64705881</v>
      </c>
      <c r="AQ48">
        <v>1699975294.1176469</v>
      </c>
      <c r="AR48">
        <v>169658117.64705881</v>
      </c>
      <c r="AS48">
        <v>3889402941.1764703</v>
      </c>
      <c r="AT48">
        <v>60519823.529411763</v>
      </c>
      <c r="AU48">
        <v>1812222352.9411764</v>
      </c>
      <c r="AV48">
        <v>1822364705.8823528</v>
      </c>
      <c r="AW48">
        <v>628110000</v>
      </c>
      <c r="AX48">
        <v>48219282.35294117</v>
      </c>
      <c r="AY48">
        <v>80936411.764705881</v>
      </c>
      <c r="AZ48">
        <v>9986435.2941176463</v>
      </c>
      <c r="BA48">
        <v>1609597647.0588233</v>
      </c>
      <c r="BB48">
        <v>428072705.88235289</v>
      </c>
      <c r="BC48">
        <v>13227452941.17647</v>
      </c>
      <c r="BD48">
        <v>1234754117.6470587</v>
      </c>
      <c r="BE48">
        <v>20459458.823529411</v>
      </c>
      <c r="BF48">
        <v>422592882.35294116</v>
      </c>
      <c r="BG48">
        <v>137185705.88235292</v>
      </c>
      <c r="BH48">
        <v>390460529.41176468</v>
      </c>
      <c r="BI48">
        <v>39280600</v>
      </c>
      <c r="BJ48">
        <v>40184123.529411763</v>
      </c>
      <c r="BK48">
        <v>248083411.76470587</v>
      </c>
      <c r="BL48">
        <v>118845823.52941176</v>
      </c>
      <c r="BM48">
        <v>185848941.17647058</v>
      </c>
      <c r="BN48">
        <v>14481029.411764706</v>
      </c>
      <c r="BO48">
        <v>5004894.7058823528</v>
      </c>
      <c r="BP48">
        <v>316409941.17647058</v>
      </c>
      <c r="BQ48">
        <v>373113058.82352936</v>
      </c>
      <c r="BR48">
        <v>2860200588.2352939</v>
      </c>
      <c r="BS48">
        <v>10186811764.705881</v>
      </c>
      <c r="BT48">
        <v>13516541.176470587</v>
      </c>
      <c r="BU48">
        <v>32879129.411764704</v>
      </c>
      <c r="BV48">
        <v>3267150588.2352939</v>
      </c>
      <c r="BW48">
        <v>349784588.2352941</v>
      </c>
      <c r="BX48">
        <v>728941.76470588229</v>
      </c>
      <c r="BY48">
        <v>26785552.94117647</v>
      </c>
      <c r="BZ48">
        <v>2926046.4705882352</v>
      </c>
      <c r="CA48">
        <v>25020988.235294115</v>
      </c>
      <c r="CB48">
        <v>695134117.64705873</v>
      </c>
      <c r="CC48">
        <v>570541529.41176462</v>
      </c>
      <c r="CD48">
        <v>72661352.941176459</v>
      </c>
      <c r="CE48">
        <v>294040411.76470584</v>
      </c>
      <c r="CF48">
        <v>45305323.529411763</v>
      </c>
      <c r="CG48">
        <v>457143058.82352936</v>
      </c>
      <c r="CH48">
        <v>628654117.64705873</v>
      </c>
      <c r="CI48">
        <v>5504271.176470588</v>
      </c>
      <c r="CJ48">
        <v>17609441.176470585</v>
      </c>
      <c r="CK48">
        <v>17644035.294117644</v>
      </c>
      <c r="CL48">
        <v>2195357058.8235292</v>
      </c>
      <c r="CM48">
        <v>450217.52941176464</v>
      </c>
      <c r="CN48">
        <v>663922352.94117641</v>
      </c>
      <c r="CO48">
        <v>11761058.823529411</v>
      </c>
      <c r="CP48">
        <v>99404588.235294104</v>
      </c>
      <c r="CQ48">
        <v>228840411.76470587</v>
      </c>
      <c r="CR48">
        <v>2622271764.7058821</v>
      </c>
      <c r="CS48">
        <v>605483529.41176462</v>
      </c>
      <c r="CT48">
        <v>3293365.8823529407</v>
      </c>
      <c r="CU48">
        <v>277006294.11764705</v>
      </c>
      <c r="CV48">
        <v>26699847.058823526</v>
      </c>
      <c r="CW48">
        <v>364960647.05882353</v>
      </c>
      <c r="CX48">
        <v>274490529.41176468</v>
      </c>
      <c r="CY48">
        <v>329397529.41176468</v>
      </c>
      <c r="CZ48">
        <v>478540294.11764705</v>
      </c>
      <c r="DA48">
        <v>3456207058.8235292</v>
      </c>
      <c r="DB48">
        <v>29282423.529411763</v>
      </c>
      <c r="DC48">
        <v>33950505.882352941</v>
      </c>
      <c r="DD48">
        <v>17978652941.176468</v>
      </c>
      <c r="DE48">
        <v>542446117.64705873</v>
      </c>
      <c r="DF48">
        <v>2961987647.0588231</v>
      </c>
      <c r="DG48">
        <v>594929.41176470579</v>
      </c>
      <c r="DH48">
        <v>1547091176.4705882</v>
      </c>
      <c r="DI48">
        <v>562527411.7647059</v>
      </c>
      <c r="DJ48">
        <v>3123782.3529411764</v>
      </c>
      <c r="DK48">
        <v>10073300000</v>
      </c>
      <c r="DL48">
        <v>6780858823.5294113</v>
      </c>
      <c r="DM48">
        <v>14109594.117647057</v>
      </c>
      <c r="DN48">
        <v>28360129.411764704</v>
      </c>
      <c r="DO48">
        <v>13851617.647058822</v>
      </c>
      <c r="DP48">
        <v>37968117.647058822</v>
      </c>
      <c r="DQ48">
        <v>728360000</v>
      </c>
      <c r="DR48">
        <v>4445408.2352941176</v>
      </c>
      <c r="DS48">
        <v>6806041.176470588</v>
      </c>
      <c r="DT48">
        <v>9918676.4705882352</v>
      </c>
      <c r="DU48">
        <v>21318176.470588233</v>
      </c>
      <c r="DV48">
        <v>113311117.64705881</v>
      </c>
      <c r="DW48">
        <v>8184188.2352941167</v>
      </c>
      <c r="DX48">
        <v>55764494.117647052</v>
      </c>
      <c r="DY48">
        <v>23327570.588235293</v>
      </c>
      <c r="DZ48">
        <v>29958411.764705881</v>
      </c>
      <c r="EA48">
        <v>9354535.2941176463</v>
      </c>
      <c r="EB48">
        <v>38153764.705882348</v>
      </c>
      <c r="EC48">
        <v>54497447.058823526</v>
      </c>
      <c r="ED48">
        <v>32950.052941176466</v>
      </c>
      <c r="EE48">
        <v>1135486.4705882352</v>
      </c>
      <c r="EF48">
        <v>4221506.4705882352</v>
      </c>
      <c r="EG48">
        <v>9033841.176470587</v>
      </c>
      <c r="EH48">
        <v>272060529.41176468</v>
      </c>
      <c r="EI48">
        <v>175613.29411764705</v>
      </c>
      <c r="EJ48">
        <v>16208652.941176469</v>
      </c>
      <c r="EK48">
        <v>4638154.7058823528</v>
      </c>
      <c r="EL48">
        <v>51455747.058823526</v>
      </c>
      <c r="EM48">
        <v>272834000</v>
      </c>
      <c r="EN48">
        <v>16942341.176470585</v>
      </c>
      <c r="EO48">
        <v>77530.76470588235</v>
      </c>
      <c r="EP48">
        <v>24522935.294117644</v>
      </c>
      <c r="EQ48">
        <v>29922235.294117644</v>
      </c>
      <c r="ER48">
        <v>1295014705.8823528</v>
      </c>
      <c r="ES48">
        <v>40251776.47058823</v>
      </c>
      <c r="ET48">
        <v>197811882.35294116</v>
      </c>
      <c r="EU48">
        <v>4711722.9411764704</v>
      </c>
      <c r="EV48">
        <v>3973341.7647058819</v>
      </c>
      <c r="EW48">
        <v>316714.5882352941</v>
      </c>
      <c r="EX48">
        <v>47536200</v>
      </c>
      <c r="EY48">
        <v>1728648.8235294116</v>
      </c>
      <c r="EZ48">
        <v>3592999.9999999995</v>
      </c>
      <c r="FA48">
        <v>2502802.3529411764</v>
      </c>
      <c r="FB48">
        <v>6191694.1176470583</v>
      </c>
      <c r="FC48">
        <v>41597023.529411763</v>
      </c>
      <c r="FD48">
        <v>247286117.64705881</v>
      </c>
      <c r="FE48">
        <v>6520876.4705882352</v>
      </c>
      <c r="FF48">
        <v>1636801.1764705882</v>
      </c>
      <c r="FG48">
        <v>100286529.4117647</v>
      </c>
      <c r="FH48">
        <v>135674529.41176468</v>
      </c>
      <c r="FI48">
        <v>15735935.294117646</v>
      </c>
      <c r="FJ48">
        <v>313892.1176470588</v>
      </c>
      <c r="FK48">
        <v>204491882.35294116</v>
      </c>
      <c r="FL48">
        <v>79692764.705882341</v>
      </c>
      <c r="FM48">
        <v>39951764.705882348</v>
      </c>
      <c r="FN48">
        <v>878401.76470588217</v>
      </c>
      <c r="FO48">
        <v>8279405.8823529407</v>
      </c>
      <c r="FP48">
        <v>26151723.529411763</v>
      </c>
      <c r="FQ48">
        <v>17986723.529411763</v>
      </c>
    </row>
    <row r="49" spans="1:173" x14ac:dyDescent="0.3">
      <c r="A49" t="s">
        <v>176</v>
      </c>
      <c r="B49">
        <v>4</v>
      </c>
      <c r="C49">
        <v>30</v>
      </c>
      <c r="D49">
        <v>76078652.173913047</v>
      </c>
      <c r="E49">
        <v>52259608.695652172</v>
      </c>
      <c r="F49">
        <v>5116378.2608695654</v>
      </c>
      <c r="G49">
        <v>2493628260.869565</v>
      </c>
      <c r="H49">
        <v>10572186956.521738</v>
      </c>
      <c r="I49">
        <v>165438608.69565216</v>
      </c>
      <c r="J49">
        <v>568820869.56521738</v>
      </c>
      <c r="K49">
        <v>6651952.173913043</v>
      </c>
      <c r="L49">
        <v>3658363913.043478</v>
      </c>
      <c r="M49">
        <v>13698617391.304348</v>
      </c>
      <c r="N49">
        <v>1906552173.9130435</v>
      </c>
      <c r="O49">
        <v>1371706086.9565217</v>
      </c>
      <c r="P49">
        <v>2964533.0434782607</v>
      </c>
      <c r="Q49">
        <v>17542147.826086957</v>
      </c>
      <c r="R49">
        <v>1448024782.6086955</v>
      </c>
      <c r="S49">
        <v>0</v>
      </c>
      <c r="T49">
        <v>11087091304.347826</v>
      </c>
      <c r="U49">
        <v>10330052173.913044</v>
      </c>
      <c r="V49">
        <v>257410782.60869563</v>
      </c>
      <c r="W49">
        <v>3219696.5217391299</v>
      </c>
      <c r="X49">
        <v>1432898.6956521738</v>
      </c>
      <c r="Y49">
        <v>511681304.34782606</v>
      </c>
      <c r="Z49">
        <v>84658913.043478251</v>
      </c>
      <c r="AA49">
        <v>10220991304.347826</v>
      </c>
      <c r="AB49">
        <v>2535946086.9565215</v>
      </c>
      <c r="AC49">
        <v>183284826.0869565</v>
      </c>
      <c r="AD49">
        <v>2266870000</v>
      </c>
      <c r="AE49">
        <v>195576173.91304347</v>
      </c>
      <c r="AF49">
        <v>6551086956.521739</v>
      </c>
      <c r="AG49">
        <v>13055569565.21739</v>
      </c>
      <c r="AH49">
        <v>1283066521.7391305</v>
      </c>
      <c r="AI49">
        <v>70342434.782608688</v>
      </c>
      <c r="AJ49">
        <v>10376152.173913043</v>
      </c>
      <c r="AK49">
        <v>1067901739.1304348</v>
      </c>
      <c r="AL49">
        <v>113936608.69565217</v>
      </c>
      <c r="AM49">
        <v>1781060.4347826086</v>
      </c>
      <c r="AN49">
        <v>2576212173.9130435</v>
      </c>
      <c r="AO49">
        <v>55019304.347826086</v>
      </c>
      <c r="AP49">
        <v>341952304.34782606</v>
      </c>
      <c r="AQ49">
        <v>636974347.82608688</v>
      </c>
      <c r="AR49">
        <v>1334576956.521739</v>
      </c>
      <c r="AS49">
        <v>6920256521.73913</v>
      </c>
      <c r="AT49">
        <v>9984434.7826086953</v>
      </c>
      <c r="AU49">
        <v>1474925217.3913043</v>
      </c>
      <c r="AV49">
        <v>1486045217.3913043</v>
      </c>
      <c r="AW49">
        <v>473846086.95652169</v>
      </c>
      <c r="AX49">
        <v>38961226.086956523</v>
      </c>
      <c r="AY49">
        <v>34804569.565217391</v>
      </c>
      <c r="AZ49">
        <v>11743400</v>
      </c>
      <c r="BA49">
        <v>5843186956.521739</v>
      </c>
      <c r="BB49">
        <v>108793826.08695652</v>
      </c>
      <c r="BC49">
        <v>1640636086.9565217</v>
      </c>
      <c r="BD49">
        <v>530605652.173913</v>
      </c>
      <c r="BE49">
        <v>10819591.304347826</v>
      </c>
      <c r="BF49">
        <v>49084695.652173914</v>
      </c>
      <c r="BG49">
        <v>368720260.86956519</v>
      </c>
      <c r="BH49">
        <v>1260690869.5652173</v>
      </c>
      <c r="BI49">
        <v>27541356.521739129</v>
      </c>
      <c r="BJ49">
        <v>242814347.82608694</v>
      </c>
      <c r="BK49">
        <v>376054478.26086956</v>
      </c>
      <c r="BL49">
        <v>90037478.260869563</v>
      </c>
      <c r="BM49">
        <v>350635782.60869563</v>
      </c>
      <c r="BN49">
        <v>15044130.434782607</v>
      </c>
      <c r="BO49">
        <v>13240426.086956521</v>
      </c>
      <c r="BP49">
        <v>74857173.913043469</v>
      </c>
      <c r="BQ49">
        <v>43932521.73913043</v>
      </c>
      <c r="BR49">
        <v>4556200000</v>
      </c>
      <c r="BS49">
        <v>20299321739.130432</v>
      </c>
      <c r="BT49">
        <v>87576000</v>
      </c>
      <c r="BU49">
        <v>353913000</v>
      </c>
      <c r="BV49">
        <v>2016460000</v>
      </c>
      <c r="BW49">
        <v>318358521.73913044</v>
      </c>
      <c r="BX49">
        <v>879911.30434782605</v>
      </c>
      <c r="BY49">
        <v>52739826.086956516</v>
      </c>
      <c r="BZ49">
        <v>13138413.04347826</v>
      </c>
      <c r="CA49">
        <v>80005608.695652172</v>
      </c>
      <c r="CB49">
        <v>3208143478.2608695</v>
      </c>
      <c r="CC49">
        <v>1084483913.0434783</v>
      </c>
      <c r="CD49">
        <v>12720643.478260869</v>
      </c>
      <c r="CE49">
        <v>180598478.26086956</v>
      </c>
      <c r="CF49">
        <v>203009043.47826087</v>
      </c>
      <c r="CG49">
        <v>654802173.9130435</v>
      </c>
      <c r="CH49">
        <v>268927521.73913044</v>
      </c>
      <c r="CI49">
        <v>5008495.6521739131</v>
      </c>
      <c r="CJ49">
        <v>96240086.956521735</v>
      </c>
      <c r="CK49">
        <v>968829130.43478262</v>
      </c>
      <c r="CL49">
        <v>12699100000</v>
      </c>
      <c r="CM49">
        <v>578466.08695652173</v>
      </c>
      <c r="CN49">
        <v>827737391.30434775</v>
      </c>
      <c r="CO49">
        <v>52563304.347826086</v>
      </c>
      <c r="CP49">
        <v>37909634.782608695</v>
      </c>
      <c r="CQ49">
        <v>221234695.65217391</v>
      </c>
      <c r="CR49">
        <v>2051354782.6086955</v>
      </c>
      <c r="CS49">
        <v>264327086.95652172</v>
      </c>
      <c r="CT49">
        <v>48320913.043478258</v>
      </c>
      <c r="CU49">
        <v>946443478.2608695</v>
      </c>
      <c r="CV49">
        <v>127054043.47826086</v>
      </c>
      <c r="CW49">
        <v>3317183478.2608695</v>
      </c>
      <c r="CX49">
        <v>227207347.82608694</v>
      </c>
      <c r="CY49">
        <v>429454347.82608694</v>
      </c>
      <c r="CZ49">
        <v>666042173.9130435</v>
      </c>
      <c r="DA49">
        <v>2001116521.7391303</v>
      </c>
      <c r="DB49">
        <v>273437347.82608694</v>
      </c>
      <c r="DC49">
        <v>78941130.434782609</v>
      </c>
      <c r="DD49">
        <v>28492230434.782608</v>
      </c>
      <c r="DE49">
        <v>882858695.65217388</v>
      </c>
      <c r="DF49">
        <v>2604369565.217391</v>
      </c>
      <c r="DG49">
        <v>1398470.4347826086</v>
      </c>
      <c r="DH49">
        <v>2227805217.391304</v>
      </c>
      <c r="DI49">
        <v>381089304.34782606</v>
      </c>
      <c r="DJ49">
        <v>3787428.260869565</v>
      </c>
      <c r="DK49">
        <v>20267600000</v>
      </c>
      <c r="DL49">
        <v>11874060869.565216</v>
      </c>
      <c r="DM49">
        <v>22831121.739130434</v>
      </c>
      <c r="DN49">
        <v>1440309.5652173914</v>
      </c>
      <c r="DO49">
        <v>9671400</v>
      </c>
      <c r="DP49">
        <v>26326291.304347824</v>
      </c>
      <c r="DQ49">
        <v>167440782.60869566</v>
      </c>
      <c r="DR49">
        <v>3775726.9565217388</v>
      </c>
      <c r="DS49">
        <v>27154147.826086957</v>
      </c>
      <c r="DT49">
        <v>12588052.173913043</v>
      </c>
      <c r="DU49">
        <v>6756678.2608695645</v>
      </c>
      <c r="DV49">
        <v>81643173.913043469</v>
      </c>
      <c r="DW49">
        <v>4268546.0869565215</v>
      </c>
      <c r="DX49">
        <v>302247652.173913</v>
      </c>
      <c r="DY49">
        <v>99212347.826086953</v>
      </c>
      <c r="DZ49">
        <v>170829347.82608694</v>
      </c>
      <c r="EA49">
        <v>115017913.04347825</v>
      </c>
      <c r="EB49">
        <v>84691086.956521735</v>
      </c>
      <c r="EC49">
        <v>60639391.304347821</v>
      </c>
      <c r="ED49">
        <v>123204.73913043478</v>
      </c>
      <c r="EE49">
        <v>77467304.347826079</v>
      </c>
      <c r="EF49">
        <v>37029113.043478258</v>
      </c>
      <c r="EG49">
        <v>11479704.347826086</v>
      </c>
      <c r="EH49">
        <v>222447391.30434781</v>
      </c>
      <c r="EI49">
        <v>236557.39130434781</v>
      </c>
      <c r="EJ49">
        <v>16021104.347826086</v>
      </c>
      <c r="EK49">
        <v>30430521.739130434</v>
      </c>
      <c r="EL49">
        <v>71930391.304347828</v>
      </c>
      <c r="EM49">
        <v>626282608.69565213</v>
      </c>
      <c r="EN49">
        <v>17669313.043478262</v>
      </c>
      <c r="EO49">
        <v>8707830.4347826075</v>
      </c>
      <c r="EP49">
        <v>45732173.913043477</v>
      </c>
      <c r="EQ49">
        <v>39158426.086956523</v>
      </c>
      <c r="ER49">
        <v>3072789565.217391</v>
      </c>
      <c r="ES49">
        <v>129419608.69565217</v>
      </c>
      <c r="ET49">
        <v>1104660000</v>
      </c>
      <c r="EU49">
        <v>36143060.869565219</v>
      </c>
      <c r="EV49">
        <v>984459.13043478259</v>
      </c>
      <c r="EW49">
        <v>4141594.7826086958</v>
      </c>
      <c r="EX49">
        <v>10632591.304347826</v>
      </c>
      <c r="EY49">
        <v>2007352.6086956519</v>
      </c>
      <c r="EZ49">
        <v>14614069.565217391</v>
      </c>
      <c r="FA49">
        <v>6243095.6521739131</v>
      </c>
      <c r="FB49">
        <v>20734756.521739129</v>
      </c>
      <c r="FC49">
        <v>64128695.652173907</v>
      </c>
      <c r="FD49">
        <v>553391739.13043475</v>
      </c>
      <c r="FE49">
        <v>22257826.08695652</v>
      </c>
      <c r="FF49">
        <v>12267686.956521738</v>
      </c>
      <c r="FG49">
        <v>59846782.608695649</v>
      </c>
      <c r="FH49">
        <v>354134782.60869563</v>
      </c>
      <c r="FI49">
        <v>0</v>
      </c>
      <c r="FJ49">
        <v>6717286.9565217393</v>
      </c>
      <c r="FK49">
        <v>576873043.47826087</v>
      </c>
      <c r="FL49">
        <v>85795826.086956516</v>
      </c>
      <c r="FM49">
        <v>116642695.65217391</v>
      </c>
      <c r="FN49">
        <v>142858.91304347827</v>
      </c>
      <c r="FO49">
        <v>5314052.173913043</v>
      </c>
      <c r="FP49">
        <v>108681826.08695652</v>
      </c>
      <c r="FQ49">
        <v>39909669.565217391</v>
      </c>
    </row>
    <row r="50" spans="1:173" x14ac:dyDescent="0.3">
      <c r="A50" t="s">
        <v>176</v>
      </c>
      <c r="B50">
        <v>5</v>
      </c>
      <c r="C50">
        <v>33</v>
      </c>
      <c r="D50">
        <v>147688714.28571427</v>
      </c>
      <c r="E50">
        <v>318556428.57142854</v>
      </c>
      <c r="F50">
        <v>9924671.4285714272</v>
      </c>
      <c r="G50">
        <v>5086657142.8571424</v>
      </c>
      <c r="H50">
        <v>16091478571.42857</v>
      </c>
      <c r="I50">
        <v>177093785.7142857</v>
      </c>
      <c r="J50">
        <v>224189142.85714284</v>
      </c>
      <c r="K50">
        <v>10058249.999999998</v>
      </c>
      <c r="L50">
        <v>2285863571.4285712</v>
      </c>
      <c r="M50">
        <v>5177977142.8571424</v>
      </c>
      <c r="N50">
        <v>652773071.42857134</v>
      </c>
      <c r="O50">
        <v>1012369285.7142856</v>
      </c>
      <c r="P50">
        <v>2774017.1428571427</v>
      </c>
      <c r="Q50">
        <v>4150020</v>
      </c>
      <c r="R50">
        <v>197660857.14285713</v>
      </c>
      <c r="S50">
        <v>694916.28571428568</v>
      </c>
      <c r="T50">
        <v>9275250000</v>
      </c>
      <c r="U50">
        <v>11587349999.999998</v>
      </c>
      <c r="V50">
        <v>460703857.14285707</v>
      </c>
      <c r="W50">
        <v>687046.49999999988</v>
      </c>
      <c r="X50">
        <v>95049.714285714275</v>
      </c>
      <c r="Y50">
        <v>367351857.14285713</v>
      </c>
      <c r="Z50">
        <v>51816307.142857134</v>
      </c>
      <c r="AA50">
        <v>11923835714.285713</v>
      </c>
      <c r="AB50">
        <v>1520040714.2857141</v>
      </c>
      <c r="AC50">
        <v>958949999.99999988</v>
      </c>
      <c r="AD50">
        <v>1438159285.7142856</v>
      </c>
      <c r="AE50">
        <v>497146142.85714281</v>
      </c>
      <c r="AF50">
        <v>5014524285.7142849</v>
      </c>
      <c r="AG50">
        <v>10062178571.42857</v>
      </c>
      <c r="AH50">
        <v>3825358571.4285712</v>
      </c>
      <c r="AI50">
        <v>35455142.857142851</v>
      </c>
      <c r="AJ50">
        <v>11068485.714285713</v>
      </c>
      <c r="AK50">
        <v>312683357.14285713</v>
      </c>
      <c r="AL50">
        <v>121841499.99999999</v>
      </c>
      <c r="AM50">
        <v>1289390.7142857143</v>
      </c>
      <c r="AN50">
        <v>3075529999.9999995</v>
      </c>
      <c r="AO50">
        <v>84139285.714285702</v>
      </c>
      <c r="AP50">
        <v>372912642.85714281</v>
      </c>
      <c r="AQ50">
        <v>1200845714.2857141</v>
      </c>
      <c r="AR50">
        <v>1820529999.9999998</v>
      </c>
      <c r="AS50">
        <v>6979534285.7142849</v>
      </c>
      <c r="AT50">
        <v>106440.71428571428</v>
      </c>
      <c r="AU50">
        <v>1412549999.9999998</v>
      </c>
      <c r="AV50">
        <v>1431535714.2857141</v>
      </c>
      <c r="AW50">
        <v>302775642.85714281</v>
      </c>
      <c r="AX50">
        <v>11614328.571428571</v>
      </c>
      <c r="AY50">
        <v>25195828.571428567</v>
      </c>
      <c r="AZ50">
        <v>410912785.71428567</v>
      </c>
      <c r="BA50">
        <v>9453535714.2857132</v>
      </c>
      <c r="BB50">
        <v>65309757.142857134</v>
      </c>
      <c r="BC50">
        <v>2017912142.8571427</v>
      </c>
      <c r="BD50">
        <v>259163428.57142854</v>
      </c>
      <c r="BE50">
        <v>30378549.999999996</v>
      </c>
      <c r="BF50">
        <v>19879399.999999996</v>
      </c>
      <c r="BG50">
        <v>247498285.7142857</v>
      </c>
      <c r="BH50">
        <v>551789357.14285707</v>
      </c>
      <c r="BI50">
        <v>4030795</v>
      </c>
      <c r="BJ50">
        <v>802004285.71428561</v>
      </c>
      <c r="BK50">
        <v>315266071.4285714</v>
      </c>
      <c r="BL50">
        <v>75902357.142857134</v>
      </c>
      <c r="BM50">
        <v>294636142.85714281</v>
      </c>
      <c r="BN50">
        <v>16056164.285714284</v>
      </c>
      <c r="BO50">
        <v>18119750</v>
      </c>
      <c r="BP50">
        <v>61569135.714285709</v>
      </c>
      <c r="BQ50">
        <v>30489149.999999996</v>
      </c>
      <c r="BR50">
        <v>4308866428.5714283</v>
      </c>
      <c r="BS50">
        <v>11618121428.571428</v>
      </c>
      <c r="BT50">
        <v>73895000</v>
      </c>
      <c r="BU50">
        <v>123016142.85714285</v>
      </c>
      <c r="BV50">
        <v>2602098571.4285712</v>
      </c>
      <c r="BW50">
        <v>250657571.4285714</v>
      </c>
      <c r="BX50">
        <v>2507905</v>
      </c>
      <c r="BY50">
        <v>61266042.857142851</v>
      </c>
      <c r="BZ50">
        <v>23614157.142857142</v>
      </c>
      <c r="CA50">
        <v>1464185.7142857141</v>
      </c>
      <c r="CB50">
        <v>1572523571.4285712</v>
      </c>
      <c r="CC50">
        <v>1964968571.4285712</v>
      </c>
      <c r="CD50">
        <v>11899892.857142856</v>
      </c>
      <c r="CE50">
        <v>80493571.428571418</v>
      </c>
      <c r="CF50">
        <v>386067285.71428567</v>
      </c>
      <c r="CG50">
        <v>791302142.85714281</v>
      </c>
      <c r="CH50">
        <v>33235592.857142854</v>
      </c>
      <c r="CI50">
        <v>4200242.1428571427</v>
      </c>
      <c r="CJ50">
        <v>66730521.428571425</v>
      </c>
      <c r="CK50">
        <v>3460776428.5714283</v>
      </c>
      <c r="CL50">
        <v>4945560714.2857141</v>
      </c>
      <c r="CM50">
        <v>662225.85714285704</v>
      </c>
      <c r="CN50">
        <v>584911928.57142854</v>
      </c>
      <c r="CO50">
        <v>50801864.285714284</v>
      </c>
      <c r="CP50">
        <v>35788964.285714284</v>
      </c>
      <c r="CQ50">
        <v>131355999.99999999</v>
      </c>
      <c r="CR50">
        <v>1066575714.2857141</v>
      </c>
      <c r="CS50">
        <v>169637642.85714284</v>
      </c>
      <c r="CT50">
        <v>15669957.142857142</v>
      </c>
      <c r="CU50">
        <v>738647857.14285707</v>
      </c>
      <c r="CV50">
        <v>291040428.57142854</v>
      </c>
      <c r="CW50">
        <v>1058695714.2857141</v>
      </c>
      <c r="CX50">
        <v>337344285.71428567</v>
      </c>
      <c r="CY50">
        <v>159948642.85714284</v>
      </c>
      <c r="CZ50">
        <v>1487080714.2857141</v>
      </c>
      <c r="DA50">
        <v>4965430714.2857141</v>
      </c>
      <c r="DB50">
        <v>1126792142.8571427</v>
      </c>
      <c r="DC50">
        <v>68902064.285714284</v>
      </c>
      <c r="DD50">
        <v>56602242857.142853</v>
      </c>
      <c r="DE50">
        <v>538823214.28571427</v>
      </c>
      <c r="DF50">
        <v>1068142857.1428571</v>
      </c>
      <c r="DG50">
        <v>2709914.9999999995</v>
      </c>
      <c r="DH50">
        <v>3456329285.7142854</v>
      </c>
      <c r="DI50">
        <v>193628285.7142857</v>
      </c>
      <c r="DJ50">
        <v>16632021.428571427</v>
      </c>
      <c r="DK50">
        <v>7683085714.2857132</v>
      </c>
      <c r="DL50">
        <v>7287599999.999999</v>
      </c>
      <c r="DM50">
        <v>19397757.142857142</v>
      </c>
      <c r="DN50">
        <v>1149790.7142857143</v>
      </c>
      <c r="DO50">
        <v>6374164.9999999991</v>
      </c>
      <c r="DP50">
        <v>5007730.7142857146</v>
      </c>
      <c r="DQ50">
        <v>64312007.142857134</v>
      </c>
      <c r="DR50">
        <v>3093002.8571428568</v>
      </c>
      <c r="DS50">
        <v>7960057.1428571418</v>
      </c>
      <c r="DT50">
        <v>16576999.999999998</v>
      </c>
      <c r="DU50">
        <v>3457494.2857142854</v>
      </c>
      <c r="DV50">
        <v>175103785.7142857</v>
      </c>
      <c r="DW50">
        <v>10500892.857142856</v>
      </c>
      <c r="DX50">
        <v>172006285.7142857</v>
      </c>
      <c r="DY50">
        <v>48050071.428571425</v>
      </c>
      <c r="DZ50">
        <v>75387928.571428567</v>
      </c>
      <c r="EA50">
        <v>68907257.142857134</v>
      </c>
      <c r="EB50">
        <v>72719500</v>
      </c>
      <c r="EC50">
        <v>102620428.57142857</v>
      </c>
      <c r="ED50">
        <v>136191.64285714287</v>
      </c>
      <c r="EE50">
        <v>23231499.999999996</v>
      </c>
      <c r="EF50">
        <v>2775090.7142857141</v>
      </c>
      <c r="EG50">
        <v>8710792.8571428563</v>
      </c>
      <c r="EH50">
        <v>180585857.14285713</v>
      </c>
      <c r="EI50">
        <v>86129.428571428565</v>
      </c>
      <c r="EJ50">
        <v>26647878.571428567</v>
      </c>
      <c r="EK50">
        <v>45981971.428571425</v>
      </c>
      <c r="EL50">
        <v>140336428.57142857</v>
      </c>
      <c r="EM50">
        <v>965367142.85714281</v>
      </c>
      <c r="EN50">
        <v>13940307.142857142</v>
      </c>
      <c r="EO50">
        <v>4340113.5714285709</v>
      </c>
      <c r="EP50">
        <v>82111142.857142851</v>
      </c>
      <c r="EQ50">
        <v>80707071.428571418</v>
      </c>
      <c r="ER50">
        <v>4042447857.1428566</v>
      </c>
      <c r="ES50">
        <v>69581050</v>
      </c>
      <c r="ET50">
        <v>1089879285.7142856</v>
      </c>
      <c r="EU50">
        <v>8722964.2857142854</v>
      </c>
      <c r="EV50">
        <v>130724.42857142855</v>
      </c>
      <c r="EW50">
        <v>3474790.7142857141</v>
      </c>
      <c r="EX50">
        <v>8133292.8571428563</v>
      </c>
      <c r="EY50">
        <v>1196177.1428571427</v>
      </c>
      <c r="EZ50">
        <v>25027578.571428571</v>
      </c>
      <c r="FA50">
        <v>12723685.714285713</v>
      </c>
      <c r="FB50">
        <v>22053585.714285713</v>
      </c>
      <c r="FC50">
        <v>34568885.714285709</v>
      </c>
      <c r="FD50">
        <v>365838142.85714281</v>
      </c>
      <c r="FE50">
        <v>11995849.999999998</v>
      </c>
      <c r="FF50">
        <v>8745600</v>
      </c>
      <c r="FG50">
        <v>30805957.142857138</v>
      </c>
      <c r="FH50">
        <v>389041571.4285714</v>
      </c>
      <c r="FI50">
        <v>274369.57142857136</v>
      </c>
      <c r="FJ50">
        <v>4478604.9999999991</v>
      </c>
      <c r="FK50">
        <v>655524071.42857134</v>
      </c>
      <c r="FL50">
        <v>19891964.285714284</v>
      </c>
      <c r="FM50">
        <v>49187178.571428567</v>
      </c>
      <c r="FN50">
        <v>84170.214285714275</v>
      </c>
      <c r="FO50">
        <v>5059514.9999999991</v>
      </c>
      <c r="FP50">
        <v>45767414.285714284</v>
      </c>
      <c r="FQ50">
        <v>10591185.714285713</v>
      </c>
    </row>
    <row r="51" spans="1:173" x14ac:dyDescent="0.3">
      <c r="A51" t="s">
        <v>173</v>
      </c>
      <c r="B51">
        <v>1</v>
      </c>
      <c r="C51">
        <v>12</v>
      </c>
      <c r="D51">
        <v>494423478.26086956</v>
      </c>
      <c r="E51">
        <v>61298956.521739125</v>
      </c>
      <c r="F51">
        <v>388738.60869565216</v>
      </c>
      <c r="G51">
        <v>5010865217.391304</v>
      </c>
      <c r="H51">
        <v>12198678260.869564</v>
      </c>
      <c r="I51">
        <v>11120217.391304348</v>
      </c>
      <c r="J51">
        <v>528878695.65217388</v>
      </c>
      <c r="K51">
        <v>19881195.652173914</v>
      </c>
      <c r="L51">
        <v>35952621739.130432</v>
      </c>
      <c r="M51">
        <v>82397260869.565216</v>
      </c>
      <c r="N51">
        <v>14027578260.869564</v>
      </c>
      <c r="O51">
        <v>2420429565.217391</v>
      </c>
      <c r="P51">
        <v>296936913.04347825</v>
      </c>
      <c r="Q51">
        <v>4947847.8260869561</v>
      </c>
      <c r="R51">
        <v>1319822608.695652</v>
      </c>
      <c r="S51">
        <v>7672739.1304347822</v>
      </c>
      <c r="T51">
        <v>2741495217.391304</v>
      </c>
      <c r="U51">
        <v>23418726086.95652</v>
      </c>
      <c r="V51">
        <v>81335043.47826086</v>
      </c>
      <c r="W51">
        <v>1024229.1304347826</v>
      </c>
      <c r="X51">
        <v>0</v>
      </c>
      <c r="Y51">
        <v>6942443478.260869</v>
      </c>
      <c r="Z51">
        <v>29358552.173913043</v>
      </c>
      <c r="AA51">
        <v>55939391304.347824</v>
      </c>
      <c r="AB51">
        <v>1043618260.8695651</v>
      </c>
      <c r="AC51">
        <v>31269139.130434781</v>
      </c>
      <c r="AD51">
        <v>72647086956.521729</v>
      </c>
      <c r="AE51">
        <v>1060943913.0434783</v>
      </c>
      <c r="AF51">
        <v>1031393913.0434783</v>
      </c>
      <c r="AG51">
        <v>1663423478.2608695</v>
      </c>
      <c r="AH51">
        <v>2340533913.043478</v>
      </c>
      <c r="AI51">
        <v>42266252.173913039</v>
      </c>
      <c r="AJ51">
        <v>44539130.434782609</v>
      </c>
      <c r="AK51">
        <v>97748478.260869563</v>
      </c>
      <c r="AL51">
        <v>139533652.17391303</v>
      </c>
      <c r="AM51">
        <v>12135634.782608695</v>
      </c>
      <c r="AN51">
        <v>2593560000</v>
      </c>
      <c r="AO51">
        <v>398944.17391304346</v>
      </c>
      <c r="AP51">
        <v>66257652.173913039</v>
      </c>
      <c r="AQ51">
        <v>1192338260.8695652</v>
      </c>
      <c r="AR51">
        <v>499716956.52173913</v>
      </c>
      <c r="AS51">
        <v>8340360869.565217</v>
      </c>
      <c r="AT51">
        <v>23942308.695652172</v>
      </c>
      <c r="AU51">
        <v>1886862608.695652</v>
      </c>
      <c r="AV51">
        <v>1892187391.3043478</v>
      </c>
      <c r="AW51">
        <v>126730000</v>
      </c>
      <c r="AX51">
        <v>13833978.260869564</v>
      </c>
      <c r="AY51">
        <v>16695943478.260868</v>
      </c>
      <c r="AZ51">
        <v>781888695.65217388</v>
      </c>
      <c r="BA51">
        <v>1584540000</v>
      </c>
      <c r="BB51">
        <v>1634270434.7826085</v>
      </c>
      <c r="BC51">
        <v>150350956.52173913</v>
      </c>
      <c r="BD51">
        <v>1930205652.173913</v>
      </c>
      <c r="BE51">
        <v>506592608.69565213</v>
      </c>
      <c r="BF51">
        <v>20777434.782608695</v>
      </c>
      <c r="BG51">
        <v>791702173.9130435</v>
      </c>
      <c r="BH51">
        <v>491862608.69565213</v>
      </c>
      <c r="BI51">
        <v>5719730.4347826084</v>
      </c>
      <c r="BJ51">
        <v>116305304.34782608</v>
      </c>
      <c r="BK51">
        <v>459377826.0869565</v>
      </c>
      <c r="BL51">
        <v>260758869.56521738</v>
      </c>
      <c r="BM51">
        <v>201622173.91304347</v>
      </c>
      <c r="BN51">
        <v>58158304.347826086</v>
      </c>
      <c r="BO51">
        <v>2423886.5217391304</v>
      </c>
      <c r="BP51">
        <v>1594505217.3913043</v>
      </c>
      <c r="BQ51">
        <v>7717634.7826086953</v>
      </c>
      <c r="BR51">
        <v>40342226086.95652</v>
      </c>
      <c r="BS51">
        <v>31491060869.565216</v>
      </c>
      <c r="BT51">
        <v>15172469.565217391</v>
      </c>
      <c r="BU51">
        <v>488284782.60869563</v>
      </c>
      <c r="BV51">
        <v>1301500869.5652173</v>
      </c>
      <c r="BW51">
        <v>283789608.69565219</v>
      </c>
      <c r="BX51">
        <v>9723369.5652173907</v>
      </c>
      <c r="BY51">
        <v>7469382.6086956514</v>
      </c>
      <c r="BZ51">
        <v>108114782.60869564</v>
      </c>
      <c r="CA51">
        <v>30653473.913043477</v>
      </c>
      <c r="CB51">
        <v>907914347.82608688</v>
      </c>
      <c r="CC51">
        <v>71128869.565217391</v>
      </c>
      <c r="CD51">
        <v>1282752.6086956521</v>
      </c>
      <c r="CE51">
        <v>205287043.47826087</v>
      </c>
      <c r="CF51">
        <v>300327608.69565219</v>
      </c>
      <c r="CG51">
        <v>7483726086.956521</v>
      </c>
      <c r="CH51">
        <v>258075478.26086956</v>
      </c>
      <c r="CI51">
        <v>893915.21739130432</v>
      </c>
      <c r="CJ51">
        <v>4702482.6086956523</v>
      </c>
      <c r="CK51">
        <v>90605956.521739125</v>
      </c>
      <c r="CL51">
        <v>2939383478.2608695</v>
      </c>
      <c r="CM51">
        <v>95048</v>
      </c>
      <c r="CN51">
        <v>203234956.52173913</v>
      </c>
      <c r="CO51">
        <v>15663052.173913043</v>
      </c>
      <c r="CP51">
        <v>292787000</v>
      </c>
      <c r="CQ51">
        <v>187673869.56521738</v>
      </c>
      <c r="CR51">
        <v>6037073913.043478</v>
      </c>
      <c r="CS51">
        <v>3646968695.6521735</v>
      </c>
      <c r="CT51">
        <v>0</v>
      </c>
      <c r="CU51">
        <v>70091478.260869563</v>
      </c>
      <c r="CV51">
        <v>4239359.1304347822</v>
      </c>
      <c r="CW51">
        <v>2367861739.1304345</v>
      </c>
      <c r="CX51">
        <v>542523478.2608695</v>
      </c>
      <c r="CY51">
        <v>148342260.86956522</v>
      </c>
      <c r="CZ51">
        <v>2003291304.347826</v>
      </c>
      <c r="DA51">
        <v>2283619130.4347825</v>
      </c>
      <c r="DB51">
        <v>52547173.913043477</v>
      </c>
      <c r="DC51">
        <v>23338800</v>
      </c>
      <c r="DD51">
        <v>3609869130.4347825</v>
      </c>
      <c r="DE51">
        <v>433125478.26086956</v>
      </c>
      <c r="DF51">
        <v>3280081739.1304345</v>
      </c>
      <c r="DG51">
        <v>1538393.4782608694</v>
      </c>
      <c r="DH51">
        <v>5932756521.73913</v>
      </c>
      <c r="DI51">
        <v>101857043.47826086</v>
      </c>
      <c r="DJ51">
        <v>654286.08695652161</v>
      </c>
      <c r="DK51">
        <v>29987552173.913044</v>
      </c>
      <c r="DL51">
        <v>7142952173.913043</v>
      </c>
      <c r="DM51">
        <v>13073182.608695652</v>
      </c>
      <c r="DN51">
        <v>82777913.043478251</v>
      </c>
      <c r="DO51">
        <v>1084007.3913043479</v>
      </c>
      <c r="DP51">
        <v>83951.086956521729</v>
      </c>
      <c r="DQ51">
        <v>406168956.52173913</v>
      </c>
      <c r="DR51">
        <v>6810791.3043478262</v>
      </c>
      <c r="DS51">
        <v>972649.56521739124</v>
      </c>
      <c r="DT51">
        <v>3430158.260869565</v>
      </c>
      <c r="DU51">
        <v>205112.69565217389</v>
      </c>
      <c r="DV51">
        <v>74526739.130434781</v>
      </c>
      <c r="DW51">
        <v>11238900</v>
      </c>
      <c r="DX51">
        <v>261374000</v>
      </c>
      <c r="DY51">
        <v>27457486.956521738</v>
      </c>
      <c r="DZ51">
        <v>146068173.91304347</v>
      </c>
      <c r="EA51">
        <v>181503608.69565216</v>
      </c>
      <c r="EB51">
        <v>985390000</v>
      </c>
      <c r="EC51">
        <v>12289934.782608695</v>
      </c>
      <c r="ED51">
        <v>0</v>
      </c>
      <c r="EE51">
        <v>221591.21739130435</v>
      </c>
      <c r="EF51">
        <v>9962726.0869565215</v>
      </c>
      <c r="EG51">
        <v>180209.95652173914</v>
      </c>
      <c r="EH51">
        <v>191680956.52173913</v>
      </c>
      <c r="EI51">
        <v>0</v>
      </c>
      <c r="EJ51">
        <v>146393.13043478259</v>
      </c>
      <c r="EK51">
        <v>0</v>
      </c>
      <c r="EL51">
        <v>172510.04347826086</v>
      </c>
      <c r="EM51">
        <v>6210182.6086956523</v>
      </c>
      <c r="EN51">
        <v>1129336.956521739</v>
      </c>
      <c r="EO51">
        <v>89284</v>
      </c>
      <c r="EP51">
        <v>238250608.69565216</v>
      </c>
      <c r="EQ51">
        <v>1915112.6086956521</v>
      </c>
      <c r="ER51">
        <v>99290565.217391297</v>
      </c>
      <c r="ES51">
        <v>231894.5652173913</v>
      </c>
      <c r="ET51">
        <v>5541339.1304347822</v>
      </c>
      <c r="EU51">
        <v>0</v>
      </c>
      <c r="EV51">
        <v>19851513.043478262</v>
      </c>
      <c r="EW51">
        <v>6301747.8260869561</v>
      </c>
      <c r="EX51">
        <v>40875865.217391305</v>
      </c>
      <c r="EY51">
        <v>0</v>
      </c>
      <c r="EZ51">
        <v>3243176.5217391304</v>
      </c>
      <c r="FA51">
        <v>1244280.4347826086</v>
      </c>
      <c r="FB51">
        <v>553199.13043478259</v>
      </c>
      <c r="FC51">
        <v>13827973.913043479</v>
      </c>
      <c r="FD51">
        <v>77611260.869565219</v>
      </c>
      <c r="FE51">
        <v>4185376.0869565215</v>
      </c>
      <c r="FF51">
        <v>0</v>
      </c>
      <c r="FG51">
        <v>23636000</v>
      </c>
      <c r="FH51">
        <v>3757816.5217391304</v>
      </c>
      <c r="FI51">
        <v>179363304.34782609</v>
      </c>
      <c r="FJ51">
        <v>95593.391304347824</v>
      </c>
      <c r="FK51">
        <v>2967673.4782608696</v>
      </c>
      <c r="FL51">
        <v>30727717.391304348</v>
      </c>
      <c r="FM51">
        <v>67466086.956521735</v>
      </c>
      <c r="FN51">
        <v>764612.17391304334</v>
      </c>
      <c r="FO51">
        <v>1196901.7391304348</v>
      </c>
      <c r="FP51">
        <v>138576434.78260869</v>
      </c>
      <c r="FQ51">
        <v>28779934.782608695</v>
      </c>
    </row>
    <row r="52" spans="1:173" x14ac:dyDescent="0.3">
      <c r="A52" t="s">
        <v>173</v>
      </c>
      <c r="B52">
        <v>2</v>
      </c>
      <c r="C52">
        <v>6</v>
      </c>
      <c r="D52">
        <v>583246727.27272725</v>
      </c>
      <c r="E52">
        <v>223374000</v>
      </c>
      <c r="F52">
        <v>55185300</v>
      </c>
      <c r="G52">
        <v>20963718181.81818</v>
      </c>
      <c r="H52">
        <v>76887190909.090912</v>
      </c>
      <c r="I52">
        <v>525946000</v>
      </c>
      <c r="J52">
        <v>12400300000</v>
      </c>
      <c r="K52">
        <v>4271814.5454545449</v>
      </c>
      <c r="L52">
        <v>28990627272.727272</v>
      </c>
      <c r="M52">
        <v>117067181818.18182</v>
      </c>
      <c r="N52">
        <v>36258336363.63636</v>
      </c>
      <c r="O52">
        <v>5464701818.181818</v>
      </c>
      <c r="P52">
        <v>1036885454.5454545</v>
      </c>
      <c r="Q52">
        <v>6596689.0909090918</v>
      </c>
      <c r="R52">
        <v>911192727.27272725</v>
      </c>
      <c r="S52">
        <v>18021363.636363637</v>
      </c>
      <c r="T52">
        <v>15277418181.818182</v>
      </c>
      <c r="U52">
        <v>39859245454.545456</v>
      </c>
      <c r="V52">
        <v>515704636.36363637</v>
      </c>
      <c r="W52">
        <v>2235466.3636363633</v>
      </c>
      <c r="X52">
        <v>274990.09090909088</v>
      </c>
      <c r="Y52">
        <v>4163680000</v>
      </c>
      <c r="Z52">
        <v>91533454.545454547</v>
      </c>
      <c r="AA52">
        <v>61593936363.63636</v>
      </c>
      <c r="AB52">
        <v>3157959090.909091</v>
      </c>
      <c r="AC52">
        <v>5506136363.636364</v>
      </c>
      <c r="AD52">
        <v>261902636363.63635</v>
      </c>
      <c r="AE52">
        <v>4852551818.181818</v>
      </c>
      <c r="AF52">
        <v>11461018181.818182</v>
      </c>
      <c r="AG52">
        <v>36018236363.63636</v>
      </c>
      <c r="AH52">
        <v>8309020000</v>
      </c>
      <c r="AI52">
        <v>45414227.272727273</v>
      </c>
      <c r="AJ52">
        <v>26925000</v>
      </c>
      <c r="AK52">
        <v>400569090.90909094</v>
      </c>
      <c r="AL52">
        <v>1137601818.1818182</v>
      </c>
      <c r="AM52">
        <v>4264153.6363636367</v>
      </c>
      <c r="AN52">
        <v>2570505454.5454545</v>
      </c>
      <c r="AO52">
        <v>28752336.363636363</v>
      </c>
      <c r="AP52">
        <v>891257636.36363637</v>
      </c>
      <c r="AQ52">
        <v>1382487272.7272727</v>
      </c>
      <c r="AR52">
        <v>6147792727.272727</v>
      </c>
      <c r="AS52">
        <v>15767163636.363636</v>
      </c>
      <c r="AT52">
        <v>2018162727.2727273</v>
      </c>
      <c r="AU52">
        <v>21949172727.272728</v>
      </c>
      <c r="AV52">
        <v>22022281818.18182</v>
      </c>
      <c r="AW52">
        <v>1835123636.3636363</v>
      </c>
      <c r="AX52">
        <v>18968036.363636363</v>
      </c>
      <c r="AY52">
        <v>28690936363.636364</v>
      </c>
      <c r="AZ52">
        <v>48064200</v>
      </c>
      <c r="BA52">
        <v>15773272727.272728</v>
      </c>
      <c r="BB52">
        <v>1047165454.5454545</v>
      </c>
      <c r="BC52">
        <v>1525710000</v>
      </c>
      <c r="BD52">
        <v>1001469090.9090909</v>
      </c>
      <c r="BE52">
        <v>806013545.4545455</v>
      </c>
      <c r="BF52">
        <v>69314772.727272734</v>
      </c>
      <c r="BG52">
        <v>1497264545.4545455</v>
      </c>
      <c r="BH52">
        <v>6166995454.545455</v>
      </c>
      <c r="BI52">
        <v>60066327.272727273</v>
      </c>
      <c r="BJ52">
        <v>3841236363.6363635</v>
      </c>
      <c r="BK52">
        <v>413716272.72727275</v>
      </c>
      <c r="BL52">
        <v>150265909.09090909</v>
      </c>
      <c r="BM52">
        <v>380917636.36363637</v>
      </c>
      <c r="BN52">
        <v>80509072.727272734</v>
      </c>
      <c r="BO52">
        <v>26558081.818181816</v>
      </c>
      <c r="BP52">
        <v>20491154545.454544</v>
      </c>
      <c r="BQ52">
        <v>66148890.909090906</v>
      </c>
      <c r="BR52">
        <v>23916881818.18182</v>
      </c>
      <c r="BS52">
        <v>17429690909.090908</v>
      </c>
      <c r="BT52">
        <v>775149818.18181813</v>
      </c>
      <c r="BU52">
        <v>778692181.81818187</v>
      </c>
      <c r="BV52">
        <v>1966525454.5454545</v>
      </c>
      <c r="BW52">
        <v>970568181.81818187</v>
      </c>
      <c r="BX52">
        <v>13883545.454545455</v>
      </c>
      <c r="BY52">
        <v>45682372.727272727</v>
      </c>
      <c r="BZ52">
        <v>259002636.36363637</v>
      </c>
      <c r="CA52">
        <v>17806509.09090909</v>
      </c>
      <c r="CB52">
        <v>3062805454.5454545</v>
      </c>
      <c r="CC52">
        <v>1495160909.090909</v>
      </c>
      <c r="CD52">
        <v>9690054.5454545449</v>
      </c>
      <c r="CE52">
        <v>510253454.54545456</v>
      </c>
      <c r="CF52">
        <v>319698181.81818181</v>
      </c>
      <c r="CG52">
        <v>2875323636.3636365</v>
      </c>
      <c r="CH52">
        <v>1142513636.3636363</v>
      </c>
      <c r="CI52">
        <v>32308554.545454547</v>
      </c>
      <c r="CJ52">
        <v>684643636.36363637</v>
      </c>
      <c r="CK52">
        <v>7234310909.090909</v>
      </c>
      <c r="CL52">
        <v>16976036363.636364</v>
      </c>
      <c r="CM52">
        <v>559250</v>
      </c>
      <c r="CN52">
        <v>281662000</v>
      </c>
      <c r="CO52">
        <v>76216800</v>
      </c>
      <c r="CP52">
        <v>261807181.81818181</v>
      </c>
      <c r="CQ52">
        <v>382897727.27272725</v>
      </c>
      <c r="CR52">
        <v>1980621818.1818182</v>
      </c>
      <c r="CS52">
        <v>1931640000</v>
      </c>
      <c r="CT52">
        <v>54867763.636363633</v>
      </c>
      <c r="CU52">
        <v>421288909.09090906</v>
      </c>
      <c r="CV52">
        <v>1042707272.7272727</v>
      </c>
      <c r="CW52">
        <v>4384241818.181818</v>
      </c>
      <c r="CX52">
        <v>2147567272.7272725</v>
      </c>
      <c r="CY52">
        <v>791949000</v>
      </c>
      <c r="CZ52">
        <v>3049492727.2727275</v>
      </c>
      <c r="DA52">
        <v>11925381818.181818</v>
      </c>
      <c r="DB52">
        <v>9677809090.90909</v>
      </c>
      <c r="DC52">
        <v>185562090.90909091</v>
      </c>
      <c r="DD52">
        <v>27387118181.81818</v>
      </c>
      <c r="DE52">
        <v>1034800909.0909091</v>
      </c>
      <c r="DF52">
        <v>5143997272.727273</v>
      </c>
      <c r="DG52">
        <v>11071609.090909092</v>
      </c>
      <c r="DH52">
        <v>1890733636.3636363</v>
      </c>
      <c r="DI52">
        <v>74098627.272727266</v>
      </c>
      <c r="DJ52">
        <v>5233314.5454545449</v>
      </c>
      <c r="DK52">
        <v>24147154545.454544</v>
      </c>
      <c r="DL52">
        <v>18708418181.81818</v>
      </c>
      <c r="DM52">
        <v>7967034.5454545459</v>
      </c>
      <c r="DN52">
        <v>295887272.72727275</v>
      </c>
      <c r="DO52">
        <v>2046043.6363636362</v>
      </c>
      <c r="DP52">
        <v>0</v>
      </c>
      <c r="DQ52">
        <v>1698310909.090909</v>
      </c>
      <c r="DR52">
        <v>6417053.6363636367</v>
      </c>
      <c r="DS52">
        <v>33999890.909090906</v>
      </c>
      <c r="DT52">
        <v>17771272.727272727</v>
      </c>
      <c r="DU52">
        <v>6490737.2727272725</v>
      </c>
      <c r="DV52">
        <v>382586727.27272725</v>
      </c>
      <c r="DW52">
        <v>5895243.6363636367</v>
      </c>
      <c r="DX52">
        <v>70999018.181818187</v>
      </c>
      <c r="DY52">
        <v>233448818.18181819</v>
      </c>
      <c r="DZ52">
        <v>33455854.545454547</v>
      </c>
      <c r="EA52">
        <v>14735790.909090908</v>
      </c>
      <c r="EB52">
        <v>126151000</v>
      </c>
      <c r="EC52">
        <v>59745618.18181818</v>
      </c>
      <c r="ED52">
        <v>287710.45454545453</v>
      </c>
      <c r="EE52">
        <v>12514127.272727273</v>
      </c>
      <c r="EF52">
        <v>50357763.636363633</v>
      </c>
      <c r="EG52">
        <v>7107296.3636363633</v>
      </c>
      <c r="EH52">
        <v>985366363.63636363</v>
      </c>
      <c r="EI52">
        <v>40428.154545454541</v>
      </c>
      <c r="EJ52">
        <v>32855700</v>
      </c>
      <c r="EK52">
        <v>2902338.1818181821</v>
      </c>
      <c r="EL52">
        <v>77245654.545454547</v>
      </c>
      <c r="EM52">
        <v>1009560909.0909091</v>
      </c>
      <c r="EN52">
        <v>3866122.7272727271</v>
      </c>
      <c r="EO52">
        <v>5665128.1818181816</v>
      </c>
      <c r="EP52">
        <v>312254909.09090906</v>
      </c>
      <c r="EQ52">
        <v>140372636.36363637</v>
      </c>
      <c r="ER52">
        <v>2313273636.3636365</v>
      </c>
      <c r="ES52">
        <v>44073036.363636367</v>
      </c>
      <c r="ET52">
        <v>402164181.81818181</v>
      </c>
      <c r="EU52">
        <v>22791000</v>
      </c>
      <c r="EV52">
        <v>49396800</v>
      </c>
      <c r="EW52">
        <v>26158690.90909091</v>
      </c>
      <c r="EX52">
        <v>26527290.90909091</v>
      </c>
      <c r="EY52">
        <v>2824343.6363636362</v>
      </c>
      <c r="EZ52">
        <v>18253609.09090909</v>
      </c>
      <c r="FA52">
        <v>44914945.454545453</v>
      </c>
      <c r="FB52">
        <v>264305545.45454547</v>
      </c>
      <c r="FC52">
        <v>85343563.63636364</v>
      </c>
      <c r="FD52">
        <v>2308626363.6363635</v>
      </c>
      <c r="FE52">
        <v>187423727.27272728</v>
      </c>
      <c r="FF52">
        <v>11007845.454545455</v>
      </c>
      <c r="FG52">
        <v>43561800</v>
      </c>
      <c r="FH52">
        <v>792370727.27272725</v>
      </c>
      <c r="FI52">
        <v>61838009.090909094</v>
      </c>
      <c r="FJ52">
        <v>14934054.545454545</v>
      </c>
      <c r="FK52">
        <v>1882411818.1818182</v>
      </c>
      <c r="FL52">
        <v>89302718.181818187</v>
      </c>
      <c r="FM52">
        <v>127372363.63636364</v>
      </c>
      <c r="FN52">
        <v>1367829.0909090911</v>
      </c>
      <c r="FO52">
        <v>10711027.272727273</v>
      </c>
      <c r="FP52">
        <v>55653200</v>
      </c>
      <c r="FQ52">
        <v>20366463.636363637</v>
      </c>
    </row>
    <row r="53" spans="1:173" x14ac:dyDescent="0.3">
      <c r="A53" t="s">
        <v>173</v>
      </c>
      <c r="B53">
        <v>3</v>
      </c>
      <c r="C53">
        <v>2</v>
      </c>
      <c r="D53">
        <v>189533263.15789473</v>
      </c>
      <c r="E53">
        <v>138618526.31578946</v>
      </c>
      <c r="F53">
        <v>21458536.842105262</v>
      </c>
      <c r="G53">
        <v>7881142105.2631578</v>
      </c>
      <c r="H53">
        <v>24487400000</v>
      </c>
      <c r="I53">
        <v>272116421.05263156</v>
      </c>
      <c r="J53">
        <v>451062368.42105263</v>
      </c>
      <c r="K53">
        <v>5251736.3157894742</v>
      </c>
      <c r="L53">
        <v>2765411052.6315789</v>
      </c>
      <c r="M53">
        <v>9509184210.5263157</v>
      </c>
      <c r="N53">
        <v>1662705263.1578946</v>
      </c>
      <c r="O53">
        <v>1203263684.2105262</v>
      </c>
      <c r="P53">
        <v>2199810.5263157897</v>
      </c>
      <c r="Q53">
        <v>6857573.6842105258</v>
      </c>
      <c r="R53">
        <v>576628421.05263162</v>
      </c>
      <c r="S53">
        <v>1091736.3157894737</v>
      </c>
      <c r="T53">
        <v>9490000000</v>
      </c>
      <c r="U53">
        <v>13687847368.421053</v>
      </c>
      <c r="V53">
        <v>1020927368.4210526</v>
      </c>
      <c r="W53">
        <v>413726.78947368421</v>
      </c>
      <c r="X53">
        <v>79219.789473684214</v>
      </c>
      <c r="Y53">
        <v>3286724210.5263157</v>
      </c>
      <c r="Z53">
        <v>60594473.684210524</v>
      </c>
      <c r="AA53">
        <v>7624457894.7368422</v>
      </c>
      <c r="AB53">
        <v>5941873684.2105265</v>
      </c>
      <c r="AC53">
        <v>2100516842.1052632</v>
      </c>
      <c r="AD53">
        <v>3499894736.8421054</v>
      </c>
      <c r="AE53">
        <v>241055578.94736841</v>
      </c>
      <c r="AF53">
        <v>10905226315.789474</v>
      </c>
      <c r="AG53">
        <v>18415394736.842106</v>
      </c>
      <c r="AH53">
        <v>3563132105.2631578</v>
      </c>
      <c r="AI53">
        <v>54445473.684210524</v>
      </c>
      <c r="AJ53">
        <v>10633410.52631579</v>
      </c>
      <c r="AK53">
        <v>3122130526.3157892</v>
      </c>
      <c r="AL53">
        <v>225478842.10526314</v>
      </c>
      <c r="AM53">
        <v>223587.47368421053</v>
      </c>
      <c r="AN53">
        <v>948400000</v>
      </c>
      <c r="AO53">
        <v>1169605.7894736843</v>
      </c>
      <c r="AP53">
        <v>1128751052.6315789</v>
      </c>
      <c r="AQ53">
        <v>270445684.21052629</v>
      </c>
      <c r="AR53">
        <v>2385351578.9473686</v>
      </c>
      <c r="AS53">
        <v>7264857894.7368422</v>
      </c>
      <c r="AT53">
        <v>1826889.4736842106</v>
      </c>
      <c r="AU53">
        <v>3467577894.7368422</v>
      </c>
      <c r="AV53">
        <v>3506627894.7368422</v>
      </c>
      <c r="AW53">
        <v>278354947.36842108</v>
      </c>
      <c r="AX53">
        <v>43834084.210526317</v>
      </c>
      <c r="AY53">
        <v>65129210.526315786</v>
      </c>
      <c r="AZ53">
        <v>9876721.0526315793</v>
      </c>
      <c r="BA53">
        <v>7712742105.2631578</v>
      </c>
      <c r="BB53">
        <v>4136600000</v>
      </c>
      <c r="BC53">
        <v>3317431052.6315789</v>
      </c>
      <c r="BD53">
        <v>809353684.21052635</v>
      </c>
      <c r="BE53">
        <v>22808005.263157893</v>
      </c>
      <c r="BF53">
        <v>11585357.894736841</v>
      </c>
      <c r="BG53">
        <v>315550789.47368419</v>
      </c>
      <c r="BH53">
        <v>1337173684.2105262</v>
      </c>
      <c r="BI53">
        <v>26838926.315789472</v>
      </c>
      <c r="BJ53">
        <v>1248331578.9473684</v>
      </c>
      <c r="BK53">
        <v>284514789.47368419</v>
      </c>
      <c r="BL53">
        <v>174934526.31578946</v>
      </c>
      <c r="BM53">
        <v>407106842.10526317</v>
      </c>
      <c r="BN53">
        <v>9985957.8947368413</v>
      </c>
      <c r="BO53">
        <v>15165489.47368421</v>
      </c>
      <c r="BP53">
        <v>374745263.15789473</v>
      </c>
      <c r="BQ53">
        <v>7219136.8421052629</v>
      </c>
      <c r="BR53">
        <v>6855547368.4210529</v>
      </c>
      <c r="BS53">
        <v>7864810526.3157892</v>
      </c>
      <c r="BT53">
        <v>194195736.84210527</v>
      </c>
      <c r="BU53">
        <v>189522315.78947368</v>
      </c>
      <c r="BV53">
        <v>2747264210.5263157</v>
      </c>
      <c r="BW53">
        <v>464875578.94736844</v>
      </c>
      <c r="BX53">
        <v>1904761.0526315789</v>
      </c>
      <c r="BY53">
        <v>26418389.47368421</v>
      </c>
      <c r="BZ53">
        <v>8259205.2631578948</v>
      </c>
      <c r="CA53">
        <v>26315263.157894738</v>
      </c>
      <c r="CB53">
        <v>1033837894.736842</v>
      </c>
      <c r="CC53">
        <v>5014024736.8421049</v>
      </c>
      <c r="CD53">
        <v>63738315.789473683</v>
      </c>
      <c r="CE53">
        <v>221410263.15789473</v>
      </c>
      <c r="CF53">
        <v>225446315.78947368</v>
      </c>
      <c r="CG53">
        <v>163898421.05263159</v>
      </c>
      <c r="CH53">
        <v>115998421.05263157</v>
      </c>
      <c r="CI53">
        <v>12531631.578947369</v>
      </c>
      <c r="CJ53">
        <v>280539684.21052629</v>
      </c>
      <c r="CK53">
        <v>1909820526.3157895</v>
      </c>
      <c r="CL53">
        <v>15799342105.263157</v>
      </c>
      <c r="CM53">
        <v>178574</v>
      </c>
      <c r="CN53">
        <v>481426368.42105263</v>
      </c>
      <c r="CO53">
        <v>37658715.789473683</v>
      </c>
      <c r="CP53">
        <v>42140305.263157897</v>
      </c>
      <c r="CQ53">
        <v>259208842.10526314</v>
      </c>
      <c r="CR53">
        <v>1111683684.2105262</v>
      </c>
      <c r="CS53">
        <v>234963684.21052632</v>
      </c>
      <c r="CT53">
        <v>1370562.1052631577</v>
      </c>
      <c r="CU53">
        <v>1346026315.7894738</v>
      </c>
      <c r="CV53">
        <v>719423157.89473689</v>
      </c>
      <c r="CW53">
        <v>945471578.94736838</v>
      </c>
      <c r="CX53">
        <v>396817210.52631581</v>
      </c>
      <c r="CY53">
        <v>242807105.2631579</v>
      </c>
      <c r="CZ53">
        <v>978707894.73684204</v>
      </c>
      <c r="DA53">
        <v>4952400000</v>
      </c>
      <c r="DB53">
        <v>542793157.89473689</v>
      </c>
      <c r="DC53">
        <v>45637626.315789476</v>
      </c>
      <c r="DD53">
        <v>113486368421.05263</v>
      </c>
      <c r="DE53">
        <v>3434884210.5263157</v>
      </c>
      <c r="DF53">
        <v>3088503157.8947368</v>
      </c>
      <c r="DG53">
        <v>1106363.6842105263</v>
      </c>
      <c r="DH53">
        <v>1732925789.4736841</v>
      </c>
      <c r="DI53">
        <v>47052605.263157897</v>
      </c>
      <c r="DJ53">
        <v>3303598.9473684211</v>
      </c>
      <c r="DK53">
        <v>8216563157.8947363</v>
      </c>
      <c r="DL53">
        <v>7315326315.7894735</v>
      </c>
      <c r="DM53">
        <v>10343721.052631579</v>
      </c>
      <c r="DN53">
        <v>6963315.7894736845</v>
      </c>
      <c r="DO53">
        <v>16016136.842105264</v>
      </c>
      <c r="DP53">
        <v>2706143.1578947371</v>
      </c>
      <c r="DQ53">
        <v>262358000</v>
      </c>
      <c r="DR53">
        <v>2498317.3684210526</v>
      </c>
      <c r="DS53">
        <v>15394526.315789474</v>
      </c>
      <c r="DT53">
        <v>17454926.315789472</v>
      </c>
      <c r="DU53">
        <v>5296231.5789473681</v>
      </c>
      <c r="DV53">
        <v>177433368.42105263</v>
      </c>
      <c r="DW53">
        <v>17861515.789473683</v>
      </c>
      <c r="DX53">
        <v>152025368.42105263</v>
      </c>
      <c r="DY53">
        <v>63342210.526315786</v>
      </c>
      <c r="DZ53">
        <v>81376526.315789476</v>
      </c>
      <c r="EA53">
        <v>16203278.947368421</v>
      </c>
      <c r="EB53">
        <v>27821268.421052631</v>
      </c>
      <c r="EC53">
        <v>74762210.526315793</v>
      </c>
      <c r="ED53">
        <v>362943.68421052635</v>
      </c>
      <c r="EE53">
        <v>12531147.368421052</v>
      </c>
      <c r="EF53">
        <v>16389163.157894736</v>
      </c>
      <c r="EG53">
        <v>17064052.631578948</v>
      </c>
      <c r="EH53">
        <v>211327105.2631579</v>
      </c>
      <c r="EI53">
        <v>134957.63157894736</v>
      </c>
      <c r="EJ53">
        <v>21626778.947368421</v>
      </c>
      <c r="EK53">
        <v>8298000</v>
      </c>
      <c r="EL53">
        <v>221687105.2631579</v>
      </c>
      <c r="EM53">
        <v>1158024736.8421052</v>
      </c>
      <c r="EN53">
        <v>8626578.9473684207</v>
      </c>
      <c r="EO53">
        <v>4107313.6842105263</v>
      </c>
      <c r="EP53">
        <v>54908894.736842103</v>
      </c>
      <c r="EQ53">
        <v>80431473.684210524</v>
      </c>
      <c r="ER53">
        <v>2880990526.3157892</v>
      </c>
      <c r="ES53">
        <v>70233263.157894731</v>
      </c>
      <c r="ET53">
        <v>1211571052.6315789</v>
      </c>
      <c r="EU53">
        <v>9345831.578947369</v>
      </c>
      <c r="EV53">
        <v>5772805.2631578948</v>
      </c>
      <c r="EW53">
        <v>1990784.7368421052</v>
      </c>
      <c r="EX53">
        <v>44706473.684210524</v>
      </c>
      <c r="EY53">
        <v>1566653.6842105263</v>
      </c>
      <c r="EZ53">
        <v>3881827.3684210521</v>
      </c>
      <c r="FA53">
        <v>15423842.105263157</v>
      </c>
      <c r="FB53">
        <v>21748394.736842103</v>
      </c>
      <c r="FC53">
        <v>34432810.526315786</v>
      </c>
      <c r="FD53">
        <v>506007210.52631581</v>
      </c>
      <c r="FE53">
        <v>27709410.52631579</v>
      </c>
      <c r="FF53">
        <v>9420052.6315789465</v>
      </c>
      <c r="FG53">
        <v>32952894.736842103</v>
      </c>
      <c r="FH53">
        <v>461472105.2631579</v>
      </c>
      <c r="FI53">
        <v>66795894.736842103</v>
      </c>
      <c r="FJ53">
        <v>7527510.5263157897</v>
      </c>
      <c r="FK53">
        <v>997132105.26315784</v>
      </c>
      <c r="FL53">
        <v>7211468.4210526319</v>
      </c>
      <c r="FM53">
        <v>18824068.421052631</v>
      </c>
      <c r="FN53">
        <v>53446.631578947374</v>
      </c>
      <c r="FO53">
        <v>13201836.842105264</v>
      </c>
      <c r="FP53">
        <v>12726431.578947369</v>
      </c>
      <c r="FQ53">
        <v>20100663.157894738</v>
      </c>
    </row>
    <row r="54" spans="1:173" x14ac:dyDescent="0.3">
      <c r="A54" t="s">
        <v>173</v>
      </c>
      <c r="B54">
        <v>4</v>
      </c>
      <c r="C54">
        <v>22</v>
      </c>
      <c r="D54">
        <v>362670040</v>
      </c>
      <c r="E54">
        <v>322206160</v>
      </c>
      <c r="F54">
        <v>16375612</v>
      </c>
      <c r="G54">
        <v>5894572000</v>
      </c>
      <c r="H54">
        <v>18542468000</v>
      </c>
      <c r="I54">
        <v>310057200</v>
      </c>
      <c r="J54">
        <v>279435880</v>
      </c>
      <c r="K54">
        <v>2693394.4</v>
      </c>
      <c r="L54">
        <v>1823120000</v>
      </c>
      <c r="M54">
        <v>4098732000</v>
      </c>
      <c r="N54">
        <v>806060400</v>
      </c>
      <c r="O54">
        <v>855580800</v>
      </c>
      <c r="P54">
        <v>4206592</v>
      </c>
      <c r="Q54">
        <v>6462220</v>
      </c>
      <c r="R54">
        <v>1132630400</v>
      </c>
      <c r="S54">
        <v>3008920.4</v>
      </c>
      <c r="T54">
        <v>16102240000</v>
      </c>
      <c r="U54">
        <v>17999412000</v>
      </c>
      <c r="V54">
        <v>959192000</v>
      </c>
      <c r="W54">
        <v>727733.6</v>
      </c>
      <c r="X54">
        <v>683225.2</v>
      </c>
      <c r="Y54">
        <v>631720800</v>
      </c>
      <c r="Z54">
        <v>54007440</v>
      </c>
      <c r="AA54">
        <v>5416880000</v>
      </c>
      <c r="AB54">
        <v>2384236400</v>
      </c>
      <c r="AC54">
        <v>1980570000</v>
      </c>
      <c r="AD54">
        <v>1839508000</v>
      </c>
      <c r="AE54">
        <v>478647600</v>
      </c>
      <c r="AF54">
        <v>9931504000</v>
      </c>
      <c r="AG54">
        <v>23949704000</v>
      </c>
      <c r="AH54">
        <v>6886184000</v>
      </c>
      <c r="AI54">
        <v>34785232</v>
      </c>
      <c r="AJ54">
        <v>20627144</v>
      </c>
      <c r="AK54">
        <v>300563560</v>
      </c>
      <c r="AL54">
        <v>468672400</v>
      </c>
      <c r="AM54">
        <v>735206.40000000002</v>
      </c>
      <c r="AN54">
        <v>2025205600</v>
      </c>
      <c r="AO54">
        <v>70000720</v>
      </c>
      <c r="AP54">
        <v>538005200</v>
      </c>
      <c r="AQ54">
        <v>495902800</v>
      </c>
      <c r="AR54">
        <v>2077936400</v>
      </c>
      <c r="AS54">
        <v>8599772000</v>
      </c>
      <c r="AT54">
        <v>1426875.2</v>
      </c>
      <c r="AU54">
        <v>5458060000</v>
      </c>
      <c r="AV54">
        <v>5499844000</v>
      </c>
      <c r="AW54">
        <v>196670800</v>
      </c>
      <c r="AX54">
        <v>23877264</v>
      </c>
      <c r="AY54">
        <v>96784720</v>
      </c>
      <c r="AZ54">
        <v>271660720</v>
      </c>
      <c r="BA54">
        <v>10981064000</v>
      </c>
      <c r="BB54">
        <v>56892240</v>
      </c>
      <c r="BC54">
        <v>4433388000</v>
      </c>
      <c r="BD54">
        <v>514661200</v>
      </c>
      <c r="BE54">
        <v>22843420</v>
      </c>
      <c r="BF54">
        <v>118777600</v>
      </c>
      <c r="BG54">
        <v>261218640</v>
      </c>
      <c r="BH54">
        <v>192590320</v>
      </c>
      <c r="BI54">
        <v>3120864.8</v>
      </c>
      <c r="BJ54">
        <v>2809055600</v>
      </c>
      <c r="BK54">
        <v>354091880</v>
      </c>
      <c r="BL54">
        <v>177099960</v>
      </c>
      <c r="BM54">
        <v>508358000</v>
      </c>
      <c r="BN54">
        <v>6293684</v>
      </c>
      <c r="BO54">
        <v>21450128</v>
      </c>
      <c r="BP54">
        <v>266942720</v>
      </c>
      <c r="BQ54">
        <v>8666960</v>
      </c>
      <c r="BR54">
        <v>2122687200</v>
      </c>
      <c r="BS54">
        <v>13897924000</v>
      </c>
      <c r="BT54">
        <v>266270040</v>
      </c>
      <c r="BU54">
        <v>318616400</v>
      </c>
      <c r="BV54">
        <v>2891169600</v>
      </c>
      <c r="BW54">
        <v>647788800</v>
      </c>
      <c r="BX54">
        <v>4133776</v>
      </c>
      <c r="BY54">
        <v>33383804</v>
      </c>
      <c r="BZ54">
        <v>404177600</v>
      </c>
      <c r="CA54">
        <v>51784120</v>
      </c>
      <c r="CB54">
        <v>1287776400</v>
      </c>
      <c r="CC54">
        <v>4927784000</v>
      </c>
      <c r="CD54">
        <v>53198200</v>
      </c>
      <c r="CE54">
        <v>154679600</v>
      </c>
      <c r="CF54">
        <v>170905440</v>
      </c>
      <c r="CG54">
        <v>352953400</v>
      </c>
      <c r="CH54">
        <v>77230760</v>
      </c>
      <c r="CI54">
        <v>5373476</v>
      </c>
      <c r="CJ54">
        <v>46005600</v>
      </c>
      <c r="CK54">
        <v>6279168000</v>
      </c>
      <c r="CL54">
        <v>9469036000</v>
      </c>
      <c r="CM54">
        <v>5403820</v>
      </c>
      <c r="CN54">
        <v>1493446400</v>
      </c>
      <c r="CO54">
        <v>112995680</v>
      </c>
      <c r="CP54">
        <v>75246440</v>
      </c>
      <c r="CQ54">
        <v>177487160</v>
      </c>
      <c r="CR54">
        <v>344975840</v>
      </c>
      <c r="CS54">
        <v>139509120</v>
      </c>
      <c r="CT54">
        <v>360499280</v>
      </c>
      <c r="CU54">
        <v>1941576800</v>
      </c>
      <c r="CV54">
        <v>910349600</v>
      </c>
      <c r="CW54">
        <v>1573888800</v>
      </c>
      <c r="CX54">
        <v>349780240</v>
      </c>
      <c r="CY54">
        <v>131964520</v>
      </c>
      <c r="CZ54">
        <v>3596577600</v>
      </c>
      <c r="DA54">
        <v>2310639600</v>
      </c>
      <c r="DB54">
        <v>1441434400</v>
      </c>
      <c r="DC54">
        <v>57310400</v>
      </c>
      <c r="DD54">
        <v>100520360000</v>
      </c>
      <c r="DE54">
        <v>1604818800</v>
      </c>
      <c r="DF54">
        <v>2838338000</v>
      </c>
      <c r="DG54">
        <v>977171.6</v>
      </c>
      <c r="DH54">
        <v>1079086800</v>
      </c>
      <c r="DI54">
        <v>50343440</v>
      </c>
      <c r="DJ54">
        <v>4087848</v>
      </c>
      <c r="DK54">
        <v>19892768000</v>
      </c>
      <c r="DL54">
        <v>12131712000</v>
      </c>
      <c r="DM54">
        <v>10379744</v>
      </c>
      <c r="DN54">
        <v>2841243.2</v>
      </c>
      <c r="DO54">
        <v>4667680</v>
      </c>
      <c r="DP54">
        <v>772313.59999999998</v>
      </c>
      <c r="DQ54">
        <v>27769200</v>
      </c>
      <c r="DR54">
        <v>898619.6</v>
      </c>
      <c r="DS54">
        <v>32407120</v>
      </c>
      <c r="DT54">
        <v>6471340</v>
      </c>
      <c r="DU54">
        <v>5623420</v>
      </c>
      <c r="DV54">
        <v>317828480</v>
      </c>
      <c r="DW54">
        <v>7016108</v>
      </c>
      <c r="DX54">
        <v>56343520</v>
      </c>
      <c r="DY54">
        <v>76752160</v>
      </c>
      <c r="DZ54">
        <v>34283184</v>
      </c>
      <c r="EA54">
        <v>60257200</v>
      </c>
      <c r="EB54">
        <v>328643520</v>
      </c>
      <c r="EC54">
        <v>60197480</v>
      </c>
      <c r="ED54">
        <v>525520</v>
      </c>
      <c r="EE54">
        <v>14265080</v>
      </c>
      <c r="EF54">
        <v>30630248</v>
      </c>
      <c r="EG54">
        <v>3145347.6</v>
      </c>
      <c r="EH54">
        <v>686451600</v>
      </c>
      <c r="EI54">
        <v>346698.48</v>
      </c>
      <c r="EJ54">
        <v>23718808</v>
      </c>
      <c r="EK54">
        <v>19204128</v>
      </c>
      <c r="EL54">
        <v>102811240</v>
      </c>
      <c r="EM54">
        <v>1637848400</v>
      </c>
      <c r="EN54">
        <v>1789018</v>
      </c>
      <c r="EO54">
        <v>6411548</v>
      </c>
      <c r="EP54">
        <v>50441840</v>
      </c>
      <c r="EQ54">
        <v>120049600</v>
      </c>
      <c r="ER54">
        <v>1788365200</v>
      </c>
      <c r="ES54">
        <v>43768360</v>
      </c>
      <c r="ET54">
        <v>630257600</v>
      </c>
      <c r="EU54">
        <v>8164944</v>
      </c>
      <c r="EV54">
        <v>2520345.6000000001</v>
      </c>
      <c r="EW54">
        <v>2102368.7999999998</v>
      </c>
      <c r="EX54">
        <v>7323572</v>
      </c>
      <c r="EY54">
        <v>2140017.6</v>
      </c>
      <c r="EZ54">
        <v>19977624</v>
      </c>
      <c r="FA54">
        <v>45966920</v>
      </c>
      <c r="FB54">
        <v>179138480</v>
      </c>
      <c r="FC54">
        <v>37763152</v>
      </c>
      <c r="FD54">
        <v>1419317200</v>
      </c>
      <c r="FE54">
        <v>186130080</v>
      </c>
      <c r="FF54">
        <v>17454368</v>
      </c>
      <c r="FG54">
        <v>34465056</v>
      </c>
      <c r="FH54">
        <v>834976400</v>
      </c>
      <c r="FI54">
        <v>80677000</v>
      </c>
      <c r="FJ54">
        <v>10522728</v>
      </c>
      <c r="FK54">
        <v>1403718400</v>
      </c>
      <c r="FL54">
        <v>85797040</v>
      </c>
      <c r="FM54">
        <v>153142200</v>
      </c>
      <c r="FN54">
        <v>545584.80000000005</v>
      </c>
      <c r="FO54">
        <v>6582624</v>
      </c>
      <c r="FP54">
        <v>70115680</v>
      </c>
      <c r="FQ54">
        <v>14322524</v>
      </c>
    </row>
    <row r="55" spans="1:173" x14ac:dyDescent="0.3">
      <c r="A55" t="s">
        <v>173</v>
      </c>
      <c r="B55">
        <v>5</v>
      </c>
      <c r="C55">
        <v>11</v>
      </c>
      <c r="D55">
        <v>118131250</v>
      </c>
      <c r="E55">
        <v>43424785</v>
      </c>
      <c r="F55">
        <v>29484230</v>
      </c>
      <c r="G55">
        <v>13259700000</v>
      </c>
      <c r="H55">
        <v>49168185000</v>
      </c>
      <c r="I55">
        <v>494904550</v>
      </c>
      <c r="J55">
        <v>1076903000</v>
      </c>
      <c r="K55">
        <v>11108345</v>
      </c>
      <c r="L55">
        <v>6506465000</v>
      </c>
      <c r="M55">
        <v>54224050000</v>
      </c>
      <c r="N55">
        <v>4486839500</v>
      </c>
      <c r="O55">
        <v>2415808500</v>
      </c>
      <c r="P55">
        <v>1185842.5</v>
      </c>
      <c r="Q55">
        <v>8055130</v>
      </c>
      <c r="R55">
        <v>1448606500</v>
      </c>
      <c r="S55">
        <v>361796.60000000003</v>
      </c>
      <c r="T55">
        <v>20180590000</v>
      </c>
      <c r="U55">
        <v>24447160000</v>
      </c>
      <c r="V55">
        <v>913321500</v>
      </c>
      <c r="W55">
        <v>994053</v>
      </c>
      <c r="X55">
        <v>407622.8</v>
      </c>
      <c r="Y55">
        <v>2729337500</v>
      </c>
      <c r="Z55">
        <v>72137850</v>
      </c>
      <c r="AA55">
        <v>19601290000</v>
      </c>
      <c r="AB55">
        <v>9830280000</v>
      </c>
      <c r="AC55">
        <v>1289946500</v>
      </c>
      <c r="AD55">
        <v>20627185000</v>
      </c>
      <c r="AE55">
        <v>332219200</v>
      </c>
      <c r="AF55">
        <v>15199315000</v>
      </c>
      <c r="AG55">
        <v>28058865000</v>
      </c>
      <c r="AH55">
        <v>5665045000</v>
      </c>
      <c r="AI55">
        <v>80142950</v>
      </c>
      <c r="AJ55">
        <v>13874540</v>
      </c>
      <c r="AK55">
        <v>2261191500</v>
      </c>
      <c r="AL55">
        <v>185512500</v>
      </c>
      <c r="AM55">
        <v>990063.5</v>
      </c>
      <c r="AN55">
        <v>1098765000</v>
      </c>
      <c r="AO55">
        <v>3412222.5</v>
      </c>
      <c r="AP55">
        <v>4257954000</v>
      </c>
      <c r="AQ55">
        <v>644837500</v>
      </c>
      <c r="AR55">
        <v>2820812000</v>
      </c>
      <c r="AS55">
        <v>19270525000</v>
      </c>
      <c r="AT55">
        <v>13155890</v>
      </c>
      <c r="AU55">
        <v>4623630000</v>
      </c>
      <c r="AV55">
        <v>4659118500</v>
      </c>
      <c r="AW55">
        <v>499261150</v>
      </c>
      <c r="AX55">
        <v>64442650</v>
      </c>
      <c r="AY55">
        <v>46116770</v>
      </c>
      <c r="AZ55">
        <v>12918980</v>
      </c>
      <c r="BA55">
        <v>12566730000</v>
      </c>
      <c r="BB55">
        <v>3487357000</v>
      </c>
      <c r="BC55">
        <v>964991500</v>
      </c>
      <c r="BD55">
        <v>812116500</v>
      </c>
      <c r="BE55">
        <v>33654600</v>
      </c>
      <c r="BF55">
        <v>807962000</v>
      </c>
      <c r="BG55">
        <v>596791000</v>
      </c>
      <c r="BH55">
        <v>3098432000</v>
      </c>
      <c r="BI55">
        <v>64674400</v>
      </c>
      <c r="BJ55">
        <v>1449706500</v>
      </c>
      <c r="BK55">
        <v>571458500</v>
      </c>
      <c r="BL55">
        <v>186617300</v>
      </c>
      <c r="BM55">
        <v>468761250</v>
      </c>
      <c r="BN55">
        <v>18014810</v>
      </c>
      <c r="BO55">
        <v>19333810</v>
      </c>
      <c r="BP55">
        <v>528538000</v>
      </c>
      <c r="BQ55">
        <v>14040055</v>
      </c>
      <c r="BR55">
        <v>10746035000</v>
      </c>
      <c r="BS55">
        <v>11763170000</v>
      </c>
      <c r="BT55">
        <v>299334850</v>
      </c>
      <c r="BU55">
        <v>624502500</v>
      </c>
      <c r="BV55">
        <v>3112634000</v>
      </c>
      <c r="BW55">
        <v>680601000</v>
      </c>
      <c r="BX55">
        <v>1320912.5</v>
      </c>
      <c r="BY55">
        <v>18488540</v>
      </c>
      <c r="BZ55">
        <v>15727970</v>
      </c>
      <c r="CA55">
        <v>26920895</v>
      </c>
      <c r="CB55">
        <v>2685601500</v>
      </c>
      <c r="CC55">
        <v>4480088500</v>
      </c>
      <c r="CD55">
        <v>15161425</v>
      </c>
      <c r="CE55">
        <v>445402000</v>
      </c>
      <c r="CF55">
        <v>312846650</v>
      </c>
      <c r="CG55">
        <v>640466000</v>
      </c>
      <c r="CH55">
        <v>1366380500</v>
      </c>
      <c r="CI55">
        <v>6134905</v>
      </c>
      <c r="CJ55">
        <v>688462500</v>
      </c>
      <c r="CK55">
        <v>1186065000</v>
      </c>
      <c r="CL55">
        <v>17027855000</v>
      </c>
      <c r="CM55">
        <v>741723.99999999988</v>
      </c>
      <c r="CN55">
        <v>731217000</v>
      </c>
      <c r="CO55">
        <v>42437950</v>
      </c>
      <c r="CP55">
        <v>44424395</v>
      </c>
      <c r="CQ55">
        <v>443939950</v>
      </c>
      <c r="CR55">
        <v>2112157500</v>
      </c>
      <c r="CS55">
        <v>290834000</v>
      </c>
      <c r="CT55">
        <v>430461.35</v>
      </c>
      <c r="CU55">
        <v>1520374000</v>
      </c>
      <c r="CV55">
        <v>362882350</v>
      </c>
      <c r="CW55">
        <v>3444717000</v>
      </c>
      <c r="CX55">
        <v>575217500</v>
      </c>
      <c r="CY55">
        <v>491768200</v>
      </c>
      <c r="CZ55">
        <v>1686266500</v>
      </c>
      <c r="DA55">
        <v>8270600000</v>
      </c>
      <c r="DB55">
        <v>1821356000</v>
      </c>
      <c r="DC55">
        <v>83612400</v>
      </c>
      <c r="DD55">
        <v>93795600000</v>
      </c>
      <c r="DE55">
        <v>1383171500</v>
      </c>
      <c r="DF55">
        <v>3429769500</v>
      </c>
      <c r="DG55">
        <v>3297117</v>
      </c>
      <c r="DH55">
        <v>3005966000</v>
      </c>
      <c r="DI55">
        <v>580243000</v>
      </c>
      <c r="DJ55">
        <v>18778930</v>
      </c>
      <c r="DK55">
        <v>4700877000</v>
      </c>
      <c r="DL55">
        <v>14967170000</v>
      </c>
      <c r="DM55">
        <v>12256205</v>
      </c>
      <c r="DN55">
        <v>23286020</v>
      </c>
      <c r="DO55">
        <v>23550600</v>
      </c>
      <c r="DP55">
        <v>1321147.5</v>
      </c>
      <c r="DQ55">
        <v>855754500</v>
      </c>
      <c r="DR55">
        <v>4626437</v>
      </c>
      <c r="DS55">
        <v>50727050</v>
      </c>
      <c r="DT55">
        <v>27125815</v>
      </c>
      <c r="DU55">
        <v>28598045</v>
      </c>
      <c r="DV55">
        <v>176169450</v>
      </c>
      <c r="DW55">
        <v>10734885</v>
      </c>
      <c r="DX55">
        <v>288735900</v>
      </c>
      <c r="DY55">
        <v>185700650</v>
      </c>
      <c r="DZ55">
        <v>123966800</v>
      </c>
      <c r="EA55">
        <v>22049250</v>
      </c>
      <c r="EB55">
        <v>111341950</v>
      </c>
      <c r="EC55">
        <v>55280850</v>
      </c>
      <c r="ED55">
        <v>46734.38</v>
      </c>
      <c r="EE55">
        <v>22076030</v>
      </c>
      <c r="EF55">
        <v>42262870</v>
      </c>
      <c r="EG55">
        <v>27555690</v>
      </c>
      <c r="EH55">
        <v>304940600</v>
      </c>
      <c r="EI55">
        <v>390506.60000000003</v>
      </c>
      <c r="EJ55">
        <v>39690770</v>
      </c>
      <c r="EK55">
        <v>13126810</v>
      </c>
      <c r="EL55">
        <v>261617500</v>
      </c>
      <c r="EM55">
        <v>1606246000</v>
      </c>
      <c r="EN55">
        <v>10616020</v>
      </c>
      <c r="EO55">
        <v>3756849.5</v>
      </c>
      <c r="EP55">
        <v>99518400</v>
      </c>
      <c r="EQ55">
        <v>84832050</v>
      </c>
      <c r="ER55">
        <v>3823126000</v>
      </c>
      <c r="ES55">
        <v>159872100</v>
      </c>
      <c r="ET55">
        <v>1626841500</v>
      </c>
      <c r="EU55">
        <v>28632790</v>
      </c>
      <c r="EV55">
        <v>36053460</v>
      </c>
      <c r="EW55">
        <v>9053160</v>
      </c>
      <c r="EX55">
        <v>38124290</v>
      </c>
      <c r="EY55">
        <v>1424926</v>
      </c>
      <c r="EZ55">
        <v>18459620</v>
      </c>
      <c r="FA55">
        <v>36146445</v>
      </c>
      <c r="FB55">
        <v>62349500</v>
      </c>
      <c r="FC55">
        <v>49667880</v>
      </c>
      <c r="FD55">
        <v>782106000</v>
      </c>
      <c r="FE55">
        <v>43426935</v>
      </c>
      <c r="FF55">
        <v>16150005</v>
      </c>
      <c r="FG55">
        <v>59501500</v>
      </c>
      <c r="FH55">
        <v>1027411000</v>
      </c>
      <c r="FI55">
        <v>300173350</v>
      </c>
      <c r="FJ55">
        <v>17603260</v>
      </c>
      <c r="FK55">
        <v>1468740000</v>
      </c>
      <c r="FL55">
        <v>25485355</v>
      </c>
      <c r="FM55">
        <v>56451800</v>
      </c>
      <c r="FN55">
        <v>951291</v>
      </c>
      <c r="FO55">
        <v>16627595</v>
      </c>
      <c r="FP55">
        <v>43954585</v>
      </c>
      <c r="FQ55">
        <v>41267865</v>
      </c>
    </row>
    <row r="56" spans="1:173" x14ac:dyDescent="0.3">
      <c r="A56" t="s">
        <v>172</v>
      </c>
      <c r="B56">
        <v>1</v>
      </c>
      <c r="C56">
        <v>49</v>
      </c>
      <c r="D56">
        <v>1926777200</v>
      </c>
      <c r="E56">
        <v>251782400</v>
      </c>
      <c r="F56">
        <v>31375700</v>
      </c>
      <c r="G56">
        <v>60729720000</v>
      </c>
      <c r="H56">
        <v>284717000000</v>
      </c>
      <c r="I56">
        <v>63759840</v>
      </c>
      <c r="J56">
        <v>727914800</v>
      </c>
      <c r="K56">
        <v>233079200</v>
      </c>
      <c r="L56">
        <v>190985200000</v>
      </c>
      <c r="M56">
        <v>1638221000000</v>
      </c>
      <c r="N56">
        <v>8147504000</v>
      </c>
      <c r="O56">
        <v>60481820000</v>
      </c>
      <c r="P56">
        <v>263072000</v>
      </c>
      <c r="Q56">
        <v>9454758</v>
      </c>
      <c r="R56">
        <v>3047690000</v>
      </c>
      <c r="S56">
        <v>83921360</v>
      </c>
      <c r="T56">
        <v>16379762000</v>
      </c>
      <c r="U56">
        <v>324118600000</v>
      </c>
      <c r="V56">
        <v>1978029800</v>
      </c>
      <c r="W56">
        <v>18768253.999999996</v>
      </c>
      <c r="X56">
        <v>0</v>
      </c>
      <c r="Y56">
        <v>42511340000</v>
      </c>
      <c r="Z56">
        <v>173998360</v>
      </c>
      <c r="AA56">
        <v>633497600000</v>
      </c>
      <c r="AB56">
        <v>2901578000</v>
      </c>
      <c r="AC56">
        <v>299596800</v>
      </c>
      <c r="AD56">
        <v>81547220000</v>
      </c>
      <c r="AE56">
        <v>42039100000</v>
      </c>
      <c r="AF56">
        <v>2968012000</v>
      </c>
      <c r="AG56">
        <v>6065692000</v>
      </c>
      <c r="AH56">
        <v>26179360000</v>
      </c>
      <c r="AI56">
        <v>75043580</v>
      </c>
      <c r="AJ56">
        <v>38673820</v>
      </c>
      <c r="AK56">
        <v>556236200</v>
      </c>
      <c r="AL56">
        <v>207885000</v>
      </c>
      <c r="AM56">
        <v>18113682</v>
      </c>
      <c r="AN56">
        <v>9487714000</v>
      </c>
      <c r="AO56">
        <v>3509782</v>
      </c>
      <c r="AP56">
        <v>166099040</v>
      </c>
      <c r="AQ56">
        <v>7418320000</v>
      </c>
      <c r="AR56">
        <v>24175980000</v>
      </c>
      <c r="AS56">
        <v>84760600000</v>
      </c>
      <c r="AT56">
        <v>6640790</v>
      </c>
      <c r="AU56">
        <v>277631400000</v>
      </c>
      <c r="AV56">
        <v>278384000000</v>
      </c>
      <c r="AW56">
        <v>13331590000</v>
      </c>
      <c r="AX56">
        <v>40745280</v>
      </c>
      <c r="AY56">
        <v>21347020000</v>
      </c>
      <c r="AZ56">
        <v>2492900000</v>
      </c>
      <c r="BA56">
        <v>54539040000</v>
      </c>
      <c r="BB56">
        <v>460209600</v>
      </c>
      <c r="BC56">
        <v>181873320</v>
      </c>
      <c r="BD56">
        <v>9797848000</v>
      </c>
      <c r="BE56">
        <v>9718502000</v>
      </c>
      <c r="BF56">
        <v>22808120</v>
      </c>
      <c r="BG56">
        <v>31606040000</v>
      </c>
      <c r="BH56">
        <v>1222922200</v>
      </c>
      <c r="BI56">
        <v>38756160</v>
      </c>
      <c r="BJ56">
        <v>188399460</v>
      </c>
      <c r="BK56">
        <v>932982600</v>
      </c>
      <c r="BL56">
        <v>161368420</v>
      </c>
      <c r="BM56">
        <v>330818200</v>
      </c>
      <c r="BN56">
        <v>754982200</v>
      </c>
      <c r="BO56">
        <v>39194640</v>
      </c>
      <c r="BP56">
        <v>161825520</v>
      </c>
      <c r="BQ56">
        <v>750254800</v>
      </c>
      <c r="BR56">
        <v>355985400000</v>
      </c>
      <c r="BS56">
        <v>6419260000</v>
      </c>
      <c r="BT56">
        <v>24081960</v>
      </c>
      <c r="BU56">
        <v>115900100</v>
      </c>
      <c r="BV56">
        <v>715073600</v>
      </c>
      <c r="BW56">
        <v>342736200</v>
      </c>
      <c r="BX56">
        <v>26918240</v>
      </c>
      <c r="BY56">
        <v>64443020</v>
      </c>
      <c r="BZ56">
        <v>210022600</v>
      </c>
      <c r="CA56">
        <v>50314760</v>
      </c>
      <c r="CB56">
        <v>1828361800</v>
      </c>
      <c r="CC56">
        <v>331260800</v>
      </c>
      <c r="CD56">
        <v>14051908</v>
      </c>
      <c r="CE56">
        <v>8765548000</v>
      </c>
      <c r="CF56">
        <v>197487720</v>
      </c>
      <c r="CG56">
        <v>20206440000</v>
      </c>
      <c r="CH56">
        <v>665837800</v>
      </c>
      <c r="CI56">
        <v>7968358</v>
      </c>
      <c r="CJ56">
        <v>8131035.9999999991</v>
      </c>
      <c r="CK56">
        <v>47995200</v>
      </c>
      <c r="CL56">
        <v>4499846000</v>
      </c>
      <c r="CM56">
        <v>0</v>
      </c>
      <c r="CN56">
        <v>741222200</v>
      </c>
      <c r="CO56">
        <v>66197360</v>
      </c>
      <c r="CP56">
        <v>35976780</v>
      </c>
      <c r="CQ56">
        <v>709683000</v>
      </c>
      <c r="CR56">
        <v>4492062000</v>
      </c>
      <c r="CS56">
        <v>994970000</v>
      </c>
      <c r="CT56">
        <v>0</v>
      </c>
      <c r="CU56">
        <v>324935200</v>
      </c>
      <c r="CV56">
        <v>405131.99999999994</v>
      </c>
      <c r="CW56">
        <v>836573400</v>
      </c>
      <c r="CX56">
        <v>26240160000</v>
      </c>
      <c r="CY56">
        <v>3946930000</v>
      </c>
      <c r="CZ56">
        <v>311343600</v>
      </c>
      <c r="DA56">
        <v>19474312000</v>
      </c>
      <c r="DB56">
        <v>181524800</v>
      </c>
      <c r="DC56">
        <v>240660000</v>
      </c>
      <c r="DD56">
        <v>44640820000</v>
      </c>
      <c r="DE56">
        <v>2461434000</v>
      </c>
      <c r="DF56">
        <v>9819880000</v>
      </c>
      <c r="DG56">
        <v>4148932</v>
      </c>
      <c r="DH56">
        <v>58424300000</v>
      </c>
      <c r="DI56">
        <v>39347960</v>
      </c>
      <c r="DJ56">
        <v>366666.2</v>
      </c>
      <c r="DK56">
        <v>45564680000</v>
      </c>
      <c r="DL56">
        <v>15916724000</v>
      </c>
      <c r="DM56">
        <v>7312625.9999999991</v>
      </c>
      <c r="DN56">
        <v>582370800</v>
      </c>
      <c r="DO56">
        <v>402750.39999999997</v>
      </c>
      <c r="DP56">
        <v>0</v>
      </c>
      <c r="DQ56">
        <v>7373242000</v>
      </c>
      <c r="DR56">
        <v>73200640</v>
      </c>
      <c r="DS56">
        <v>16591248</v>
      </c>
      <c r="DT56">
        <v>3173402</v>
      </c>
      <c r="DU56">
        <v>22250620</v>
      </c>
      <c r="DV56">
        <v>547858000</v>
      </c>
      <c r="DW56">
        <v>27661280</v>
      </c>
      <c r="DX56">
        <v>417898000</v>
      </c>
      <c r="DY56">
        <v>22766160</v>
      </c>
      <c r="DZ56">
        <v>170368220</v>
      </c>
      <c r="EA56">
        <v>467276800</v>
      </c>
      <c r="EB56">
        <v>2077378000</v>
      </c>
      <c r="EC56">
        <v>10395128</v>
      </c>
      <c r="ED56">
        <v>0</v>
      </c>
      <c r="EE56">
        <v>227131.8</v>
      </c>
      <c r="EF56">
        <v>96838360</v>
      </c>
      <c r="EG56">
        <v>702021.6</v>
      </c>
      <c r="EH56">
        <v>684106800</v>
      </c>
      <c r="EI56">
        <v>0</v>
      </c>
      <c r="EJ56">
        <v>477347.2</v>
      </c>
      <c r="EK56">
        <v>0</v>
      </c>
      <c r="EL56">
        <v>5268078</v>
      </c>
      <c r="EM56">
        <v>71045360</v>
      </c>
      <c r="EN56">
        <v>897395</v>
      </c>
      <c r="EO56">
        <v>0</v>
      </c>
      <c r="EP56">
        <v>669130800</v>
      </c>
      <c r="EQ56">
        <v>556573.19999999995</v>
      </c>
      <c r="ER56">
        <v>1352273000</v>
      </c>
      <c r="ES56">
        <v>6017318</v>
      </c>
      <c r="ET56">
        <v>37483420</v>
      </c>
      <c r="EU56">
        <v>0</v>
      </c>
      <c r="EV56">
        <v>1055128.9999999998</v>
      </c>
      <c r="EW56">
        <v>5689548</v>
      </c>
      <c r="EX56">
        <v>123278640</v>
      </c>
      <c r="EY56">
        <v>0</v>
      </c>
      <c r="EZ56">
        <v>13251420</v>
      </c>
      <c r="FA56">
        <v>14348841.999999998</v>
      </c>
      <c r="FB56">
        <v>36097440</v>
      </c>
      <c r="FC56">
        <v>9432698</v>
      </c>
      <c r="FD56">
        <v>1544365200</v>
      </c>
      <c r="FE56">
        <v>86531000</v>
      </c>
      <c r="FF56">
        <v>0</v>
      </c>
      <c r="FG56">
        <v>178605780</v>
      </c>
      <c r="FH56">
        <v>27683000</v>
      </c>
      <c r="FI56">
        <v>127864760</v>
      </c>
      <c r="FJ56">
        <v>0</v>
      </c>
      <c r="FK56">
        <v>179751800</v>
      </c>
      <c r="FL56">
        <v>780281800</v>
      </c>
      <c r="FM56">
        <v>297258000</v>
      </c>
      <c r="FN56">
        <v>23677840</v>
      </c>
      <c r="FO56">
        <v>6298838</v>
      </c>
      <c r="FP56">
        <v>112453120</v>
      </c>
      <c r="FQ56">
        <v>26599100</v>
      </c>
    </row>
    <row r="57" spans="1:173" x14ac:dyDescent="0.3">
      <c r="A57" t="s">
        <v>172</v>
      </c>
      <c r="B57">
        <v>2</v>
      </c>
      <c r="C57">
        <v>37</v>
      </c>
      <c r="D57">
        <v>526682600</v>
      </c>
      <c r="E57">
        <v>505813500</v>
      </c>
      <c r="F57">
        <v>33574900</v>
      </c>
      <c r="G57">
        <v>11352610000</v>
      </c>
      <c r="H57">
        <v>55617400000</v>
      </c>
      <c r="I57">
        <v>494026600</v>
      </c>
      <c r="J57">
        <v>564611400</v>
      </c>
      <c r="K57">
        <v>5917649</v>
      </c>
      <c r="L57">
        <v>2601383000</v>
      </c>
      <c r="M57">
        <v>12500060000</v>
      </c>
      <c r="N57">
        <v>1299089000</v>
      </c>
      <c r="O57">
        <v>2145896000</v>
      </c>
      <c r="P57">
        <v>3050100</v>
      </c>
      <c r="Q57">
        <v>16283170</v>
      </c>
      <c r="R57">
        <v>2059212000</v>
      </c>
      <c r="S57">
        <v>4327798</v>
      </c>
      <c r="T57">
        <v>24041570000</v>
      </c>
      <c r="U57">
        <v>26268850000</v>
      </c>
      <c r="V57">
        <v>311796500</v>
      </c>
      <c r="W57">
        <v>573437.79999999993</v>
      </c>
      <c r="X57">
        <v>394254.49999999994</v>
      </c>
      <c r="Y57">
        <v>2164868000</v>
      </c>
      <c r="Z57">
        <v>156442600</v>
      </c>
      <c r="AA57">
        <v>8801476000</v>
      </c>
      <c r="AB57">
        <v>4717398000</v>
      </c>
      <c r="AC57">
        <v>1558403000</v>
      </c>
      <c r="AD57">
        <v>3003281000</v>
      </c>
      <c r="AE57">
        <v>834858800</v>
      </c>
      <c r="AF57">
        <v>18314100000</v>
      </c>
      <c r="AG57">
        <v>27897820000</v>
      </c>
      <c r="AH57">
        <v>1747008000</v>
      </c>
      <c r="AI57">
        <v>88787820</v>
      </c>
      <c r="AJ57">
        <v>18100680</v>
      </c>
      <c r="AK57">
        <v>337389200</v>
      </c>
      <c r="AL57">
        <v>327177200</v>
      </c>
      <c r="AM57">
        <v>5159513</v>
      </c>
      <c r="AN57">
        <v>2347548000</v>
      </c>
      <c r="AO57">
        <v>44647490</v>
      </c>
      <c r="AP57">
        <v>1611111000</v>
      </c>
      <c r="AQ57">
        <v>339522200</v>
      </c>
      <c r="AR57">
        <v>4904675000</v>
      </c>
      <c r="AS57">
        <v>12013120000</v>
      </c>
      <c r="AT57">
        <v>12356210</v>
      </c>
      <c r="AU57">
        <v>9251574000</v>
      </c>
      <c r="AV57">
        <v>9286505000</v>
      </c>
      <c r="AW57">
        <v>390456100</v>
      </c>
      <c r="AX57">
        <v>42625920</v>
      </c>
      <c r="AY57">
        <v>37796660</v>
      </c>
      <c r="AZ57">
        <v>31458400</v>
      </c>
      <c r="BA57">
        <v>3556134000</v>
      </c>
      <c r="BB57">
        <v>166143700</v>
      </c>
      <c r="BC57">
        <v>6625759000</v>
      </c>
      <c r="BD57">
        <v>480179700</v>
      </c>
      <c r="BE57">
        <v>19077680</v>
      </c>
      <c r="BF57">
        <v>73637570</v>
      </c>
      <c r="BG57">
        <v>459569000</v>
      </c>
      <c r="BH57">
        <v>1035035000</v>
      </c>
      <c r="BI57">
        <v>18189100</v>
      </c>
      <c r="BJ57">
        <v>3574131000</v>
      </c>
      <c r="BK57">
        <v>988662200</v>
      </c>
      <c r="BL57">
        <v>658265800</v>
      </c>
      <c r="BM57">
        <v>713021500</v>
      </c>
      <c r="BN57">
        <v>14106170</v>
      </c>
      <c r="BO57">
        <v>38342610</v>
      </c>
      <c r="BP57">
        <v>728109500</v>
      </c>
      <c r="BQ57">
        <v>147521300</v>
      </c>
      <c r="BR57">
        <v>7149859000</v>
      </c>
      <c r="BS57">
        <v>9479297000</v>
      </c>
      <c r="BT57">
        <v>1421533000</v>
      </c>
      <c r="BU57">
        <v>421785500</v>
      </c>
      <c r="BV57">
        <v>1323669000</v>
      </c>
      <c r="BW57">
        <v>531694400</v>
      </c>
      <c r="BX57">
        <v>2498700</v>
      </c>
      <c r="BY57">
        <v>227976700</v>
      </c>
      <c r="BZ57">
        <v>33992260</v>
      </c>
      <c r="CA57">
        <v>82080270</v>
      </c>
      <c r="CB57">
        <v>3825460000</v>
      </c>
      <c r="CC57">
        <v>815541000</v>
      </c>
      <c r="CD57">
        <v>123250700</v>
      </c>
      <c r="CE57">
        <v>270776100</v>
      </c>
      <c r="CF57">
        <v>513824700</v>
      </c>
      <c r="CG57">
        <v>971566500</v>
      </c>
      <c r="CH57">
        <v>1125570000</v>
      </c>
      <c r="CI57">
        <v>5150887</v>
      </c>
      <c r="CJ57">
        <v>324300400</v>
      </c>
      <c r="CK57">
        <v>766291900</v>
      </c>
      <c r="CL57">
        <v>32133160000</v>
      </c>
      <c r="CM57">
        <v>6659618</v>
      </c>
      <c r="CN57">
        <v>1641318000</v>
      </c>
      <c r="CO57">
        <v>200384900</v>
      </c>
      <c r="CP57">
        <v>266281200</v>
      </c>
      <c r="CQ57">
        <v>324417500</v>
      </c>
      <c r="CR57">
        <v>2751443000</v>
      </c>
      <c r="CS57">
        <v>356385100</v>
      </c>
      <c r="CT57">
        <v>3866325</v>
      </c>
      <c r="CU57">
        <v>3033624000</v>
      </c>
      <c r="CV57">
        <v>808575000</v>
      </c>
      <c r="CW57">
        <v>5486823000</v>
      </c>
      <c r="CX57">
        <v>1368011000</v>
      </c>
      <c r="CY57">
        <v>271695500</v>
      </c>
      <c r="CZ57">
        <v>11460300000</v>
      </c>
      <c r="DA57">
        <v>8087323000</v>
      </c>
      <c r="DB57">
        <v>751220600</v>
      </c>
      <c r="DC57">
        <v>167867400</v>
      </c>
      <c r="DD57">
        <v>29807440000</v>
      </c>
      <c r="DE57">
        <v>1446905000</v>
      </c>
      <c r="DF57">
        <v>5081075000</v>
      </c>
      <c r="DG57">
        <v>1173115</v>
      </c>
      <c r="DH57">
        <v>2144463000</v>
      </c>
      <c r="DI57">
        <v>445813300</v>
      </c>
      <c r="DJ57">
        <v>2399300</v>
      </c>
      <c r="DK57">
        <v>16046250000</v>
      </c>
      <c r="DL57">
        <v>22723520000</v>
      </c>
      <c r="DM57">
        <v>69661550</v>
      </c>
      <c r="DN57">
        <v>8719704</v>
      </c>
      <c r="DO57">
        <v>8437626</v>
      </c>
      <c r="DP57">
        <v>10628870</v>
      </c>
      <c r="DQ57">
        <v>127629000</v>
      </c>
      <c r="DR57">
        <v>6471703</v>
      </c>
      <c r="DS57">
        <v>26201520</v>
      </c>
      <c r="DT57">
        <v>12643680</v>
      </c>
      <c r="DU57">
        <v>16990810</v>
      </c>
      <c r="DV57">
        <v>156042300</v>
      </c>
      <c r="DW57">
        <v>68992060</v>
      </c>
      <c r="DX57">
        <v>768499400</v>
      </c>
      <c r="DY57">
        <v>45133150</v>
      </c>
      <c r="DZ57">
        <v>978601400</v>
      </c>
      <c r="EA57">
        <v>24357660</v>
      </c>
      <c r="EB57">
        <v>130750600</v>
      </c>
      <c r="EC57">
        <v>97205800</v>
      </c>
      <c r="ED57">
        <v>2772832</v>
      </c>
      <c r="EE57">
        <v>43403310</v>
      </c>
      <c r="EF57">
        <v>28519140</v>
      </c>
      <c r="EG57">
        <v>26928820</v>
      </c>
      <c r="EH57">
        <v>276204800</v>
      </c>
      <c r="EI57">
        <v>447241.99999999994</v>
      </c>
      <c r="EJ57">
        <v>74541630</v>
      </c>
      <c r="EK57">
        <v>13958510</v>
      </c>
      <c r="EL57">
        <v>430332700</v>
      </c>
      <c r="EM57">
        <v>2439816000</v>
      </c>
      <c r="EN57">
        <v>29600320</v>
      </c>
      <c r="EO57">
        <v>4855349</v>
      </c>
      <c r="EP57">
        <v>320362500</v>
      </c>
      <c r="EQ57">
        <v>173140800</v>
      </c>
      <c r="ER57">
        <v>11303560000</v>
      </c>
      <c r="ES57">
        <v>107719200</v>
      </c>
      <c r="ET57">
        <v>4601952000</v>
      </c>
      <c r="EU57">
        <v>21758810</v>
      </c>
      <c r="EV57">
        <v>6555998</v>
      </c>
      <c r="EW57">
        <v>3607147.9999999995</v>
      </c>
      <c r="EX57">
        <v>28373920</v>
      </c>
      <c r="EY57">
        <v>3876025.9999999995</v>
      </c>
      <c r="EZ57">
        <v>8740615</v>
      </c>
      <c r="FA57">
        <v>33935990</v>
      </c>
      <c r="FB57">
        <v>30200090</v>
      </c>
      <c r="FC57">
        <v>92306550</v>
      </c>
      <c r="FD57">
        <v>1494711000</v>
      </c>
      <c r="FE57">
        <v>55484800</v>
      </c>
      <c r="FF57">
        <v>13810520</v>
      </c>
      <c r="FG57">
        <v>67817170</v>
      </c>
      <c r="FH57">
        <v>562616400</v>
      </c>
      <c r="FI57">
        <v>291469600</v>
      </c>
      <c r="FJ57">
        <v>24190440</v>
      </c>
      <c r="FK57">
        <v>1264042000</v>
      </c>
      <c r="FL57">
        <v>94560160</v>
      </c>
      <c r="FM57">
        <v>97239610</v>
      </c>
      <c r="FN57">
        <v>184974.39999999997</v>
      </c>
      <c r="FO57">
        <v>11968950</v>
      </c>
      <c r="FP57">
        <v>77775820</v>
      </c>
      <c r="FQ57">
        <v>24469110</v>
      </c>
    </row>
    <row r="58" spans="1:173" x14ac:dyDescent="0.3">
      <c r="A58" t="s">
        <v>172</v>
      </c>
      <c r="B58">
        <v>3</v>
      </c>
      <c r="C58">
        <v>46</v>
      </c>
      <c r="D58">
        <v>3343661666.666667</v>
      </c>
      <c r="E58">
        <v>836706333.33333337</v>
      </c>
      <c r="F58">
        <v>42554733.333333336</v>
      </c>
      <c r="G58">
        <v>27676500000</v>
      </c>
      <c r="H58">
        <v>121271816666.66667</v>
      </c>
      <c r="I58">
        <v>677019500</v>
      </c>
      <c r="J58">
        <v>1855083333.3333335</v>
      </c>
      <c r="K58">
        <v>11331315</v>
      </c>
      <c r="L58">
        <v>7688490000</v>
      </c>
      <c r="M58">
        <v>47466700000</v>
      </c>
      <c r="N58">
        <v>2152278333.3333335</v>
      </c>
      <c r="O58">
        <v>3786488333.3333335</v>
      </c>
      <c r="P58">
        <v>9240903.3333333321</v>
      </c>
      <c r="Q58">
        <v>13632525</v>
      </c>
      <c r="R58">
        <v>4305381666.666667</v>
      </c>
      <c r="S58">
        <v>3871396.6666666665</v>
      </c>
      <c r="T58">
        <v>31184900000</v>
      </c>
      <c r="U58">
        <v>44321566666.666672</v>
      </c>
      <c r="V58">
        <v>2385465000</v>
      </c>
      <c r="W58">
        <v>698955.66666666663</v>
      </c>
      <c r="X58">
        <v>0</v>
      </c>
      <c r="Y58">
        <v>2815803333.3333335</v>
      </c>
      <c r="Z58">
        <v>189091666.66666669</v>
      </c>
      <c r="AA58">
        <v>25223266666.666668</v>
      </c>
      <c r="AB58">
        <v>7804195000</v>
      </c>
      <c r="AC58">
        <v>5727976666.666667</v>
      </c>
      <c r="AD58">
        <v>6293960000</v>
      </c>
      <c r="AE58">
        <v>1832980000</v>
      </c>
      <c r="AF58">
        <v>33438233333.333336</v>
      </c>
      <c r="AG58">
        <v>42450683333.333336</v>
      </c>
      <c r="AH58">
        <v>17968716666.666668</v>
      </c>
      <c r="AI58">
        <v>150105950</v>
      </c>
      <c r="AJ58">
        <v>24866466.666666668</v>
      </c>
      <c r="AK58">
        <v>193669500</v>
      </c>
      <c r="AL58">
        <v>1553529666.6666667</v>
      </c>
      <c r="AM58">
        <v>8936936.666666666</v>
      </c>
      <c r="AN58">
        <v>3217378333.3333335</v>
      </c>
      <c r="AO58">
        <v>33878233.333333336</v>
      </c>
      <c r="AP58">
        <v>2247025000</v>
      </c>
      <c r="AQ58">
        <v>1035551333.3333334</v>
      </c>
      <c r="AR58">
        <v>10105733333.333334</v>
      </c>
      <c r="AS58">
        <v>22515016666.666668</v>
      </c>
      <c r="AT58">
        <v>15947413.333333334</v>
      </c>
      <c r="AU58">
        <v>7052178333.333334</v>
      </c>
      <c r="AV58">
        <v>7097180000</v>
      </c>
      <c r="AW58">
        <v>609248666.66666675</v>
      </c>
      <c r="AX58">
        <v>44392083.333333336</v>
      </c>
      <c r="AY58">
        <v>67389950</v>
      </c>
      <c r="AZ58">
        <v>54014466.666666672</v>
      </c>
      <c r="BA58">
        <v>37533900000</v>
      </c>
      <c r="BB58">
        <v>423784833.33333337</v>
      </c>
      <c r="BC58">
        <v>4679995000</v>
      </c>
      <c r="BD58">
        <v>1203378666.6666667</v>
      </c>
      <c r="BE58">
        <v>58166033.333333336</v>
      </c>
      <c r="BF58">
        <v>96450333.333333343</v>
      </c>
      <c r="BG58">
        <v>951963000</v>
      </c>
      <c r="BH58">
        <v>10244535000</v>
      </c>
      <c r="BI58">
        <v>101120266.66666667</v>
      </c>
      <c r="BJ58">
        <v>9345693333.333334</v>
      </c>
      <c r="BK58">
        <v>1578831666.6666667</v>
      </c>
      <c r="BL58">
        <v>628769833.33333337</v>
      </c>
      <c r="BM58">
        <v>1384367000</v>
      </c>
      <c r="BN58">
        <v>26739966.666666668</v>
      </c>
      <c r="BO58">
        <v>48113533.333333336</v>
      </c>
      <c r="BP58">
        <v>2138425000</v>
      </c>
      <c r="BQ58">
        <v>36978700</v>
      </c>
      <c r="BR58">
        <v>10738820000</v>
      </c>
      <c r="BS58">
        <v>12979331666.666668</v>
      </c>
      <c r="BT58">
        <v>1085567500</v>
      </c>
      <c r="BU58">
        <v>650171000</v>
      </c>
      <c r="BV58">
        <v>10158751666.666668</v>
      </c>
      <c r="BW58">
        <v>1914736666.6666667</v>
      </c>
      <c r="BX58">
        <v>26781800</v>
      </c>
      <c r="BY58">
        <v>218859000</v>
      </c>
      <c r="BZ58">
        <v>416962333.33333337</v>
      </c>
      <c r="CA58">
        <v>9002303.3333333321</v>
      </c>
      <c r="CB58">
        <v>3874108333.3333335</v>
      </c>
      <c r="CC58">
        <v>5512583333.333334</v>
      </c>
      <c r="CD58">
        <v>37925933.333333336</v>
      </c>
      <c r="CE58">
        <v>382254000</v>
      </c>
      <c r="CF58">
        <v>739923166.66666675</v>
      </c>
      <c r="CG58">
        <v>1720073333.3333335</v>
      </c>
      <c r="CH58">
        <v>291610666.66666669</v>
      </c>
      <c r="CI58">
        <v>39938566.666666672</v>
      </c>
      <c r="CJ58">
        <v>2040446666.6666667</v>
      </c>
      <c r="CK58">
        <v>22872350000</v>
      </c>
      <c r="CL58">
        <v>43673350000</v>
      </c>
      <c r="CM58">
        <v>3665523.3333333335</v>
      </c>
      <c r="CN58">
        <v>1311545666.6666667</v>
      </c>
      <c r="CO58">
        <v>168850166.66666669</v>
      </c>
      <c r="CP58">
        <v>609938833.33333337</v>
      </c>
      <c r="CQ58">
        <v>635890666.66666675</v>
      </c>
      <c r="CR58">
        <v>2416708333.3333335</v>
      </c>
      <c r="CS58">
        <v>1758188333.3333335</v>
      </c>
      <c r="CT58">
        <v>47156083.333333336</v>
      </c>
      <c r="CU58">
        <v>3041113333.3333335</v>
      </c>
      <c r="CV58">
        <v>1659997666.6666667</v>
      </c>
      <c r="CW58">
        <v>7307800000</v>
      </c>
      <c r="CX58">
        <v>1524780500</v>
      </c>
      <c r="CY58">
        <v>537668166.66666675</v>
      </c>
      <c r="CZ58">
        <v>6855513333.333334</v>
      </c>
      <c r="DA58">
        <v>6849348333.333334</v>
      </c>
      <c r="DB58">
        <v>2807101666.666667</v>
      </c>
      <c r="DC58">
        <v>229577666.66666669</v>
      </c>
      <c r="DD58">
        <v>98393783333.333344</v>
      </c>
      <c r="DE58">
        <v>4411841666.666667</v>
      </c>
      <c r="DF58">
        <v>7754778333.333334</v>
      </c>
      <c r="DG58">
        <v>9101723.333333334</v>
      </c>
      <c r="DH58">
        <v>4492633333.333334</v>
      </c>
      <c r="DI58">
        <v>1032630666.6666667</v>
      </c>
      <c r="DJ58">
        <v>5578423.333333334</v>
      </c>
      <c r="DK58">
        <v>21932766666.666668</v>
      </c>
      <c r="DL58">
        <v>32361083333.333336</v>
      </c>
      <c r="DM58">
        <v>59240983.333333336</v>
      </c>
      <c r="DN58">
        <v>8354030</v>
      </c>
      <c r="DO58">
        <v>10071416.666666668</v>
      </c>
      <c r="DP58">
        <v>4744850</v>
      </c>
      <c r="DQ58">
        <v>334596000</v>
      </c>
      <c r="DR58">
        <v>15030430.000000002</v>
      </c>
      <c r="DS58">
        <v>29838466.666666668</v>
      </c>
      <c r="DT58">
        <v>22139050</v>
      </c>
      <c r="DU58">
        <v>28473450</v>
      </c>
      <c r="DV58">
        <v>424028000</v>
      </c>
      <c r="DW58">
        <v>55695333.333333336</v>
      </c>
      <c r="DX58">
        <v>450530333.33333337</v>
      </c>
      <c r="DY58">
        <v>258483333.33333334</v>
      </c>
      <c r="DZ58">
        <v>278314833.33333337</v>
      </c>
      <c r="EA58">
        <v>62325633.333333336</v>
      </c>
      <c r="EB58">
        <v>227133166.66666669</v>
      </c>
      <c r="EC58">
        <v>151302483.33333334</v>
      </c>
      <c r="ED58">
        <v>1513790.1666666667</v>
      </c>
      <c r="EE58">
        <v>429410.83333333337</v>
      </c>
      <c r="EF58">
        <v>55587850</v>
      </c>
      <c r="EG58">
        <v>20371483.333333336</v>
      </c>
      <c r="EH58">
        <v>482159500</v>
      </c>
      <c r="EI58">
        <v>1061602</v>
      </c>
      <c r="EJ58">
        <v>86568850</v>
      </c>
      <c r="EK58">
        <v>36308550</v>
      </c>
      <c r="EL58">
        <v>646662666.66666675</v>
      </c>
      <c r="EM58">
        <v>4508845000</v>
      </c>
      <c r="EN58">
        <v>29086433.333333336</v>
      </c>
      <c r="EO58">
        <v>16835716.666666668</v>
      </c>
      <c r="EP58">
        <v>189794666.66666669</v>
      </c>
      <c r="EQ58">
        <v>281372166.66666669</v>
      </c>
      <c r="ER58">
        <v>15126245000</v>
      </c>
      <c r="ES58">
        <v>123131950</v>
      </c>
      <c r="ET58">
        <v>7739591666.666667</v>
      </c>
      <c r="EU58">
        <v>53973733.333333336</v>
      </c>
      <c r="EV58">
        <v>13999600</v>
      </c>
      <c r="EW58">
        <v>12873605.000000002</v>
      </c>
      <c r="EX58">
        <v>67521000</v>
      </c>
      <c r="EY58">
        <v>6228698.333333334</v>
      </c>
      <c r="EZ58">
        <v>32290500</v>
      </c>
      <c r="FA58">
        <v>143587316.66666669</v>
      </c>
      <c r="FB58">
        <v>89535250</v>
      </c>
      <c r="FC58">
        <v>157152250</v>
      </c>
      <c r="FD58">
        <v>4771736666.666667</v>
      </c>
      <c r="FE58">
        <v>283685500</v>
      </c>
      <c r="FF58">
        <v>25014916.666666668</v>
      </c>
      <c r="FG58">
        <v>87230583.333333343</v>
      </c>
      <c r="FH58">
        <v>1211612000</v>
      </c>
      <c r="FI58">
        <v>234518500</v>
      </c>
      <c r="FJ58">
        <v>47873466.666666672</v>
      </c>
      <c r="FK58">
        <v>2613360000</v>
      </c>
      <c r="FL58">
        <v>146807700</v>
      </c>
      <c r="FM58">
        <v>168306166.66666669</v>
      </c>
      <c r="FN58">
        <v>286742.83333333331</v>
      </c>
      <c r="FO58">
        <v>11119486.666666666</v>
      </c>
      <c r="FP58">
        <v>84140083.333333343</v>
      </c>
      <c r="FQ58">
        <v>29183516.666666668</v>
      </c>
    </row>
    <row r="59" spans="1:173" x14ac:dyDescent="0.3">
      <c r="A59" t="s">
        <v>172</v>
      </c>
      <c r="B59">
        <v>4</v>
      </c>
      <c r="C59">
        <v>1</v>
      </c>
      <c r="D59">
        <v>384223933.33333337</v>
      </c>
      <c r="E59">
        <v>129099133.33333334</v>
      </c>
      <c r="F59">
        <v>16928560</v>
      </c>
      <c r="G59">
        <v>16858653333.333334</v>
      </c>
      <c r="H59">
        <v>60994226666.666672</v>
      </c>
      <c r="I59">
        <v>524864400</v>
      </c>
      <c r="J59">
        <v>827869333.33333337</v>
      </c>
      <c r="K59">
        <v>8941900</v>
      </c>
      <c r="L59">
        <v>4650365333.333334</v>
      </c>
      <c r="M59">
        <v>11884213333.333334</v>
      </c>
      <c r="N59">
        <v>1782154666.6666667</v>
      </c>
      <c r="O59">
        <v>2939050000</v>
      </c>
      <c r="P59">
        <v>10031526.666666668</v>
      </c>
      <c r="Q59">
        <v>30337293.333333336</v>
      </c>
      <c r="R59">
        <v>2259961333.3333335</v>
      </c>
      <c r="S59">
        <v>3076266.0000000005</v>
      </c>
      <c r="T59">
        <v>38848726666.666672</v>
      </c>
      <c r="U59">
        <v>25241786666.666668</v>
      </c>
      <c r="V59">
        <v>412857200</v>
      </c>
      <c r="W59">
        <v>809400</v>
      </c>
      <c r="X59">
        <v>1360240.6666666667</v>
      </c>
      <c r="Y59">
        <v>3743857333.3333335</v>
      </c>
      <c r="Z59">
        <v>164586266.66666669</v>
      </c>
      <c r="AA59">
        <v>15439526666.666668</v>
      </c>
      <c r="AB59">
        <v>3032482000</v>
      </c>
      <c r="AC59">
        <v>698754000</v>
      </c>
      <c r="AD59">
        <v>5493699333.333334</v>
      </c>
      <c r="AE59">
        <v>413961000</v>
      </c>
      <c r="AF59">
        <v>29148666666.666668</v>
      </c>
      <c r="AG59">
        <v>35572180000</v>
      </c>
      <c r="AH59">
        <v>2220048666.666667</v>
      </c>
      <c r="AI59">
        <v>170905133.33333334</v>
      </c>
      <c r="AJ59">
        <v>30044320</v>
      </c>
      <c r="AK59">
        <v>4400162000</v>
      </c>
      <c r="AL59">
        <v>701938000</v>
      </c>
      <c r="AM59">
        <v>3036212.666666667</v>
      </c>
      <c r="AN59">
        <v>2679040666.666667</v>
      </c>
      <c r="AO59">
        <v>62412340</v>
      </c>
      <c r="AP59">
        <v>2816784000</v>
      </c>
      <c r="AQ59">
        <v>353740933.33333337</v>
      </c>
      <c r="AR59">
        <v>3681823333.3333335</v>
      </c>
      <c r="AS59">
        <v>14450933333.333334</v>
      </c>
      <c r="AT59">
        <v>11655206.666666668</v>
      </c>
      <c r="AU59">
        <v>10825713333.333334</v>
      </c>
      <c r="AV59">
        <v>10860866666.666668</v>
      </c>
      <c r="AW59">
        <v>469049400</v>
      </c>
      <c r="AX59">
        <v>113610266.66666667</v>
      </c>
      <c r="AY59">
        <v>88953000</v>
      </c>
      <c r="AZ59">
        <v>53981240</v>
      </c>
      <c r="BA59">
        <v>5387682000</v>
      </c>
      <c r="BB59">
        <v>613538133.33333337</v>
      </c>
      <c r="BC59">
        <v>11619260000</v>
      </c>
      <c r="BD59">
        <v>1494730666.6666667</v>
      </c>
      <c r="BE59">
        <v>14141373.333333334</v>
      </c>
      <c r="BF59">
        <v>2867750666.666667</v>
      </c>
      <c r="BG59">
        <v>526797800</v>
      </c>
      <c r="BH59">
        <v>1641500666.6666667</v>
      </c>
      <c r="BI59">
        <v>48950133.333333336</v>
      </c>
      <c r="BJ59">
        <v>2752916666.666667</v>
      </c>
      <c r="BK59">
        <v>708458666.66666675</v>
      </c>
      <c r="BL59">
        <v>602186200</v>
      </c>
      <c r="BM59">
        <v>817663333.33333337</v>
      </c>
      <c r="BN59">
        <v>19922073.333333336</v>
      </c>
      <c r="BO59">
        <v>30293626.666666668</v>
      </c>
      <c r="BP59">
        <v>634599866.66666675</v>
      </c>
      <c r="BQ59">
        <v>35240173.333333336</v>
      </c>
      <c r="BR59">
        <v>9874853333.333334</v>
      </c>
      <c r="BS59">
        <v>12744573333.333334</v>
      </c>
      <c r="BT59">
        <v>3711918000</v>
      </c>
      <c r="BU59">
        <v>1126176000</v>
      </c>
      <c r="BV59">
        <v>742895333.33333337</v>
      </c>
      <c r="BW59">
        <v>700006000</v>
      </c>
      <c r="BX59">
        <v>4311981.333333333</v>
      </c>
      <c r="BY59">
        <v>76421733.333333343</v>
      </c>
      <c r="BZ59">
        <v>127791400</v>
      </c>
      <c r="CA59">
        <v>163808400</v>
      </c>
      <c r="CB59">
        <v>2685563333.3333335</v>
      </c>
      <c r="CC59">
        <v>1573336000</v>
      </c>
      <c r="CD59">
        <v>272434533.33333337</v>
      </c>
      <c r="CE59">
        <v>281539400</v>
      </c>
      <c r="CF59">
        <v>360868400</v>
      </c>
      <c r="CG59">
        <v>226740200</v>
      </c>
      <c r="CH59">
        <v>542721066.66666675</v>
      </c>
      <c r="CI59">
        <v>12937620</v>
      </c>
      <c r="CJ59">
        <v>307170133.33333337</v>
      </c>
      <c r="CK59">
        <v>926540666.66666675</v>
      </c>
      <c r="CL59">
        <v>32532446666.666668</v>
      </c>
      <c r="CM59">
        <v>1994199.3333333335</v>
      </c>
      <c r="CN59">
        <v>2815597333.3333335</v>
      </c>
      <c r="CO59">
        <v>128113400</v>
      </c>
      <c r="CP59">
        <v>152207266.66666669</v>
      </c>
      <c r="CQ59">
        <v>618221133.33333337</v>
      </c>
      <c r="CR59">
        <v>3303426000</v>
      </c>
      <c r="CS59">
        <v>522392200</v>
      </c>
      <c r="CT59">
        <v>7819020</v>
      </c>
      <c r="CU59">
        <v>5769502666.666667</v>
      </c>
      <c r="CV59">
        <v>893306000</v>
      </c>
      <c r="CW59">
        <v>8216186666.666667</v>
      </c>
      <c r="CX59">
        <v>884269333.33333337</v>
      </c>
      <c r="CY59">
        <v>307445333.33333337</v>
      </c>
      <c r="CZ59">
        <v>6979353333.333334</v>
      </c>
      <c r="DA59">
        <v>7196220000</v>
      </c>
      <c r="DB59">
        <v>372667000</v>
      </c>
      <c r="DC59">
        <v>42014166.666666672</v>
      </c>
      <c r="DD59">
        <v>43265773333.333336</v>
      </c>
      <c r="DE59">
        <v>2074874000</v>
      </c>
      <c r="DF59">
        <v>9093613333.333334</v>
      </c>
      <c r="DG59">
        <v>5569755.333333334</v>
      </c>
      <c r="DH59">
        <v>2639028000</v>
      </c>
      <c r="DI59">
        <v>188451600</v>
      </c>
      <c r="DJ59">
        <v>3530380</v>
      </c>
      <c r="DK59">
        <v>24707826666.666668</v>
      </c>
      <c r="DL59">
        <v>4753505333.333334</v>
      </c>
      <c r="DM59">
        <v>59293806.666666672</v>
      </c>
      <c r="DN59">
        <v>7743700</v>
      </c>
      <c r="DO59">
        <v>14659786.666666668</v>
      </c>
      <c r="DP59">
        <v>6170113.333333334</v>
      </c>
      <c r="DQ59">
        <v>246627333.33333334</v>
      </c>
      <c r="DR59">
        <v>4943568.666666667</v>
      </c>
      <c r="DS59">
        <v>68868000</v>
      </c>
      <c r="DT59">
        <v>18638346.666666668</v>
      </c>
      <c r="DU59">
        <v>14558213.333333334</v>
      </c>
      <c r="DV59">
        <v>363145266.66666669</v>
      </c>
      <c r="DW59">
        <v>76550400</v>
      </c>
      <c r="DX59">
        <v>852106666.66666675</v>
      </c>
      <c r="DY59">
        <v>81292666.666666672</v>
      </c>
      <c r="DZ59">
        <v>962367333.33333337</v>
      </c>
      <c r="EA59">
        <v>33357333.333333336</v>
      </c>
      <c r="EB59">
        <v>199071666.66666669</v>
      </c>
      <c r="EC59">
        <v>168985800</v>
      </c>
      <c r="ED59">
        <v>3850432.666666667</v>
      </c>
      <c r="EE59">
        <v>85546533.333333343</v>
      </c>
      <c r="EF59">
        <v>84953133.333333343</v>
      </c>
      <c r="EG59">
        <v>31273226.666666668</v>
      </c>
      <c r="EH59">
        <v>534792933.33333337</v>
      </c>
      <c r="EI59">
        <v>7679393.333333334</v>
      </c>
      <c r="EJ59">
        <v>96222266.666666672</v>
      </c>
      <c r="EK59">
        <v>6907233.333333334</v>
      </c>
      <c r="EL59">
        <v>992750666.66666675</v>
      </c>
      <c r="EM59">
        <v>4088703333.3333335</v>
      </c>
      <c r="EN59">
        <v>30329840</v>
      </c>
      <c r="EO59">
        <v>4606748.666666667</v>
      </c>
      <c r="EP59">
        <v>292637066.66666669</v>
      </c>
      <c r="EQ59">
        <v>225786600</v>
      </c>
      <c r="ER59">
        <v>14889826666.666668</v>
      </c>
      <c r="ES59">
        <v>174489666.66666669</v>
      </c>
      <c r="ET59">
        <v>9560980000</v>
      </c>
      <c r="EU59">
        <v>15498946.666666668</v>
      </c>
      <c r="EV59">
        <v>10801646.666666668</v>
      </c>
      <c r="EW59">
        <v>9944966.6666666679</v>
      </c>
      <c r="EX59">
        <v>57682266.666666672</v>
      </c>
      <c r="EY59">
        <v>4573562.0000000009</v>
      </c>
      <c r="EZ59">
        <v>13339146.666666668</v>
      </c>
      <c r="FA59">
        <v>52952813.333333336</v>
      </c>
      <c r="FB59">
        <v>48971553.333333336</v>
      </c>
      <c r="FC59">
        <v>77114000</v>
      </c>
      <c r="FD59">
        <v>2178404666.666667</v>
      </c>
      <c r="FE59">
        <v>139153400</v>
      </c>
      <c r="FF59">
        <v>24669280</v>
      </c>
      <c r="FG59">
        <v>75275933.333333343</v>
      </c>
      <c r="FH59">
        <v>1822712666.6666667</v>
      </c>
      <c r="FI59">
        <v>105029733.33333334</v>
      </c>
      <c r="FJ59">
        <v>45741160</v>
      </c>
      <c r="FK59">
        <v>3211900000</v>
      </c>
      <c r="FL59">
        <v>202126000</v>
      </c>
      <c r="FM59">
        <v>77665733.333333343</v>
      </c>
      <c r="FN59">
        <v>145730.73333333334</v>
      </c>
      <c r="FO59">
        <v>35361373.333333336</v>
      </c>
      <c r="FP59">
        <v>74329533.333333343</v>
      </c>
      <c r="FQ59">
        <v>50956780</v>
      </c>
    </row>
    <row r="60" spans="1:173" x14ac:dyDescent="0.3">
      <c r="A60" t="s">
        <v>172</v>
      </c>
      <c r="B60">
        <v>5</v>
      </c>
      <c r="C60">
        <v>15</v>
      </c>
      <c r="D60">
        <v>684294500</v>
      </c>
      <c r="E60">
        <v>419965950</v>
      </c>
      <c r="F60">
        <v>819375</v>
      </c>
      <c r="G60">
        <v>7521220000</v>
      </c>
      <c r="H60">
        <v>12036015000</v>
      </c>
      <c r="I60">
        <v>151638700</v>
      </c>
      <c r="J60">
        <v>167186900</v>
      </c>
      <c r="K60">
        <v>2897256.5</v>
      </c>
      <c r="L60">
        <v>1201643500</v>
      </c>
      <c r="M60">
        <v>10093290000</v>
      </c>
      <c r="N60">
        <v>158282600</v>
      </c>
      <c r="O60">
        <v>925722500</v>
      </c>
      <c r="P60">
        <v>1153658.9999999998</v>
      </c>
      <c r="Q60">
        <v>2202316</v>
      </c>
      <c r="R60">
        <v>197505000</v>
      </c>
      <c r="S60">
        <v>1691215.4999999998</v>
      </c>
      <c r="T60">
        <v>14244245000</v>
      </c>
      <c r="U60">
        <v>13651390000</v>
      </c>
      <c r="V60">
        <v>337993400</v>
      </c>
      <c r="W60">
        <v>176298.84999999998</v>
      </c>
      <c r="X60">
        <v>11545.34</v>
      </c>
      <c r="Y60">
        <v>313490300</v>
      </c>
      <c r="Z60">
        <v>43114940</v>
      </c>
      <c r="AA60">
        <v>2845655000</v>
      </c>
      <c r="AB60">
        <v>2058944500</v>
      </c>
      <c r="AC60">
        <v>980225000</v>
      </c>
      <c r="AD60">
        <v>553984500</v>
      </c>
      <c r="AE60">
        <v>130926750</v>
      </c>
      <c r="AF60">
        <v>10763320000</v>
      </c>
      <c r="AG60">
        <v>13613260000</v>
      </c>
      <c r="AH60">
        <v>1330500000</v>
      </c>
      <c r="AI60">
        <v>43846065</v>
      </c>
      <c r="AJ60">
        <v>19835155</v>
      </c>
      <c r="AK60">
        <v>132090750</v>
      </c>
      <c r="AL60">
        <v>44434140</v>
      </c>
      <c r="AM60">
        <v>372915.04999999993</v>
      </c>
      <c r="AN60">
        <v>748813000</v>
      </c>
      <c r="AO60">
        <v>1822164.5</v>
      </c>
      <c r="AP60">
        <v>636475500</v>
      </c>
      <c r="AQ60">
        <v>94422650</v>
      </c>
      <c r="AR60">
        <v>1857723000</v>
      </c>
      <c r="AS60">
        <v>9175880000</v>
      </c>
      <c r="AT60">
        <v>469372.3</v>
      </c>
      <c r="AU60">
        <v>1860328500</v>
      </c>
      <c r="AV60">
        <v>1874963000</v>
      </c>
      <c r="AW60">
        <v>118725100</v>
      </c>
      <c r="AX60">
        <v>31099230</v>
      </c>
      <c r="AY60">
        <v>54637050</v>
      </c>
      <c r="AZ60">
        <v>35601790</v>
      </c>
      <c r="BA60">
        <v>2160424000</v>
      </c>
      <c r="BB60">
        <v>32752570</v>
      </c>
      <c r="BC60">
        <v>3882536000</v>
      </c>
      <c r="BD60">
        <v>453332600</v>
      </c>
      <c r="BE60">
        <v>17296910</v>
      </c>
      <c r="BF60">
        <v>364179900</v>
      </c>
      <c r="BG60">
        <v>183693600</v>
      </c>
      <c r="BH60">
        <v>1384314500</v>
      </c>
      <c r="BI60">
        <v>186346600</v>
      </c>
      <c r="BJ60">
        <v>363184100</v>
      </c>
      <c r="BK60">
        <v>182455100</v>
      </c>
      <c r="BL60">
        <v>70869450</v>
      </c>
      <c r="BM60">
        <v>1767474500</v>
      </c>
      <c r="BN60">
        <v>11421320</v>
      </c>
      <c r="BO60">
        <v>5937800</v>
      </c>
      <c r="BP60">
        <v>30597865</v>
      </c>
      <c r="BQ60">
        <v>17840915</v>
      </c>
      <c r="BR60">
        <v>2697208000</v>
      </c>
      <c r="BS60">
        <v>81382800</v>
      </c>
      <c r="BT60">
        <v>289656650</v>
      </c>
      <c r="BU60">
        <v>302001650</v>
      </c>
      <c r="BV60">
        <v>828204500</v>
      </c>
      <c r="BW60">
        <v>340527100</v>
      </c>
      <c r="BX60">
        <v>3572957.9999999995</v>
      </c>
      <c r="BY60">
        <v>23516565</v>
      </c>
      <c r="BZ60">
        <v>44974105</v>
      </c>
      <c r="CA60">
        <v>672391</v>
      </c>
      <c r="CB60">
        <v>1121118000</v>
      </c>
      <c r="CC60">
        <v>1200420500</v>
      </c>
      <c r="CD60">
        <v>63591350</v>
      </c>
      <c r="CE60">
        <v>81383100</v>
      </c>
      <c r="CF60">
        <v>171006150</v>
      </c>
      <c r="CG60">
        <v>211485350</v>
      </c>
      <c r="CH60">
        <v>1991336000</v>
      </c>
      <c r="CI60">
        <v>5172935</v>
      </c>
      <c r="CJ60">
        <v>1042033000</v>
      </c>
      <c r="CK60">
        <v>51366700</v>
      </c>
      <c r="CL60">
        <v>681066500</v>
      </c>
      <c r="CM60">
        <v>99589.05</v>
      </c>
      <c r="CN60">
        <v>663238500</v>
      </c>
      <c r="CO60">
        <v>269480350</v>
      </c>
      <c r="CP60">
        <v>13759680</v>
      </c>
      <c r="CQ60">
        <v>205440900</v>
      </c>
      <c r="CR60">
        <v>789337500</v>
      </c>
      <c r="CS60">
        <v>35648870</v>
      </c>
      <c r="CT60">
        <v>953783.5</v>
      </c>
      <c r="CU60">
        <v>1930568000</v>
      </c>
      <c r="CV60">
        <v>471998550</v>
      </c>
      <c r="CW60">
        <v>2282969000</v>
      </c>
      <c r="CX60">
        <v>273283950</v>
      </c>
      <c r="CY60">
        <v>128415950</v>
      </c>
      <c r="CZ60">
        <v>271623800</v>
      </c>
      <c r="DA60">
        <v>1987395000</v>
      </c>
      <c r="DB60">
        <v>278227300</v>
      </c>
      <c r="DC60">
        <v>2778313.4999999995</v>
      </c>
      <c r="DD60">
        <v>23468940000</v>
      </c>
      <c r="DE60">
        <v>410565450</v>
      </c>
      <c r="DF60">
        <v>2457395500</v>
      </c>
      <c r="DG60">
        <v>5648050</v>
      </c>
      <c r="DH60">
        <v>887308500</v>
      </c>
      <c r="DI60">
        <v>419781200</v>
      </c>
      <c r="DJ60">
        <v>244932.4</v>
      </c>
      <c r="DK60">
        <v>377093700</v>
      </c>
      <c r="DL60">
        <v>2104992500</v>
      </c>
      <c r="DM60">
        <v>15949800</v>
      </c>
      <c r="DN60">
        <v>3137390</v>
      </c>
      <c r="DO60">
        <v>9037460</v>
      </c>
      <c r="DP60">
        <v>1044609.4999999999</v>
      </c>
      <c r="DQ60">
        <v>76804650</v>
      </c>
      <c r="DR60">
        <v>2478344.5</v>
      </c>
      <c r="DS60">
        <v>15590190</v>
      </c>
      <c r="DT60">
        <v>33405530</v>
      </c>
      <c r="DU60">
        <v>11987765</v>
      </c>
      <c r="DV60">
        <v>279623700</v>
      </c>
      <c r="DW60">
        <v>15921620</v>
      </c>
      <c r="DX60">
        <v>85277250</v>
      </c>
      <c r="DY60">
        <v>149049000</v>
      </c>
      <c r="DZ60">
        <v>63672800</v>
      </c>
      <c r="EA60">
        <v>34694090</v>
      </c>
      <c r="EB60">
        <v>92092550</v>
      </c>
      <c r="EC60">
        <v>72102200</v>
      </c>
      <c r="ED60">
        <v>433928.6</v>
      </c>
      <c r="EE60">
        <v>2078662.5</v>
      </c>
      <c r="EF60">
        <v>20075200</v>
      </c>
      <c r="EG60">
        <v>9293805</v>
      </c>
      <c r="EH60">
        <v>38407475</v>
      </c>
      <c r="EI60">
        <v>840491.99999999988</v>
      </c>
      <c r="EJ60">
        <v>27728910</v>
      </c>
      <c r="EK60">
        <v>726682.5</v>
      </c>
      <c r="EL60">
        <v>151136700</v>
      </c>
      <c r="EM60">
        <v>722552000</v>
      </c>
      <c r="EN60">
        <v>2471779.5</v>
      </c>
      <c r="EO60">
        <v>583835</v>
      </c>
      <c r="EP60">
        <v>80096900</v>
      </c>
      <c r="EQ60">
        <v>69378550</v>
      </c>
      <c r="ER60">
        <v>1606178500</v>
      </c>
      <c r="ES60">
        <v>35195230</v>
      </c>
      <c r="ET60">
        <v>341175900</v>
      </c>
      <c r="EU60">
        <v>14267995</v>
      </c>
      <c r="EV60">
        <v>1091915.5</v>
      </c>
      <c r="EW60">
        <v>8350400</v>
      </c>
      <c r="EX60">
        <v>135118250</v>
      </c>
      <c r="EY60">
        <v>2449407.9999999995</v>
      </c>
      <c r="EZ60">
        <v>6323305</v>
      </c>
      <c r="FA60">
        <v>6890405</v>
      </c>
      <c r="FB60">
        <v>38374880</v>
      </c>
      <c r="FC60">
        <v>40572940</v>
      </c>
      <c r="FD60">
        <v>271405750</v>
      </c>
      <c r="FE60">
        <v>16440620</v>
      </c>
      <c r="FF60">
        <v>8562870</v>
      </c>
      <c r="FG60">
        <v>86947550</v>
      </c>
      <c r="FH60">
        <v>589343000</v>
      </c>
      <c r="FI60">
        <v>54770000</v>
      </c>
      <c r="FJ60">
        <v>7248360</v>
      </c>
      <c r="FK60">
        <v>844444000</v>
      </c>
      <c r="FL60">
        <v>14611010</v>
      </c>
      <c r="FM60">
        <v>5030660</v>
      </c>
      <c r="FN60">
        <v>165494.59999999998</v>
      </c>
      <c r="FO60">
        <v>3735344.5</v>
      </c>
      <c r="FP60">
        <v>2297164</v>
      </c>
      <c r="FQ60">
        <v>34667720</v>
      </c>
    </row>
    <row r="61" spans="1:173" x14ac:dyDescent="0.3">
      <c r="A61" t="s">
        <v>184</v>
      </c>
      <c r="B61" t="s">
        <v>167</v>
      </c>
      <c r="C61" t="s">
        <v>167</v>
      </c>
      <c r="D61">
        <v>315949200</v>
      </c>
      <c r="E61">
        <v>364765600</v>
      </c>
      <c r="F61">
        <v>837104.4</v>
      </c>
      <c r="G61">
        <v>195067200</v>
      </c>
      <c r="H61">
        <v>2802618000</v>
      </c>
      <c r="I61">
        <v>102976580</v>
      </c>
      <c r="J61">
        <v>685234000</v>
      </c>
      <c r="K61">
        <v>308270.39999999997</v>
      </c>
      <c r="L61">
        <v>293701200</v>
      </c>
      <c r="M61">
        <v>2258006000</v>
      </c>
      <c r="N61">
        <v>746972400</v>
      </c>
      <c r="O61">
        <v>1125873200</v>
      </c>
      <c r="P61">
        <v>11862831.999999998</v>
      </c>
      <c r="Q61">
        <v>1474993.4</v>
      </c>
      <c r="R61">
        <v>84544960</v>
      </c>
      <c r="S61">
        <v>2104924</v>
      </c>
      <c r="T61">
        <v>654577400</v>
      </c>
      <c r="U61">
        <v>49924340000</v>
      </c>
      <c r="V61">
        <v>440603800</v>
      </c>
      <c r="W61">
        <v>40940.300000000003</v>
      </c>
      <c r="X61">
        <v>0</v>
      </c>
      <c r="Y61">
        <v>568398000</v>
      </c>
      <c r="Z61">
        <v>70374960</v>
      </c>
      <c r="AA61">
        <v>672039000</v>
      </c>
      <c r="AB61">
        <v>194802480</v>
      </c>
      <c r="AC61">
        <v>4173854000</v>
      </c>
      <c r="AD61">
        <v>1912276400</v>
      </c>
      <c r="AE61">
        <v>943553600</v>
      </c>
      <c r="AF61">
        <v>2753396000</v>
      </c>
      <c r="AG61">
        <v>4081562000</v>
      </c>
      <c r="AH61">
        <v>18962070</v>
      </c>
      <c r="AI61">
        <v>25253820</v>
      </c>
      <c r="AJ61">
        <v>22702500</v>
      </c>
      <c r="AK61">
        <v>58904880</v>
      </c>
      <c r="AL61">
        <v>42976000</v>
      </c>
      <c r="AM61">
        <v>72103.28</v>
      </c>
      <c r="AN61">
        <v>123628800</v>
      </c>
      <c r="AO61">
        <v>284104.39999999997</v>
      </c>
      <c r="AP61">
        <v>22106680</v>
      </c>
      <c r="AQ61">
        <v>717312800</v>
      </c>
      <c r="AR61">
        <v>1072359800</v>
      </c>
      <c r="AS61">
        <v>3176328000</v>
      </c>
      <c r="AT61">
        <v>198010.49999999997</v>
      </c>
      <c r="AU61">
        <v>140232600</v>
      </c>
      <c r="AV61">
        <v>151960800</v>
      </c>
      <c r="AW61">
        <v>76740580</v>
      </c>
      <c r="AX61">
        <v>10787731.999999998</v>
      </c>
      <c r="AY61">
        <v>732691200</v>
      </c>
      <c r="AZ61">
        <v>32103180</v>
      </c>
      <c r="BA61">
        <v>59459360</v>
      </c>
      <c r="BB61">
        <v>164620260</v>
      </c>
      <c r="BC61">
        <v>86886200</v>
      </c>
      <c r="BD61">
        <v>234710200</v>
      </c>
      <c r="BE61">
        <v>32283080</v>
      </c>
      <c r="BF61">
        <v>4467018</v>
      </c>
      <c r="BG61">
        <v>2071650000</v>
      </c>
      <c r="BH61">
        <v>1511334.5999999999</v>
      </c>
      <c r="BI61">
        <v>1510613.2</v>
      </c>
      <c r="BJ61">
        <v>18830412</v>
      </c>
      <c r="BK61">
        <v>674974800</v>
      </c>
      <c r="BL61">
        <v>41225240</v>
      </c>
      <c r="BM61">
        <v>159642940</v>
      </c>
      <c r="BN61">
        <v>7675154</v>
      </c>
      <c r="BO61">
        <v>1058462.3999999999</v>
      </c>
      <c r="BP61">
        <v>35258640</v>
      </c>
      <c r="BQ61">
        <v>7545270</v>
      </c>
      <c r="BR61">
        <v>3745732000</v>
      </c>
      <c r="BS61">
        <v>57269280</v>
      </c>
      <c r="BT61">
        <v>15288390</v>
      </c>
      <c r="BU61">
        <v>6009551.9999999991</v>
      </c>
      <c r="BV61">
        <v>800534600</v>
      </c>
      <c r="BW61">
        <v>23001360</v>
      </c>
      <c r="BX61">
        <v>84889440</v>
      </c>
      <c r="BY61">
        <v>15660776</v>
      </c>
      <c r="BZ61">
        <v>9251548</v>
      </c>
      <c r="CA61">
        <v>1513962.2</v>
      </c>
      <c r="CB61">
        <v>534758600</v>
      </c>
      <c r="CC61">
        <v>72322680</v>
      </c>
      <c r="CD61">
        <v>19883512</v>
      </c>
      <c r="CE61">
        <v>149207720</v>
      </c>
      <c r="CF61">
        <v>606694200</v>
      </c>
      <c r="CG61">
        <v>7576474</v>
      </c>
      <c r="CH61">
        <v>14153823.999999998</v>
      </c>
      <c r="CI61">
        <v>79737840</v>
      </c>
      <c r="CJ61">
        <v>5515260</v>
      </c>
      <c r="CK61">
        <v>5636024</v>
      </c>
      <c r="CL61">
        <v>93392520</v>
      </c>
      <c r="CM61">
        <v>0</v>
      </c>
      <c r="CN61">
        <v>161646580</v>
      </c>
      <c r="CO61">
        <v>14974193.999999998</v>
      </c>
      <c r="CP61">
        <v>22713820</v>
      </c>
      <c r="CQ61">
        <v>238619400</v>
      </c>
      <c r="CR61">
        <v>297696200</v>
      </c>
      <c r="CS61">
        <v>15993816</v>
      </c>
      <c r="CT61">
        <v>38493.46</v>
      </c>
      <c r="CU61">
        <v>122965480</v>
      </c>
      <c r="CV61">
        <v>949403800</v>
      </c>
      <c r="CW61">
        <v>105971460</v>
      </c>
      <c r="CX61">
        <v>64913100</v>
      </c>
      <c r="CY61">
        <v>13768450</v>
      </c>
      <c r="CZ61">
        <v>7229691.9999999991</v>
      </c>
      <c r="DA61">
        <v>8628248</v>
      </c>
      <c r="DB61">
        <v>18354932</v>
      </c>
      <c r="DC61">
        <v>11960083.999999998</v>
      </c>
      <c r="DD61">
        <v>10493266000</v>
      </c>
      <c r="DE61">
        <v>7572124</v>
      </c>
      <c r="DF61">
        <v>384314000</v>
      </c>
      <c r="DG61">
        <v>473620</v>
      </c>
      <c r="DH61">
        <v>1083273000</v>
      </c>
      <c r="DI61">
        <v>3778702</v>
      </c>
      <c r="DJ61">
        <v>958594.6</v>
      </c>
      <c r="DK61">
        <v>97733460</v>
      </c>
      <c r="DL61">
        <v>1922680600</v>
      </c>
      <c r="DM61">
        <v>4663584</v>
      </c>
      <c r="DN61">
        <v>156267.37999999998</v>
      </c>
      <c r="DO61">
        <v>0</v>
      </c>
      <c r="DP61">
        <v>0</v>
      </c>
      <c r="DQ61">
        <v>1163847.3999999999</v>
      </c>
      <c r="DR61">
        <v>0</v>
      </c>
      <c r="DS61">
        <v>0</v>
      </c>
      <c r="DT61">
        <v>2123412</v>
      </c>
      <c r="DU61">
        <v>23298.699999999997</v>
      </c>
      <c r="DV61">
        <v>173342460</v>
      </c>
      <c r="DW61">
        <v>7096531.9999999991</v>
      </c>
      <c r="DX61">
        <v>4514584</v>
      </c>
      <c r="DY61">
        <v>4468505.9999999991</v>
      </c>
      <c r="DZ61">
        <v>3250137.9999999995</v>
      </c>
      <c r="EA61">
        <v>286586.8</v>
      </c>
      <c r="EB61">
        <v>396209.19999999995</v>
      </c>
      <c r="EC61">
        <v>12818840</v>
      </c>
      <c r="ED61">
        <v>71667.759999999995</v>
      </c>
      <c r="EE61">
        <v>0</v>
      </c>
      <c r="EF61">
        <v>0</v>
      </c>
      <c r="EG61">
        <v>0</v>
      </c>
      <c r="EH61">
        <v>359192800</v>
      </c>
      <c r="EI61">
        <v>0</v>
      </c>
      <c r="EJ61">
        <v>0</v>
      </c>
      <c r="EK61">
        <v>0</v>
      </c>
      <c r="EL61">
        <v>613265.19999999995</v>
      </c>
      <c r="EM61">
        <v>21819400</v>
      </c>
      <c r="EN61">
        <v>0</v>
      </c>
      <c r="EO61">
        <v>0</v>
      </c>
      <c r="EP61">
        <v>135034080</v>
      </c>
      <c r="EQ61">
        <v>134587160</v>
      </c>
      <c r="ER61">
        <v>479574200</v>
      </c>
      <c r="ES61">
        <v>6097121.9999999991</v>
      </c>
      <c r="ET61">
        <v>16893122</v>
      </c>
      <c r="EU61">
        <v>502851.2</v>
      </c>
      <c r="EV61">
        <v>0</v>
      </c>
      <c r="EW61">
        <v>162417.81999999998</v>
      </c>
      <c r="EX61">
        <v>3791147.9999999995</v>
      </c>
      <c r="EY61">
        <v>67773</v>
      </c>
      <c r="EZ61">
        <v>0</v>
      </c>
      <c r="FA61">
        <v>2904395.9999999995</v>
      </c>
      <c r="FB61">
        <v>16515236</v>
      </c>
      <c r="FC61">
        <v>178423.66</v>
      </c>
      <c r="FD61">
        <v>967734200</v>
      </c>
      <c r="FE61">
        <v>67526860</v>
      </c>
      <c r="FF61">
        <v>1475086.7999999998</v>
      </c>
      <c r="FG61">
        <v>12950238</v>
      </c>
      <c r="FH61">
        <v>77126460</v>
      </c>
      <c r="FI61">
        <v>2306750</v>
      </c>
      <c r="FJ61">
        <v>1229432.5999999999</v>
      </c>
      <c r="FK61">
        <v>66456260</v>
      </c>
      <c r="FL61">
        <v>16606443.999999998</v>
      </c>
      <c r="FM61">
        <v>25952240</v>
      </c>
      <c r="FN61">
        <v>6871000</v>
      </c>
      <c r="FO61">
        <v>1671623.4</v>
      </c>
      <c r="FP61">
        <v>890707.59999999986</v>
      </c>
      <c r="FQ61">
        <v>2434060</v>
      </c>
    </row>
    <row r="62" spans="1:173" x14ac:dyDescent="0.3">
      <c r="A62" t="s">
        <v>184</v>
      </c>
      <c r="B62" t="s">
        <v>168</v>
      </c>
      <c r="C62" t="s">
        <v>168</v>
      </c>
      <c r="D62">
        <v>299213433.33333337</v>
      </c>
      <c r="E62">
        <v>354104333.33333337</v>
      </c>
      <c r="F62">
        <v>892418.00000000012</v>
      </c>
      <c r="G62">
        <v>249393866.66666669</v>
      </c>
      <c r="H62">
        <v>4332283333.333334</v>
      </c>
      <c r="I62">
        <v>128409566.66666667</v>
      </c>
      <c r="J62">
        <v>1123075666.6666667</v>
      </c>
      <c r="K62">
        <v>0</v>
      </c>
      <c r="L62">
        <v>386944666.66666669</v>
      </c>
      <c r="M62">
        <v>2908700666.666667</v>
      </c>
      <c r="N62">
        <v>1149078666.6666667</v>
      </c>
      <c r="O62">
        <v>872059000</v>
      </c>
      <c r="P62">
        <v>12329833.333333334</v>
      </c>
      <c r="Q62">
        <v>2442996.0000000005</v>
      </c>
      <c r="R62">
        <v>116159366.66666667</v>
      </c>
      <c r="S62">
        <v>2937190.3333333335</v>
      </c>
      <c r="T62">
        <v>970469666.66666675</v>
      </c>
      <c r="U62">
        <v>64706400000</v>
      </c>
      <c r="V62">
        <v>637765666.66666675</v>
      </c>
      <c r="W62">
        <v>0</v>
      </c>
      <c r="X62">
        <v>0</v>
      </c>
      <c r="Y62">
        <v>793390000</v>
      </c>
      <c r="Z62">
        <v>93447400</v>
      </c>
      <c r="AA62">
        <v>824486333.33333337</v>
      </c>
      <c r="AB62">
        <v>330960800</v>
      </c>
      <c r="AC62">
        <v>5726183333.333334</v>
      </c>
      <c r="AD62">
        <v>2310282000</v>
      </c>
      <c r="AE62">
        <v>1471656666.6666667</v>
      </c>
      <c r="AF62">
        <v>3676330000</v>
      </c>
      <c r="AG62">
        <v>4381640000</v>
      </c>
      <c r="AH62">
        <v>22465800</v>
      </c>
      <c r="AI62">
        <v>42997500</v>
      </c>
      <c r="AJ62">
        <v>37772333.333333336</v>
      </c>
      <c r="AK62">
        <v>94708566.666666672</v>
      </c>
      <c r="AL62">
        <v>78454200</v>
      </c>
      <c r="AM62">
        <v>204620.40000000002</v>
      </c>
      <c r="AN62">
        <v>111110733.33333334</v>
      </c>
      <c r="AO62">
        <v>1017924.6666666667</v>
      </c>
      <c r="AP62">
        <v>28849730</v>
      </c>
      <c r="AQ62">
        <v>944188666.66666675</v>
      </c>
      <c r="AR62">
        <v>1488694000</v>
      </c>
      <c r="AS62">
        <v>3995700000</v>
      </c>
      <c r="AT62">
        <v>0</v>
      </c>
      <c r="AU62">
        <v>131013966.66666667</v>
      </c>
      <c r="AV62">
        <v>144657666.66666669</v>
      </c>
      <c r="AW62">
        <v>83512833.333333343</v>
      </c>
      <c r="AX62">
        <v>18634373.333333332</v>
      </c>
      <c r="AY62">
        <v>841943000</v>
      </c>
      <c r="AZ62">
        <v>37910766.666666672</v>
      </c>
      <c r="BA62">
        <v>52618733.333333336</v>
      </c>
      <c r="BB62">
        <v>245835700</v>
      </c>
      <c r="BC62">
        <v>130843166.66666667</v>
      </c>
      <c r="BD62">
        <v>348922000</v>
      </c>
      <c r="BE62">
        <v>30715300</v>
      </c>
      <c r="BF62">
        <v>6069040.0000000009</v>
      </c>
      <c r="BG62">
        <v>2622042000</v>
      </c>
      <c r="BH62">
        <v>343726.33333333337</v>
      </c>
      <c r="BI62">
        <v>2542025</v>
      </c>
      <c r="BJ62">
        <v>22982333.333333336</v>
      </c>
      <c r="BK62">
        <v>1156274000</v>
      </c>
      <c r="BL62">
        <v>45103000</v>
      </c>
      <c r="BM62">
        <v>198755933.33333334</v>
      </c>
      <c r="BN62">
        <v>12087736.666666666</v>
      </c>
      <c r="BO62">
        <v>1503573.6666666667</v>
      </c>
      <c r="BP62">
        <v>45375200</v>
      </c>
      <c r="BQ62">
        <v>8623800</v>
      </c>
      <c r="BR62">
        <v>3596516666.666667</v>
      </c>
      <c r="BS62">
        <v>76581033.333333343</v>
      </c>
      <c r="BT62">
        <v>18350080</v>
      </c>
      <c r="BU62">
        <v>6621623.333333334</v>
      </c>
      <c r="BV62">
        <v>1068794666.6666667</v>
      </c>
      <c r="BW62">
        <v>34272733.333333336</v>
      </c>
      <c r="BX62">
        <v>104890866.66666667</v>
      </c>
      <c r="BY62">
        <v>26749783.333333336</v>
      </c>
      <c r="BZ62">
        <v>12405520</v>
      </c>
      <c r="CA62">
        <v>3404036.666666667</v>
      </c>
      <c r="CB62">
        <v>612095666.66666675</v>
      </c>
      <c r="CC62">
        <v>75238200</v>
      </c>
      <c r="CD62">
        <v>37126866.666666672</v>
      </c>
      <c r="CE62">
        <v>196429466.66666669</v>
      </c>
      <c r="CF62">
        <v>793185000</v>
      </c>
      <c r="CG62">
        <v>8934150</v>
      </c>
      <c r="CH62">
        <v>22629313.333333336</v>
      </c>
      <c r="CI62">
        <v>93289266.666666672</v>
      </c>
      <c r="CJ62">
        <v>8316970.0000000009</v>
      </c>
      <c r="CK62">
        <v>191440.26666666666</v>
      </c>
      <c r="CL62">
        <v>128370133.33333334</v>
      </c>
      <c r="CM62">
        <v>83682.5</v>
      </c>
      <c r="CN62">
        <v>245757800</v>
      </c>
      <c r="CO62">
        <v>22520330</v>
      </c>
      <c r="CP62">
        <v>41653600</v>
      </c>
      <c r="CQ62">
        <v>346963333.33333337</v>
      </c>
      <c r="CR62">
        <v>360204666.66666669</v>
      </c>
      <c r="CS62">
        <v>23209746.666666668</v>
      </c>
      <c r="CT62">
        <v>193458.73333333334</v>
      </c>
      <c r="CU62">
        <v>197527400</v>
      </c>
      <c r="CV62">
        <v>1141229333.3333335</v>
      </c>
      <c r="CW62">
        <v>110090133.33333334</v>
      </c>
      <c r="CX62">
        <v>96044200</v>
      </c>
      <c r="CY62">
        <v>12965616.666666668</v>
      </c>
      <c r="CZ62">
        <v>8383160</v>
      </c>
      <c r="DA62">
        <v>10504700</v>
      </c>
      <c r="DB62">
        <v>21101303.333333332</v>
      </c>
      <c r="DC62">
        <v>16177153.333333334</v>
      </c>
      <c r="DD62">
        <v>11536416666.666668</v>
      </c>
      <c r="DE62">
        <v>8992550</v>
      </c>
      <c r="DF62">
        <v>467630000</v>
      </c>
      <c r="DG62">
        <v>358704.33333333331</v>
      </c>
      <c r="DH62">
        <v>1058857000</v>
      </c>
      <c r="DI62">
        <v>2105598.3333333335</v>
      </c>
      <c r="DJ62">
        <v>1682922.6666666667</v>
      </c>
      <c r="DK62">
        <v>73573800</v>
      </c>
      <c r="DL62">
        <v>2880130333.3333335</v>
      </c>
      <c r="DM62">
        <v>7980223.333333334</v>
      </c>
      <c r="DN62">
        <v>41760.166666666672</v>
      </c>
      <c r="DO62">
        <v>0</v>
      </c>
      <c r="DP62">
        <v>0</v>
      </c>
      <c r="DQ62">
        <v>1076963</v>
      </c>
      <c r="DR62">
        <v>82445.96666666666</v>
      </c>
      <c r="DS62">
        <v>0</v>
      </c>
      <c r="DT62">
        <v>321518.7</v>
      </c>
      <c r="DU62">
        <v>0</v>
      </c>
      <c r="DV62">
        <v>208366466.66666669</v>
      </c>
      <c r="DW62">
        <v>8139646.666666667</v>
      </c>
      <c r="DX62">
        <v>5327653.333333334</v>
      </c>
      <c r="DY62">
        <v>3669800</v>
      </c>
      <c r="DZ62">
        <v>3948466.666666667</v>
      </c>
      <c r="EA62">
        <v>421372</v>
      </c>
      <c r="EB62">
        <v>451610.33333333331</v>
      </c>
      <c r="EC62">
        <v>14447920</v>
      </c>
      <c r="ED62">
        <v>328018.8666666667</v>
      </c>
      <c r="EE62">
        <v>0</v>
      </c>
      <c r="EF62">
        <v>0</v>
      </c>
      <c r="EG62">
        <v>0</v>
      </c>
      <c r="EH62">
        <v>431290666.66666669</v>
      </c>
      <c r="EI62">
        <v>0</v>
      </c>
      <c r="EJ62">
        <v>0</v>
      </c>
      <c r="EK62">
        <v>0</v>
      </c>
      <c r="EL62">
        <v>122086.33333333334</v>
      </c>
      <c r="EM62">
        <v>26228580</v>
      </c>
      <c r="EN62">
        <v>0</v>
      </c>
      <c r="EO62">
        <v>0</v>
      </c>
      <c r="EP62">
        <v>50433033.333333336</v>
      </c>
      <c r="EQ62">
        <v>190500533.33333334</v>
      </c>
      <c r="ER62">
        <v>589042333.33333337</v>
      </c>
      <c r="ES62">
        <v>4550473.333333334</v>
      </c>
      <c r="ET62">
        <v>17761060.000000004</v>
      </c>
      <c r="EU62">
        <v>0</v>
      </c>
      <c r="EV62">
        <v>0</v>
      </c>
      <c r="EW62">
        <v>0</v>
      </c>
      <c r="EX62">
        <v>2772035</v>
      </c>
      <c r="EY62">
        <v>0</v>
      </c>
      <c r="EZ62">
        <v>0</v>
      </c>
      <c r="FA62">
        <v>3265208.3333333335</v>
      </c>
      <c r="FB62">
        <v>14318133.333333334</v>
      </c>
      <c r="FC62">
        <v>288399.16666666669</v>
      </c>
      <c r="FD62">
        <v>914736666.66666675</v>
      </c>
      <c r="FE62">
        <v>70528766.666666672</v>
      </c>
      <c r="FF62">
        <v>1892852.3333333335</v>
      </c>
      <c r="FG62">
        <v>7778766.666666667</v>
      </c>
      <c r="FH62">
        <v>91727033.333333343</v>
      </c>
      <c r="FI62">
        <v>2647278</v>
      </c>
      <c r="FJ62">
        <v>1574603.6666666667</v>
      </c>
      <c r="FK62">
        <v>83130866.666666672</v>
      </c>
      <c r="FL62">
        <v>14951956.666666668</v>
      </c>
      <c r="FM62">
        <v>29764193.333333336</v>
      </c>
      <c r="FN62">
        <v>6848143.333333333</v>
      </c>
      <c r="FO62">
        <v>789349.00000000012</v>
      </c>
      <c r="FP62">
        <v>770080.33333333337</v>
      </c>
      <c r="FQ62">
        <v>2000025.6666666667</v>
      </c>
    </row>
    <row r="63" spans="1:173" x14ac:dyDescent="0.3">
      <c r="A63" t="s">
        <v>184</v>
      </c>
      <c r="B63" t="s">
        <v>169</v>
      </c>
      <c r="C63" t="s">
        <v>169</v>
      </c>
      <c r="D63">
        <v>220428275</v>
      </c>
      <c r="E63">
        <v>296303000</v>
      </c>
      <c r="F63">
        <v>87326.5</v>
      </c>
      <c r="G63">
        <v>142714250</v>
      </c>
      <c r="H63">
        <v>3365632500</v>
      </c>
      <c r="I63">
        <v>45693250</v>
      </c>
      <c r="J63">
        <v>827099250</v>
      </c>
      <c r="K63">
        <v>0</v>
      </c>
      <c r="L63">
        <v>205070200</v>
      </c>
      <c r="M63">
        <v>1570870500</v>
      </c>
      <c r="N63">
        <v>845697250</v>
      </c>
      <c r="O63">
        <v>476466250</v>
      </c>
      <c r="P63">
        <v>7734455</v>
      </c>
      <c r="Q63">
        <v>65751.5</v>
      </c>
      <c r="R63">
        <v>73830475</v>
      </c>
      <c r="S63">
        <v>821555.25</v>
      </c>
      <c r="T63">
        <v>726627250</v>
      </c>
      <c r="U63">
        <v>44903400000</v>
      </c>
      <c r="V63">
        <v>419631250</v>
      </c>
      <c r="W63">
        <v>0</v>
      </c>
      <c r="X63">
        <v>0</v>
      </c>
      <c r="Y63">
        <v>554172500</v>
      </c>
      <c r="Z63">
        <v>42057000</v>
      </c>
      <c r="AA63">
        <v>669701500</v>
      </c>
      <c r="AB63">
        <v>224349725</v>
      </c>
      <c r="AC63">
        <v>1456085500</v>
      </c>
      <c r="AD63">
        <v>1663164500</v>
      </c>
      <c r="AE63">
        <v>413805750</v>
      </c>
      <c r="AF63">
        <v>768657000</v>
      </c>
      <c r="AG63">
        <v>926947500</v>
      </c>
      <c r="AH63">
        <v>16569737.5</v>
      </c>
      <c r="AI63">
        <v>32759650</v>
      </c>
      <c r="AJ63">
        <v>26647075</v>
      </c>
      <c r="AK63">
        <v>73758900</v>
      </c>
      <c r="AL63">
        <v>48666950</v>
      </c>
      <c r="AM63">
        <v>116272.875</v>
      </c>
      <c r="AN63">
        <v>123904000</v>
      </c>
      <c r="AO63">
        <v>415073.99999999994</v>
      </c>
      <c r="AP63">
        <v>16114922.5</v>
      </c>
      <c r="AQ63">
        <v>484918500</v>
      </c>
      <c r="AR63">
        <v>503768250</v>
      </c>
      <c r="AS63">
        <v>1430622000</v>
      </c>
      <c r="AT63">
        <v>38275.949999999997</v>
      </c>
      <c r="AU63">
        <v>71754650</v>
      </c>
      <c r="AV63">
        <v>81898925</v>
      </c>
      <c r="AW63">
        <v>37686225</v>
      </c>
      <c r="AX63">
        <v>12945450</v>
      </c>
      <c r="AY63">
        <v>487130000</v>
      </c>
      <c r="AZ63">
        <v>5354460</v>
      </c>
      <c r="BA63">
        <v>49594650</v>
      </c>
      <c r="BB63">
        <v>193350550</v>
      </c>
      <c r="BC63">
        <v>99680500</v>
      </c>
      <c r="BD63">
        <v>311219250</v>
      </c>
      <c r="BE63">
        <v>16286829.999999998</v>
      </c>
      <c r="BF63">
        <v>3741732.4999999995</v>
      </c>
      <c r="BG63">
        <v>480955250</v>
      </c>
      <c r="BH63">
        <v>599233.75</v>
      </c>
      <c r="BI63">
        <v>1272476</v>
      </c>
      <c r="BJ63">
        <v>11671275</v>
      </c>
      <c r="BK63">
        <v>840907250</v>
      </c>
      <c r="BL63">
        <v>28774300</v>
      </c>
      <c r="BM63">
        <v>137180050</v>
      </c>
      <c r="BN63">
        <v>7832089.9999999991</v>
      </c>
      <c r="BO63">
        <v>683853.75</v>
      </c>
      <c r="BP63">
        <v>28155875</v>
      </c>
      <c r="BQ63">
        <v>12721575</v>
      </c>
      <c r="BR63">
        <v>2333756000</v>
      </c>
      <c r="BS63">
        <v>67076425</v>
      </c>
      <c r="BT63">
        <v>11926227.5</v>
      </c>
      <c r="BU63">
        <v>1098717.25</v>
      </c>
      <c r="BV63">
        <v>154039050</v>
      </c>
      <c r="BW63">
        <v>24598887.5</v>
      </c>
      <c r="BX63">
        <v>17804502.5</v>
      </c>
      <c r="BY63">
        <v>18191175</v>
      </c>
      <c r="BZ63">
        <v>4262692.5</v>
      </c>
      <c r="CA63">
        <v>0</v>
      </c>
      <c r="CB63">
        <v>235136575</v>
      </c>
      <c r="CC63">
        <v>33580600</v>
      </c>
      <c r="CD63">
        <v>27748725</v>
      </c>
      <c r="CE63">
        <v>51083450</v>
      </c>
      <c r="CF63">
        <v>167259000</v>
      </c>
      <c r="CG63">
        <v>15759352.5</v>
      </c>
      <c r="CH63">
        <v>8990330</v>
      </c>
      <c r="CI63">
        <v>540058.25</v>
      </c>
      <c r="CJ63">
        <v>6209492.5</v>
      </c>
      <c r="CK63">
        <v>4749340</v>
      </c>
      <c r="CL63">
        <v>90564575</v>
      </c>
      <c r="CM63">
        <v>0</v>
      </c>
      <c r="CN63">
        <v>174140550</v>
      </c>
      <c r="CO63">
        <v>11858352.5</v>
      </c>
      <c r="CP63">
        <v>30462850</v>
      </c>
      <c r="CQ63">
        <v>229901225</v>
      </c>
      <c r="CR63">
        <v>101797200</v>
      </c>
      <c r="CS63">
        <v>17580730</v>
      </c>
      <c r="CT63">
        <v>0</v>
      </c>
      <c r="CU63">
        <v>134425025</v>
      </c>
      <c r="CV63">
        <v>160465675</v>
      </c>
      <c r="CW63">
        <v>31107650</v>
      </c>
      <c r="CX63">
        <v>70126375</v>
      </c>
      <c r="CY63">
        <v>13854070</v>
      </c>
      <c r="CZ63">
        <v>5879080</v>
      </c>
      <c r="DA63">
        <v>6849285</v>
      </c>
      <c r="DB63">
        <v>6615125</v>
      </c>
      <c r="DC63">
        <v>3395830</v>
      </c>
      <c r="DD63">
        <v>6211190000</v>
      </c>
      <c r="DE63">
        <v>4026130</v>
      </c>
      <c r="DF63">
        <v>81567625</v>
      </c>
      <c r="DG63">
        <v>27281.274999999998</v>
      </c>
      <c r="DH63">
        <v>505513000</v>
      </c>
      <c r="DI63">
        <v>3633127.5</v>
      </c>
      <c r="DJ63">
        <v>1088738.25</v>
      </c>
      <c r="DK63">
        <v>52467900</v>
      </c>
      <c r="DL63">
        <v>1507934000</v>
      </c>
      <c r="DM63">
        <v>6152180</v>
      </c>
      <c r="DN63">
        <v>73066.099999999991</v>
      </c>
      <c r="DO63">
        <v>0</v>
      </c>
      <c r="DP63">
        <v>542344.25</v>
      </c>
      <c r="DQ63">
        <v>1544191.5</v>
      </c>
      <c r="DR63">
        <v>64128.525000000001</v>
      </c>
      <c r="DS63">
        <v>43566.974999999999</v>
      </c>
      <c r="DT63">
        <v>60777.999999999993</v>
      </c>
      <c r="DU63">
        <v>0</v>
      </c>
      <c r="DV63">
        <v>29504400</v>
      </c>
      <c r="DW63">
        <v>7494547.5</v>
      </c>
      <c r="DX63">
        <v>2792740</v>
      </c>
      <c r="DY63">
        <v>1906210.7499999998</v>
      </c>
      <c r="DZ63">
        <v>1232692</v>
      </c>
      <c r="EA63">
        <v>0</v>
      </c>
      <c r="EB63">
        <v>128279.5</v>
      </c>
      <c r="EC63">
        <v>2961495</v>
      </c>
      <c r="ED63">
        <v>0</v>
      </c>
      <c r="EE63">
        <v>0</v>
      </c>
      <c r="EF63">
        <v>0</v>
      </c>
      <c r="EG63">
        <v>0</v>
      </c>
      <c r="EH63">
        <v>5073805</v>
      </c>
      <c r="EI63">
        <v>0</v>
      </c>
      <c r="EJ63">
        <v>0</v>
      </c>
      <c r="EK63">
        <v>79797.824999999997</v>
      </c>
      <c r="EL63">
        <v>0</v>
      </c>
      <c r="EM63">
        <v>13615002.5</v>
      </c>
      <c r="EN63">
        <v>0</v>
      </c>
      <c r="EO63">
        <v>0</v>
      </c>
      <c r="EP63">
        <v>9924975</v>
      </c>
      <c r="EQ63">
        <v>58404625</v>
      </c>
      <c r="ER63">
        <v>319558000</v>
      </c>
      <c r="ES63">
        <v>988159.49999999988</v>
      </c>
      <c r="ET63">
        <v>12999882.5</v>
      </c>
      <c r="EU63">
        <v>0</v>
      </c>
      <c r="EV63">
        <v>0</v>
      </c>
      <c r="EW63">
        <v>0</v>
      </c>
      <c r="EX63">
        <v>214324.40000000002</v>
      </c>
      <c r="EY63">
        <v>0</v>
      </c>
      <c r="EZ63">
        <v>0</v>
      </c>
      <c r="FA63">
        <v>765648.75</v>
      </c>
      <c r="FB63">
        <v>13035935</v>
      </c>
      <c r="FC63">
        <v>0</v>
      </c>
      <c r="FD63">
        <v>543282250</v>
      </c>
      <c r="FE63">
        <v>44643900</v>
      </c>
      <c r="FF63">
        <v>52550.45</v>
      </c>
      <c r="FG63">
        <v>385050</v>
      </c>
      <c r="FH63">
        <v>58723500</v>
      </c>
      <c r="FI63">
        <v>1964341.9999999998</v>
      </c>
      <c r="FJ63">
        <v>381075.25</v>
      </c>
      <c r="FK63">
        <v>41297400</v>
      </c>
      <c r="FL63">
        <v>26753350</v>
      </c>
      <c r="FM63">
        <v>6789589.9999999991</v>
      </c>
      <c r="FN63">
        <v>0</v>
      </c>
      <c r="FO63">
        <v>274335.25</v>
      </c>
      <c r="FP63">
        <v>2132710.5</v>
      </c>
      <c r="FQ63">
        <v>1038188.9999999999</v>
      </c>
    </row>
    <row r="64" spans="1:173" x14ac:dyDescent="0.3">
      <c r="A64" t="s">
        <v>184</v>
      </c>
      <c r="B64" t="s">
        <v>170</v>
      </c>
      <c r="C64" t="s">
        <v>170</v>
      </c>
      <c r="D64">
        <v>41317180</v>
      </c>
      <c r="E64">
        <v>79714760</v>
      </c>
      <c r="F64">
        <v>63001.319999999992</v>
      </c>
      <c r="G64">
        <v>148429600</v>
      </c>
      <c r="H64">
        <v>3034568000</v>
      </c>
      <c r="I64">
        <v>27856500</v>
      </c>
      <c r="J64">
        <v>599087600</v>
      </c>
      <c r="K64">
        <v>0</v>
      </c>
      <c r="L64">
        <v>191553920</v>
      </c>
      <c r="M64">
        <v>901387800</v>
      </c>
      <c r="N64">
        <v>584875600</v>
      </c>
      <c r="O64">
        <v>290513200</v>
      </c>
      <c r="P64">
        <v>4746688</v>
      </c>
      <c r="Q64">
        <v>182278.98</v>
      </c>
      <c r="R64">
        <v>52130820</v>
      </c>
      <c r="S64">
        <v>221242.99999999997</v>
      </c>
      <c r="T64">
        <v>536750200</v>
      </c>
      <c r="U64">
        <v>28981020000</v>
      </c>
      <c r="V64">
        <v>276647800</v>
      </c>
      <c r="W64">
        <v>0</v>
      </c>
      <c r="X64">
        <v>0</v>
      </c>
      <c r="Y64">
        <v>400396200</v>
      </c>
      <c r="Z64">
        <v>19000410</v>
      </c>
      <c r="AA64">
        <v>622904400</v>
      </c>
      <c r="AB64">
        <v>132460160</v>
      </c>
      <c r="AC64">
        <v>419977400</v>
      </c>
      <c r="AD64">
        <v>1121593200</v>
      </c>
      <c r="AE64">
        <v>268215000</v>
      </c>
      <c r="AF64">
        <v>216877200</v>
      </c>
      <c r="AG64">
        <v>467943000</v>
      </c>
      <c r="AH64">
        <v>10121544</v>
      </c>
      <c r="AI64">
        <v>23631760</v>
      </c>
      <c r="AJ64">
        <v>19365633.999999996</v>
      </c>
      <c r="AK64">
        <v>42293520</v>
      </c>
      <c r="AL64">
        <v>32470780</v>
      </c>
      <c r="AM64">
        <v>0</v>
      </c>
      <c r="AN64">
        <v>159663720</v>
      </c>
      <c r="AO64">
        <v>217015.4</v>
      </c>
      <c r="AP64">
        <v>10771196</v>
      </c>
      <c r="AQ64">
        <v>295705000</v>
      </c>
      <c r="AR64">
        <v>306285600</v>
      </c>
      <c r="AS64">
        <v>724097400</v>
      </c>
      <c r="AT64">
        <v>0</v>
      </c>
      <c r="AU64">
        <v>46629100</v>
      </c>
      <c r="AV64">
        <v>52487240</v>
      </c>
      <c r="AW64">
        <v>26409760</v>
      </c>
      <c r="AX64">
        <v>9763470</v>
      </c>
      <c r="AY64">
        <v>377084800</v>
      </c>
      <c r="AZ64">
        <v>551176.99999999988</v>
      </c>
      <c r="BA64">
        <v>37665860</v>
      </c>
      <c r="BB64">
        <v>119241740</v>
      </c>
      <c r="BC64">
        <v>73480420</v>
      </c>
      <c r="BD64">
        <v>240706600</v>
      </c>
      <c r="BE64">
        <v>13672540</v>
      </c>
      <c r="BF64">
        <v>2816642</v>
      </c>
      <c r="BG64">
        <v>202920600</v>
      </c>
      <c r="BH64">
        <v>0</v>
      </c>
      <c r="BI64">
        <v>1470386.7999999998</v>
      </c>
      <c r="BJ64">
        <v>6497424</v>
      </c>
      <c r="BK64">
        <v>604739400</v>
      </c>
      <c r="BL64">
        <v>21024400</v>
      </c>
      <c r="BM64">
        <v>108016080</v>
      </c>
      <c r="BN64">
        <v>7263301.9999999991</v>
      </c>
      <c r="BO64">
        <v>190420.62</v>
      </c>
      <c r="BP64">
        <v>22467240</v>
      </c>
      <c r="BQ64">
        <v>14658976</v>
      </c>
      <c r="BR64">
        <v>1358987200</v>
      </c>
      <c r="BS64">
        <v>44350760</v>
      </c>
      <c r="BT64">
        <v>7045375.9999999991</v>
      </c>
      <c r="BU64">
        <v>1029382.2</v>
      </c>
      <c r="BV64">
        <v>25450880</v>
      </c>
      <c r="BW64">
        <v>21927320</v>
      </c>
      <c r="BX64">
        <v>3988600</v>
      </c>
      <c r="BY64">
        <v>12558880</v>
      </c>
      <c r="BZ64">
        <v>1422832.6</v>
      </c>
      <c r="CA64">
        <v>0</v>
      </c>
      <c r="CB64">
        <v>112433660</v>
      </c>
      <c r="CC64">
        <v>17237693.999999996</v>
      </c>
      <c r="CD64">
        <v>17979872</v>
      </c>
      <c r="CE64">
        <v>15699550</v>
      </c>
      <c r="CF64">
        <v>73069680</v>
      </c>
      <c r="CG64">
        <v>6561215.9999999991</v>
      </c>
      <c r="CH64">
        <v>6906481.9999999991</v>
      </c>
      <c r="CI64">
        <v>1217308</v>
      </c>
      <c r="CJ64">
        <v>4244255.9999999991</v>
      </c>
      <c r="CK64">
        <v>962044.6</v>
      </c>
      <c r="CL64">
        <v>61480200</v>
      </c>
      <c r="CM64">
        <v>40970.82</v>
      </c>
      <c r="CN64">
        <v>100457760</v>
      </c>
      <c r="CO64">
        <v>8246468</v>
      </c>
      <c r="CP64">
        <v>20797140</v>
      </c>
      <c r="CQ64">
        <v>138294620</v>
      </c>
      <c r="CR64">
        <v>70977880</v>
      </c>
      <c r="CS64">
        <v>11668381.999999998</v>
      </c>
      <c r="CT64">
        <v>0</v>
      </c>
      <c r="CU64">
        <v>99076460</v>
      </c>
      <c r="CV64">
        <v>31036160</v>
      </c>
      <c r="CW64">
        <v>8547298</v>
      </c>
      <c r="CX64">
        <v>41800700</v>
      </c>
      <c r="CY64">
        <v>4224392</v>
      </c>
      <c r="CZ64">
        <v>3310382</v>
      </c>
      <c r="DA64">
        <v>4505432</v>
      </c>
      <c r="DB64">
        <v>2145306</v>
      </c>
      <c r="DC64">
        <v>1583410.7999999998</v>
      </c>
      <c r="DD64">
        <v>3124736000</v>
      </c>
      <c r="DE64">
        <v>7542624</v>
      </c>
      <c r="DF64">
        <v>27483200</v>
      </c>
      <c r="DG64">
        <v>62134.48</v>
      </c>
      <c r="DH64">
        <v>281562800</v>
      </c>
      <c r="DI64">
        <v>2372732</v>
      </c>
      <c r="DJ64">
        <v>825601.79999999993</v>
      </c>
      <c r="DK64">
        <v>29394440</v>
      </c>
      <c r="DL64">
        <v>1246016000</v>
      </c>
      <c r="DM64">
        <v>4729740</v>
      </c>
      <c r="DN64">
        <v>24404.499999999996</v>
      </c>
      <c r="DO64">
        <v>0</v>
      </c>
      <c r="DP64">
        <v>488087.8</v>
      </c>
      <c r="DQ64">
        <v>694705.79999999993</v>
      </c>
      <c r="DR64">
        <v>36752.119999999995</v>
      </c>
      <c r="DS64">
        <v>0</v>
      </c>
      <c r="DT64">
        <v>0</v>
      </c>
      <c r="DU64">
        <v>0</v>
      </c>
      <c r="DV64">
        <v>3540745.9999999995</v>
      </c>
      <c r="DW64">
        <v>3750067.9999999995</v>
      </c>
      <c r="DX64">
        <v>101696.28</v>
      </c>
      <c r="DY64">
        <v>0</v>
      </c>
      <c r="DZ64">
        <v>324148.59999999998</v>
      </c>
      <c r="EA64">
        <v>0</v>
      </c>
      <c r="EB64">
        <v>45641.34</v>
      </c>
      <c r="EC64">
        <v>177777.77999999997</v>
      </c>
      <c r="ED64">
        <v>0</v>
      </c>
      <c r="EE64">
        <v>0</v>
      </c>
      <c r="EF64">
        <v>0</v>
      </c>
      <c r="EG64">
        <v>0</v>
      </c>
      <c r="EH64">
        <v>15860073.999999998</v>
      </c>
      <c r="EI64">
        <v>0</v>
      </c>
      <c r="EJ64">
        <v>0</v>
      </c>
      <c r="EK64">
        <v>0</v>
      </c>
      <c r="EL64">
        <v>0</v>
      </c>
      <c r="EM64">
        <v>2827437.9999999995</v>
      </c>
      <c r="EN64">
        <v>0</v>
      </c>
      <c r="EO64">
        <v>0</v>
      </c>
      <c r="EP64">
        <v>3110924</v>
      </c>
      <c r="EQ64">
        <v>19532673.999999996</v>
      </c>
      <c r="ER64">
        <v>70728540</v>
      </c>
      <c r="ES64">
        <v>1850012.7999999998</v>
      </c>
      <c r="ET64">
        <v>898699.6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117910320</v>
      </c>
      <c r="FE64">
        <v>2940304</v>
      </c>
      <c r="FF64">
        <v>0</v>
      </c>
      <c r="FG64">
        <v>0</v>
      </c>
      <c r="FH64">
        <v>2936417.9999999995</v>
      </c>
      <c r="FI64">
        <v>0</v>
      </c>
      <c r="FJ64">
        <v>0</v>
      </c>
      <c r="FK64">
        <v>3248192</v>
      </c>
      <c r="FL64">
        <v>61860.919999999991</v>
      </c>
      <c r="FM64">
        <v>1292494.3999999999</v>
      </c>
      <c r="FN64">
        <v>0</v>
      </c>
      <c r="FO64">
        <v>107806.42</v>
      </c>
      <c r="FP64">
        <v>0</v>
      </c>
      <c r="FQ6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64FE-FA1D-4044-B532-E2CFF069E5AA}">
  <dimension ref="A1:H172"/>
  <sheetViews>
    <sheetView workbookViewId="0">
      <selection activeCell="D9" sqref="D9"/>
    </sheetView>
  </sheetViews>
  <sheetFormatPr defaultRowHeight="14.4" x14ac:dyDescent="0.3"/>
  <cols>
    <col min="1" max="1" width="33.21875" bestFit="1" customWidth="1"/>
    <col min="2" max="2" width="12" bestFit="1" customWidth="1"/>
    <col min="3" max="3" width="1.77734375" customWidth="1"/>
    <col min="4" max="4" width="33.21875" bestFit="1" customWidth="1"/>
    <col min="5" max="5" width="12" bestFit="1" customWidth="1"/>
    <col min="6" max="6" width="1.77734375" customWidth="1"/>
    <col min="7" max="7" width="33.21875" bestFit="1" customWidth="1"/>
    <col min="8" max="8" width="12" bestFit="1" customWidth="1"/>
  </cols>
  <sheetData>
    <row r="1" spans="1:8" x14ac:dyDescent="0.3">
      <c r="A1" s="188" t="s">
        <v>279</v>
      </c>
      <c r="B1" s="188"/>
      <c r="D1" s="188" t="s">
        <v>280</v>
      </c>
      <c r="E1" s="188"/>
      <c r="G1" s="188" t="s">
        <v>281</v>
      </c>
      <c r="H1" s="188"/>
    </row>
    <row r="2" spans="1:8" x14ac:dyDescent="0.3">
      <c r="A2" t="s">
        <v>369</v>
      </c>
      <c r="B2" t="s">
        <v>290</v>
      </c>
      <c r="D2" t="s">
        <v>369</v>
      </c>
      <c r="E2" t="s">
        <v>290</v>
      </c>
      <c r="G2" t="s">
        <v>369</v>
      </c>
      <c r="H2" t="s">
        <v>290</v>
      </c>
    </row>
    <row r="3" spans="1:8" x14ac:dyDescent="0.3">
      <c r="A3" s="187" t="s">
        <v>110</v>
      </c>
      <c r="B3" s="187">
        <v>2.05027582673292</v>
      </c>
      <c r="D3" s="187" t="s">
        <v>126</v>
      </c>
      <c r="E3" s="187">
        <v>1.7831626611088101</v>
      </c>
      <c r="G3" s="187" t="s">
        <v>126</v>
      </c>
      <c r="H3" s="187">
        <v>1.87651404375373</v>
      </c>
    </row>
    <row r="4" spans="1:8" x14ac:dyDescent="0.3">
      <c r="A4" s="187" t="s">
        <v>143</v>
      </c>
      <c r="B4" s="187">
        <v>1.6357802222967199</v>
      </c>
      <c r="D4" s="187" t="s">
        <v>134</v>
      </c>
      <c r="E4" s="187">
        <v>1.71638244338541</v>
      </c>
      <c r="G4" s="187" t="s">
        <v>110</v>
      </c>
      <c r="H4" s="187">
        <v>1.7381061324802101</v>
      </c>
    </row>
    <row r="5" spans="1:8" x14ac:dyDescent="0.3">
      <c r="A5" s="187" t="s">
        <v>291</v>
      </c>
      <c r="B5" s="187">
        <v>1.6255485612004299</v>
      </c>
      <c r="D5" s="187" t="s">
        <v>15</v>
      </c>
      <c r="E5" s="187">
        <v>1.6876679540627499</v>
      </c>
      <c r="G5" s="187" t="s">
        <v>294</v>
      </c>
      <c r="H5" s="187">
        <v>1.7057025442210101</v>
      </c>
    </row>
    <row r="6" spans="1:8" x14ac:dyDescent="0.3">
      <c r="A6" s="187" t="s">
        <v>2</v>
      </c>
      <c r="B6" s="187">
        <v>1.6254772666450199</v>
      </c>
      <c r="D6" s="187" t="s">
        <v>334</v>
      </c>
      <c r="E6" s="187">
        <v>1.53846164297438</v>
      </c>
      <c r="G6" s="187" t="s">
        <v>123</v>
      </c>
      <c r="H6" s="187">
        <v>1.6541821090354101</v>
      </c>
    </row>
    <row r="7" spans="1:8" x14ac:dyDescent="0.3">
      <c r="A7" s="187" t="s">
        <v>292</v>
      </c>
      <c r="B7" s="187">
        <v>1.5171924608698899</v>
      </c>
      <c r="D7" s="187" t="s">
        <v>294</v>
      </c>
      <c r="E7" s="187">
        <v>1.49290329023732</v>
      </c>
      <c r="G7" s="187" t="s">
        <v>134</v>
      </c>
      <c r="H7" s="187">
        <v>1.5639277229308299</v>
      </c>
    </row>
    <row r="8" spans="1:8" x14ac:dyDescent="0.3">
      <c r="A8" s="187" t="s">
        <v>127</v>
      </c>
      <c r="B8" s="187">
        <v>1.4976700232600599</v>
      </c>
      <c r="D8" s="187" t="s">
        <v>326</v>
      </c>
      <c r="E8" s="187">
        <v>1.4875421829992901</v>
      </c>
      <c r="G8" s="187" t="s">
        <v>143</v>
      </c>
      <c r="H8" s="187">
        <v>1.5563718471662</v>
      </c>
    </row>
    <row r="9" spans="1:8" x14ac:dyDescent="0.3">
      <c r="A9" s="187" t="s">
        <v>293</v>
      </c>
      <c r="B9" s="187">
        <v>1.4838098494046199</v>
      </c>
      <c r="D9" s="187" t="s">
        <v>323</v>
      </c>
      <c r="E9" s="187">
        <v>1.48749595525943</v>
      </c>
      <c r="G9" s="187" t="s">
        <v>334</v>
      </c>
      <c r="H9" s="187">
        <v>1.4566674610327299</v>
      </c>
    </row>
    <row r="10" spans="1:8" x14ac:dyDescent="0.3">
      <c r="A10" s="187" t="s">
        <v>294</v>
      </c>
      <c r="B10" s="187">
        <v>1.44825801503188</v>
      </c>
      <c r="D10" s="187" t="s">
        <v>149</v>
      </c>
      <c r="E10" s="187">
        <v>1.44361813682673</v>
      </c>
      <c r="G10" s="187" t="s">
        <v>51</v>
      </c>
      <c r="H10" s="187">
        <v>1.4399620372306301</v>
      </c>
    </row>
    <row r="11" spans="1:8" x14ac:dyDescent="0.3">
      <c r="A11" s="187" t="s">
        <v>125</v>
      </c>
      <c r="B11" s="187">
        <v>1.4473553567773101</v>
      </c>
      <c r="D11" s="187" t="s">
        <v>123</v>
      </c>
      <c r="E11" s="187">
        <v>1.44078069683017</v>
      </c>
      <c r="G11" s="187" t="s">
        <v>116</v>
      </c>
      <c r="H11" s="187">
        <v>1.4244235518819099</v>
      </c>
    </row>
    <row r="12" spans="1:8" x14ac:dyDescent="0.3">
      <c r="A12" s="187" t="s">
        <v>21</v>
      </c>
      <c r="B12" s="187">
        <v>1.4059064611849199</v>
      </c>
      <c r="D12" s="187" t="s">
        <v>14</v>
      </c>
      <c r="E12" s="187">
        <v>1.4406276453851501</v>
      </c>
      <c r="G12" s="187" t="s">
        <v>365</v>
      </c>
      <c r="H12" s="187">
        <v>1.4152624298972001</v>
      </c>
    </row>
    <row r="13" spans="1:8" x14ac:dyDescent="0.3">
      <c r="A13" s="187" t="s">
        <v>295</v>
      </c>
      <c r="B13" s="187">
        <v>1.40331774231114</v>
      </c>
      <c r="D13" s="187" t="s">
        <v>136</v>
      </c>
      <c r="E13" s="187">
        <v>1.4310491147928901</v>
      </c>
      <c r="G13" s="187" t="s">
        <v>326</v>
      </c>
      <c r="H13" s="187">
        <v>1.33639054590847</v>
      </c>
    </row>
    <row r="14" spans="1:8" x14ac:dyDescent="0.3">
      <c r="A14" s="187" t="s">
        <v>134</v>
      </c>
      <c r="B14" s="187">
        <v>1.40214669218208</v>
      </c>
      <c r="D14" s="187" t="s">
        <v>36</v>
      </c>
      <c r="E14" s="187">
        <v>1.4220871607702501</v>
      </c>
      <c r="G14" s="187" t="s">
        <v>38</v>
      </c>
      <c r="H14" s="187">
        <v>1.3290433857321799</v>
      </c>
    </row>
    <row r="15" spans="1:8" x14ac:dyDescent="0.3">
      <c r="A15" s="187" t="s">
        <v>138</v>
      </c>
      <c r="B15" s="187">
        <v>1.4017970178803001</v>
      </c>
      <c r="D15" s="187" t="s">
        <v>332</v>
      </c>
      <c r="E15" s="187">
        <v>1.39173921731252</v>
      </c>
      <c r="G15" s="187" t="s">
        <v>303</v>
      </c>
      <c r="H15" s="187">
        <v>1.3099677536346801</v>
      </c>
    </row>
    <row r="16" spans="1:8" x14ac:dyDescent="0.3">
      <c r="A16" s="187" t="s">
        <v>296</v>
      </c>
      <c r="B16" s="187">
        <v>1.3765817337458801</v>
      </c>
      <c r="D16" s="187" t="s">
        <v>333</v>
      </c>
      <c r="E16" s="187">
        <v>1.3894091964326301</v>
      </c>
      <c r="G16" s="187" t="s">
        <v>136</v>
      </c>
      <c r="H16" s="187">
        <v>1.2885754719259099</v>
      </c>
    </row>
    <row r="17" spans="1:8" x14ac:dyDescent="0.3">
      <c r="A17" s="187" t="s">
        <v>297</v>
      </c>
      <c r="B17" s="187">
        <v>1.37024755996265</v>
      </c>
      <c r="D17" s="187" t="s">
        <v>366</v>
      </c>
      <c r="E17" s="187">
        <v>1.37230069908578</v>
      </c>
      <c r="G17" s="187" t="s">
        <v>345</v>
      </c>
      <c r="H17" s="187">
        <v>1.2857442153687899</v>
      </c>
    </row>
    <row r="18" spans="1:8" x14ac:dyDescent="0.3">
      <c r="A18" s="187" t="s">
        <v>298</v>
      </c>
      <c r="B18" s="187">
        <v>1.2507469097569599</v>
      </c>
      <c r="D18" s="187" t="s">
        <v>110</v>
      </c>
      <c r="E18" s="187">
        <v>1.3593952698856999</v>
      </c>
      <c r="G18" s="187" t="s">
        <v>138</v>
      </c>
      <c r="H18" s="187">
        <v>1.2774346468807201</v>
      </c>
    </row>
    <row r="19" spans="1:8" x14ac:dyDescent="0.3">
      <c r="A19" s="187" t="s">
        <v>116</v>
      </c>
      <c r="B19" s="187">
        <v>1.2243120132818099</v>
      </c>
      <c r="D19" s="187" t="s">
        <v>50</v>
      </c>
      <c r="E19" s="187">
        <v>1.3457173983506401</v>
      </c>
      <c r="G19" s="187" t="s">
        <v>156</v>
      </c>
      <c r="H19" s="187">
        <v>1.26891402698092</v>
      </c>
    </row>
    <row r="20" spans="1:8" x14ac:dyDescent="0.3">
      <c r="A20" s="187" t="s">
        <v>299</v>
      </c>
      <c r="B20" s="187">
        <v>1.21638725797102</v>
      </c>
      <c r="D20" s="187" t="s">
        <v>84</v>
      </c>
      <c r="E20" s="187">
        <v>1.3414651110686699</v>
      </c>
      <c r="G20" s="187" t="s">
        <v>137</v>
      </c>
      <c r="H20" s="187">
        <v>1.2582229057196701</v>
      </c>
    </row>
    <row r="21" spans="1:8" x14ac:dyDescent="0.3">
      <c r="A21" s="187" t="s">
        <v>23</v>
      </c>
      <c r="B21" s="187">
        <v>1.21464798760307</v>
      </c>
      <c r="D21" s="187" t="s">
        <v>320</v>
      </c>
      <c r="E21" s="187">
        <v>1.3380550961653299</v>
      </c>
      <c r="G21" s="187" t="s">
        <v>122</v>
      </c>
      <c r="H21" s="187">
        <v>1.1963967669739</v>
      </c>
    </row>
    <row r="22" spans="1:8" x14ac:dyDescent="0.3">
      <c r="A22" s="187" t="s">
        <v>300</v>
      </c>
      <c r="B22" s="187">
        <v>1.2093363576542699</v>
      </c>
      <c r="D22" s="187" t="s">
        <v>361</v>
      </c>
      <c r="E22" s="187">
        <v>1.3285762767912901</v>
      </c>
      <c r="G22" s="187" t="s">
        <v>331</v>
      </c>
      <c r="H22" s="187">
        <v>1.1834487654335399</v>
      </c>
    </row>
    <row r="23" spans="1:8" x14ac:dyDescent="0.3">
      <c r="A23" s="187" t="s">
        <v>301</v>
      </c>
      <c r="B23" s="187">
        <v>1.2037967503901299</v>
      </c>
      <c r="D23" s="187" t="s">
        <v>137</v>
      </c>
      <c r="E23" s="187">
        <v>1.3262429923143599</v>
      </c>
      <c r="G23" s="187" t="s">
        <v>319</v>
      </c>
      <c r="H23" s="187">
        <v>1.15820586428581</v>
      </c>
    </row>
    <row r="24" spans="1:8" x14ac:dyDescent="0.3">
      <c r="A24" s="187" t="s">
        <v>150</v>
      </c>
      <c r="B24" s="187">
        <v>1.19032581277503</v>
      </c>
      <c r="D24" s="187" t="s">
        <v>38</v>
      </c>
      <c r="E24" s="187">
        <v>1.31950806796499</v>
      </c>
      <c r="G24" s="187" t="s">
        <v>307</v>
      </c>
      <c r="H24" s="187">
        <v>1.1483247307278699</v>
      </c>
    </row>
    <row r="25" spans="1:8" x14ac:dyDescent="0.3">
      <c r="A25" s="187" t="s">
        <v>302</v>
      </c>
      <c r="B25" s="187">
        <v>1.16955249724997</v>
      </c>
      <c r="D25" s="187" t="s">
        <v>133</v>
      </c>
      <c r="E25" s="187">
        <v>1.30339146491644</v>
      </c>
      <c r="G25" s="187" t="s">
        <v>361</v>
      </c>
      <c r="H25" s="187">
        <v>1.1425380003866601</v>
      </c>
    </row>
    <row r="26" spans="1:8" x14ac:dyDescent="0.3">
      <c r="A26" s="187" t="s">
        <v>65</v>
      </c>
      <c r="B26" s="187">
        <v>1.16068008522181</v>
      </c>
      <c r="D26" s="187" t="s">
        <v>365</v>
      </c>
      <c r="E26" s="187">
        <v>1.2706496651208301</v>
      </c>
      <c r="G26" s="187" t="s">
        <v>332</v>
      </c>
      <c r="H26" s="187">
        <v>1.13575517957196</v>
      </c>
    </row>
    <row r="27" spans="1:8" x14ac:dyDescent="0.3">
      <c r="A27" s="187" t="s">
        <v>303</v>
      </c>
      <c r="B27" s="187">
        <v>1.1606597609429099</v>
      </c>
      <c r="D27" s="187" t="s">
        <v>135</v>
      </c>
      <c r="E27" s="187">
        <v>1.2619656017980001</v>
      </c>
      <c r="G27" s="187" t="s">
        <v>333</v>
      </c>
      <c r="H27" s="187">
        <v>1.1345951081494601</v>
      </c>
    </row>
    <row r="28" spans="1:8" x14ac:dyDescent="0.3">
      <c r="A28" s="187" t="s">
        <v>147</v>
      </c>
      <c r="B28" s="187">
        <v>1.14341738157879</v>
      </c>
      <c r="D28" s="187" t="s">
        <v>299</v>
      </c>
      <c r="E28" s="187">
        <v>1.25950230652694</v>
      </c>
      <c r="G28" s="187" t="s">
        <v>78</v>
      </c>
      <c r="H28" s="187">
        <v>1.13428868028841</v>
      </c>
    </row>
    <row r="29" spans="1:8" x14ac:dyDescent="0.3">
      <c r="A29" s="187" t="s">
        <v>156</v>
      </c>
      <c r="B29" s="187">
        <v>1.1421652070519901</v>
      </c>
      <c r="D29" s="187" t="s">
        <v>360</v>
      </c>
      <c r="E29" s="187">
        <v>1.2498069212662299</v>
      </c>
      <c r="G29" s="187" t="s">
        <v>301</v>
      </c>
      <c r="H29" s="187">
        <v>1.13201372955014</v>
      </c>
    </row>
    <row r="30" spans="1:8" x14ac:dyDescent="0.3">
      <c r="A30" s="187" t="s">
        <v>304</v>
      </c>
      <c r="B30" s="187">
        <v>1.1216022304284801</v>
      </c>
      <c r="D30" s="187" t="s">
        <v>127</v>
      </c>
      <c r="E30" s="187">
        <v>1.2456204684602099</v>
      </c>
      <c r="G30" s="187" t="s">
        <v>354</v>
      </c>
      <c r="H30" s="187">
        <v>1.11197658293407</v>
      </c>
    </row>
    <row r="31" spans="1:8" x14ac:dyDescent="0.3">
      <c r="A31" s="187" t="s">
        <v>305</v>
      </c>
      <c r="B31" s="187">
        <v>1.1210123286446401</v>
      </c>
      <c r="D31" s="187" t="s">
        <v>143</v>
      </c>
      <c r="E31" s="187">
        <v>1.22808668351904</v>
      </c>
      <c r="G31" s="187" t="s">
        <v>81</v>
      </c>
      <c r="H31" s="187">
        <v>1.1089504517176301</v>
      </c>
    </row>
    <row r="32" spans="1:8" x14ac:dyDescent="0.3">
      <c r="A32" s="187" t="s">
        <v>306</v>
      </c>
      <c r="B32" s="187">
        <v>1.1014171703406801</v>
      </c>
      <c r="D32" s="187" t="s">
        <v>139</v>
      </c>
      <c r="E32" s="187">
        <v>1.20717896686628</v>
      </c>
      <c r="G32" s="187" t="s">
        <v>306</v>
      </c>
      <c r="H32" s="187">
        <v>1.1065576459836799</v>
      </c>
    </row>
    <row r="33" spans="1:8" x14ac:dyDescent="0.3">
      <c r="A33" s="187" t="s">
        <v>307</v>
      </c>
      <c r="B33" s="187">
        <v>1.0986858203840999</v>
      </c>
      <c r="D33" s="187" t="s">
        <v>354</v>
      </c>
      <c r="E33" s="187">
        <v>1.2030617058116899</v>
      </c>
      <c r="G33" s="187" t="s">
        <v>358</v>
      </c>
      <c r="H33" s="187">
        <v>1.0985361816025501</v>
      </c>
    </row>
    <row r="34" spans="1:8" x14ac:dyDescent="0.3">
      <c r="A34" s="187" t="s">
        <v>54</v>
      </c>
      <c r="B34" s="187">
        <v>1.0979586535569901</v>
      </c>
      <c r="D34" s="187" t="s">
        <v>138</v>
      </c>
      <c r="E34" s="187">
        <v>1.1896637814625499</v>
      </c>
      <c r="G34" s="187" t="s">
        <v>338</v>
      </c>
      <c r="H34" s="187">
        <v>1.09460124648043</v>
      </c>
    </row>
    <row r="35" spans="1:8" x14ac:dyDescent="0.3">
      <c r="A35" s="187" t="s">
        <v>308</v>
      </c>
      <c r="B35" s="187">
        <v>1.09282008249425</v>
      </c>
      <c r="D35" s="187" t="s">
        <v>31</v>
      </c>
      <c r="E35" s="187">
        <v>1.1854794296375499</v>
      </c>
      <c r="G35" s="187" t="s">
        <v>153</v>
      </c>
      <c r="H35" s="187">
        <v>1.0839458778701501</v>
      </c>
    </row>
    <row r="36" spans="1:8" x14ac:dyDescent="0.3">
      <c r="A36" s="187" t="s">
        <v>309</v>
      </c>
      <c r="B36" s="187">
        <v>1.08906716805569</v>
      </c>
      <c r="D36" s="187" t="s">
        <v>117</v>
      </c>
      <c r="E36" s="187">
        <v>1.1832784432716299</v>
      </c>
      <c r="G36" s="187" t="s">
        <v>6</v>
      </c>
      <c r="H36" s="187">
        <v>1.08333984942933</v>
      </c>
    </row>
    <row r="37" spans="1:8" x14ac:dyDescent="0.3">
      <c r="A37" s="187" t="s">
        <v>28</v>
      </c>
      <c r="B37" s="187">
        <v>1.0830881233059499</v>
      </c>
      <c r="D37" s="187" t="s">
        <v>53</v>
      </c>
      <c r="E37" s="187">
        <v>1.16384780122022</v>
      </c>
      <c r="G37" s="187" t="s">
        <v>41</v>
      </c>
      <c r="H37" s="187">
        <v>1.07375392498317</v>
      </c>
    </row>
    <row r="38" spans="1:8" x14ac:dyDescent="0.3">
      <c r="A38" s="187" t="s">
        <v>310</v>
      </c>
      <c r="B38" s="187">
        <v>1.0790865678795301</v>
      </c>
      <c r="D38" s="187" t="s">
        <v>324</v>
      </c>
      <c r="E38" s="187">
        <v>1.14846831891862</v>
      </c>
      <c r="G38" s="187" t="s">
        <v>291</v>
      </c>
      <c r="H38" s="187">
        <v>1.0721915260741499</v>
      </c>
    </row>
    <row r="39" spans="1:8" x14ac:dyDescent="0.3">
      <c r="A39" s="187" t="s">
        <v>311</v>
      </c>
      <c r="B39" s="187">
        <v>1.0721602917281801</v>
      </c>
      <c r="D39" s="187" t="s">
        <v>163</v>
      </c>
      <c r="E39" s="187">
        <v>1.1455993384051999</v>
      </c>
      <c r="G39" s="187" t="s">
        <v>30</v>
      </c>
      <c r="H39" s="187">
        <v>1.07185061280585</v>
      </c>
    </row>
    <row r="40" spans="1:8" x14ac:dyDescent="0.3">
      <c r="A40" s="187" t="s">
        <v>312</v>
      </c>
      <c r="B40" s="187">
        <v>1.06819594629326</v>
      </c>
      <c r="D40" s="187" t="s">
        <v>311</v>
      </c>
      <c r="E40" s="187">
        <v>1.13278343490989</v>
      </c>
      <c r="G40" s="187" t="s">
        <v>125</v>
      </c>
      <c r="H40" s="187">
        <v>1.06982748911073</v>
      </c>
    </row>
    <row r="41" spans="1:8" x14ac:dyDescent="0.3">
      <c r="A41" s="187" t="s">
        <v>15</v>
      </c>
      <c r="B41" s="187">
        <v>1.0674939423135399</v>
      </c>
      <c r="D41" s="187" t="s">
        <v>345</v>
      </c>
      <c r="E41" s="187">
        <v>1.13078114998673</v>
      </c>
      <c r="G41" s="187" t="s">
        <v>305</v>
      </c>
      <c r="H41" s="187">
        <v>1.06735301518495</v>
      </c>
    </row>
    <row r="42" spans="1:8" x14ac:dyDescent="0.3">
      <c r="A42" s="187" t="s">
        <v>313</v>
      </c>
      <c r="B42" s="187">
        <v>1.0642867932350699</v>
      </c>
      <c r="D42" s="187" t="s">
        <v>341</v>
      </c>
      <c r="E42" s="187">
        <v>1.12586811231842</v>
      </c>
      <c r="G42" s="187" t="s">
        <v>356</v>
      </c>
      <c r="H42" s="187">
        <v>1.06243017605572</v>
      </c>
    </row>
    <row r="43" spans="1:8" x14ac:dyDescent="0.3">
      <c r="A43" s="187" t="s">
        <v>314</v>
      </c>
      <c r="B43" s="187">
        <v>1.0642848786149</v>
      </c>
      <c r="D43" s="187" t="s">
        <v>348</v>
      </c>
      <c r="E43" s="187">
        <v>1.1125541250756901</v>
      </c>
      <c r="G43" s="187" t="s">
        <v>311</v>
      </c>
      <c r="H43" s="187">
        <v>1.0610319944822899</v>
      </c>
    </row>
    <row r="44" spans="1:8" x14ac:dyDescent="0.3">
      <c r="A44" s="187" t="s">
        <v>29</v>
      </c>
      <c r="B44" s="187">
        <v>1.0568476934951301</v>
      </c>
      <c r="D44" s="187" t="s">
        <v>331</v>
      </c>
      <c r="E44" s="187">
        <v>1.1059382216381901</v>
      </c>
      <c r="G44" s="187" t="s">
        <v>5</v>
      </c>
      <c r="H44" s="187">
        <v>1.0568976850340299</v>
      </c>
    </row>
    <row r="45" spans="1:8" x14ac:dyDescent="0.3">
      <c r="A45" s="187" t="s">
        <v>35</v>
      </c>
      <c r="B45" s="187">
        <v>1.05488158459356</v>
      </c>
      <c r="D45" s="187" t="s">
        <v>46</v>
      </c>
      <c r="E45" s="187">
        <v>1.1033852431061599</v>
      </c>
      <c r="G45" s="187" t="s">
        <v>355</v>
      </c>
      <c r="H45" s="187">
        <v>1.0559879846620801</v>
      </c>
    </row>
    <row r="46" spans="1:8" x14ac:dyDescent="0.3">
      <c r="A46" s="187" t="s">
        <v>153</v>
      </c>
      <c r="B46" s="187">
        <v>1.05363169725383</v>
      </c>
      <c r="D46" s="187" t="s">
        <v>314</v>
      </c>
      <c r="E46" s="187">
        <v>1.10049853026563</v>
      </c>
      <c r="G46" s="187" t="s">
        <v>163</v>
      </c>
      <c r="H46" s="187">
        <v>1.05586961773667</v>
      </c>
    </row>
    <row r="47" spans="1:8" x14ac:dyDescent="0.3">
      <c r="A47" s="187" t="s">
        <v>58</v>
      </c>
      <c r="B47" s="187">
        <v>1.0535215815930701</v>
      </c>
      <c r="D47" s="187" t="s">
        <v>91</v>
      </c>
      <c r="E47" s="187">
        <v>1.09018470085622</v>
      </c>
      <c r="G47" s="187" t="s">
        <v>90</v>
      </c>
      <c r="H47" s="187">
        <v>1.0512529858522801</v>
      </c>
    </row>
    <row r="48" spans="1:8" x14ac:dyDescent="0.3">
      <c r="A48" s="187" t="s">
        <v>154</v>
      </c>
      <c r="B48" s="187">
        <v>1.04612964355204</v>
      </c>
      <c r="D48" s="187" t="s">
        <v>114</v>
      </c>
      <c r="E48" s="187">
        <v>1.0847265668483499</v>
      </c>
      <c r="G48" s="187" t="s">
        <v>368</v>
      </c>
      <c r="H48" s="187">
        <v>1.0498808559747199</v>
      </c>
    </row>
    <row r="49" spans="1:8" x14ac:dyDescent="0.3">
      <c r="A49" s="187" t="s">
        <v>166</v>
      </c>
      <c r="B49" s="187">
        <v>1.0433369657359799</v>
      </c>
      <c r="D49" s="187" t="s">
        <v>125</v>
      </c>
      <c r="E49" s="187">
        <v>1.08424492753132</v>
      </c>
      <c r="G49" s="187" t="s">
        <v>135</v>
      </c>
      <c r="H49" s="187">
        <v>1.0494135523648001</v>
      </c>
    </row>
    <row r="50" spans="1:8" x14ac:dyDescent="0.3">
      <c r="A50" s="187" t="s">
        <v>315</v>
      </c>
      <c r="B50" s="187">
        <v>1.03933932810478</v>
      </c>
      <c r="D50" s="187" t="s">
        <v>337</v>
      </c>
      <c r="E50" s="187">
        <v>1.08203242844474</v>
      </c>
      <c r="G50" s="187" t="s">
        <v>312</v>
      </c>
      <c r="H50" s="187">
        <v>1.04596611008056</v>
      </c>
    </row>
    <row r="51" spans="1:8" x14ac:dyDescent="0.3">
      <c r="A51" s="187" t="s">
        <v>69</v>
      </c>
      <c r="B51" s="187">
        <v>1.0349140618219601</v>
      </c>
      <c r="D51" s="187" t="s">
        <v>75</v>
      </c>
      <c r="E51" s="187">
        <v>1.0775571703876801</v>
      </c>
      <c r="G51" s="187" t="s">
        <v>65</v>
      </c>
      <c r="H51" s="187">
        <v>1.04558244876536</v>
      </c>
    </row>
    <row r="52" spans="1:8" x14ac:dyDescent="0.3">
      <c r="A52" s="187" t="s">
        <v>316</v>
      </c>
      <c r="B52" s="187">
        <v>1.0328804806860601</v>
      </c>
      <c r="D52" s="187" t="s">
        <v>291</v>
      </c>
      <c r="E52" s="187">
        <v>1.0580209044178299</v>
      </c>
      <c r="G52" s="187" t="s">
        <v>315</v>
      </c>
      <c r="H52" s="187">
        <v>1.0439356480036599</v>
      </c>
    </row>
    <row r="53" spans="1:8" x14ac:dyDescent="0.3">
      <c r="A53" s="187" t="s">
        <v>151</v>
      </c>
      <c r="B53" s="187">
        <v>1.03002169870745</v>
      </c>
      <c r="D53" s="187" t="s">
        <v>58</v>
      </c>
      <c r="E53" s="187">
        <v>1.0493699488235799</v>
      </c>
      <c r="G53" s="187" t="s">
        <v>347</v>
      </c>
      <c r="H53" s="187">
        <v>1.0372015870440101</v>
      </c>
    </row>
    <row r="54" spans="1:8" x14ac:dyDescent="0.3">
      <c r="A54" s="187" t="s">
        <v>59</v>
      </c>
      <c r="B54" s="187">
        <v>1.0252289373779999</v>
      </c>
      <c r="D54" s="187" t="s">
        <v>42</v>
      </c>
      <c r="E54" s="187">
        <v>1.044093439883</v>
      </c>
      <c r="G54" s="187" t="s">
        <v>363</v>
      </c>
      <c r="H54" s="187">
        <v>1.02530849059062</v>
      </c>
    </row>
    <row r="55" spans="1:8" x14ac:dyDescent="0.3">
      <c r="A55" s="187" t="s">
        <v>317</v>
      </c>
      <c r="B55" s="187">
        <v>1.02462243130926</v>
      </c>
      <c r="D55" s="187" t="s">
        <v>300</v>
      </c>
      <c r="E55" s="187">
        <v>1.0420479688777999</v>
      </c>
      <c r="G55" s="187" t="s">
        <v>337</v>
      </c>
      <c r="H55" s="187">
        <v>1.0226087390617</v>
      </c>
    </row>
    <row r="56" spans="1:8" x14ac:dyDescent="0.3">
      <c r="A56" s="187" t="s">
        <v>81</v>
      </c>
      <c r="B56" s="187">
        <v>1.02384144506631</v>
      </c>
      <c r="D56" s="187" t="s">
        <v>78</v>
      </c>
      <c r="E56" s="187">
        <v>1.0370796729137199</v>
      </c>
      <c r="G56" s="187" t="s">
        <v>26</v>
      </c>
      <c r="H56" s="187">
        <v>1.0113318660828801</v>
      </c>
    </row>
    <row r="57" spans="1:8" x14ac:dyDescent="0.3">
      <c r="A57" s="187" t="s">
        <v>36</v>
      </c>
      <c r="B57" s="187">
        <v>1.02185752045831</v>
      </c>
      <c r="D57" s="187" t="s">
        <v>305</v>
      </c>
      <c r="E57" s="187">
        <v>1.02571813367344</v>
      </c>
      <c r="G57" s="187" t="s">
        <v>70</v>
      </c>
      <c r="H57" s="187">
        <v>1.0111054405509601</v>
      </c>
    </row>
    <row r="58" spans="1:8" x14ac:dyDescent="0.3">
      <c r="A58" s="187" t="s">
        <v>318</v>
      </c>
      <c r="B58" s="187">
        <v>1.0179001023443901</v>
      </c>
      <c r="D58" s="187" t="s">
        <v>67</v>
      </c>
      <c r="E58" s="187">
        <v>1.00542363400051</v>
      </c>
      <c r="G58" s="187" t="s">
        <v>3</v>
      </c>
      <c r="H58" s="187">
        <v>1.00986468860423</v>
      </c>
    </row>
    <row r="59" spans="1:8" x14ac:dyDescent="0.3">
      <c r="A59" s="187" t="s">
        <v>49</v>
      </c>
      <c r="B59" s="187">
        <v>1.0170801978417601</v>
      </c>
      <c r="D59" t="s">
        <v>329</v>
      </c>
      <c r="E59">
        <v>0.99899518354219197</v>
      </c>
      <c r="G59" s="187" t="s">
        <v>115</v>
      </c>
      <c r="H59" s="187">
        <v>1.0094469744200101</v>
      </c>
    </row>
    <row r="60" spans="1:8" x14ac:dyDescent="0.3">
      <c r="A60" s="187" t="s">
        <v>319</v>
      </c>
      <c r="B60" s="187">
        <v>1.01038940409541</v>
      </c>
      <c r="D60" t="s">
        <v>313</v>
      </c>
      <c r="E60">
        <v>0.99533073686516804</v>
      </c>
      <c r="G60" s="187" t="s">
        <v>304</v>
      </c>
      <c r="H60" s="187">
        <v>1.0085487738016199</v>
      </c>
    </row>
    <row r="61" spans="1:8" x14ac:dyDescent="0.3">
      <c r="A61" s="187" t="s">
        <v>79</v>
      </c>
      <c r="B61" s="187">
        <v>1.00757106696969</v>
      </c>
      <c r="D61" t="s">
        <v>115</v>
      </c>
      <c r="E61">
        <v>0.99211116974204305</v>
      </c>
      <c r="G61" s="187" t="s">
        <v>133</v>
      </c>
      <c r="H61" s="187">
        <v>1.00547255560877</v>
      </c>
    </row>
    <row r="62" spans="1:8" x14ac:dyDescent="0.3">
      <c r="A62" s="187" t="s">
        <v>137</v>
      </c>
      <c r="B62" s="187">
        <v>1.00241189341015</v>
      </c>
      <c r="D62" t="s">
        <v>296</v>
      </c>
      <c r="E62">
        <v>0.99102620736324598</v>
      </c>
      <c r="G62" t="s">
        <v>69</v>
      </c>
      <c r="H62">
        <v>0.99985098578365195</v>
      </c>
    </row>
    <row r="63" spans="1:8" x14ac:dyDescent="0.3">
      <c r="A63" s="187" t="s">
        <v>86</v>
      </c>
      <c r="B63" s="187">
        <v>1.00147147117901</v>
      </c>
      <c r="D63" t="s">
        <v>307</v>
      </c>
      <c r="E63">
        <v>0.98636836435713504</v>
      </c>
      <c r="G63" t="s">
        <v>79</v>
      </c>
      <c r="H63">
        <v>0.99921139394354597</v>
      </c>
    </row>
    <row r="64" spans="1:8" x14ac:dyDescent="0.3">
      <c r="A64" s="187" t="s">
        <v>31</v>
      </c>
      <c r="B64" s="187">
        <v>1.0010711899392499</v>
      </c>
      <c r="D64" t="s">
        <v>351</v>
      </c>
      <c r="E64">
        <v>0.98528472355626695</v>
      </c>
      <c r="G64" t="s">
        <v>313</v>
      </c>
      <c r="H64">
        <v>0.99867487223742002</v>
      </c>
    </row>
    <row r="65" spans="1:8" x14ac:dyDescent="0.3">
      <c r="A65" t="s">
        <v>320</v>
      </c>
      <c r="B65">
        <v>0.99838270129765605</v>
      </c>
      <c r="D65" t="s">
        <v>63</v>
      </c>
      <c r="E65">
        <v>0.97908419632610799</v>
      </c>
      <c r="G65" t="s">
        <v>144</v>
      </c>
      <c r="H65">
        <v>0.99755939013189798</v>
      </c>
    </row>
    <row r="66" spans="1:8" x14ac:dyDescent="0.3">
      <c r="A66" t="s">
        <v>321</v>
      </c>
      <c r="B66">
        <v>0.996944968848824</v>
      </c>
      <c r="D66" t="s">
        <v>29</v>
      </c>
      <c r="E66">
        <v>0.977686600439298</v>
      </c>
      <c r="G66" t="s">
        <v>349</v>
      </c>
      <c r="H66">
        <v>0.98828340320987695</v>
      </c>
    </row>
    <row r="67" spans="1:8" x14ac:dyDescent="0.3">
      <c r="A67" t="s">
        <v>322</v>
      </c>
      <c r="B67">
        <v>0.99424499132240396</v>
      </c>
      <c r="D67" t="s">
        <v>81</v>
      </c>
      <c r="E67">
        <v>0.97327522459602001</v>
      </c>
      <c r="G67" t="s">
        <v>149</v>
      </c>
      <c r="H67">
        <v>0.98720392487205999</v>
      </c>
    </row>
    <row r="68" spans="1:8" x14ac:dyDescent="0.3">
      <c r="A68" t="s">
        <v>53</v>
      </c>
      <c r="B68">
        <v>0.99141831548406201</v>
      </c>
      <c r="D68" t="s">
        <v>47</v>
      </c>
      <c r="E68">
        <v>0.96495747214536698</v>
      </c>
      <c r="G68" t="s">
        <v>89</v>
      </c>
      <c r="H68">
        <v>0.986781984392755</v>
      </c>
    </row>
    <row r="69" spans="1:8" x14ac:dyDescent="0.3">
      <c r="A69" t="s">
        <v>82</v>
      </c>
      <c r="B69">
        <v>0.99018647285648298</v>
      </c>
      <c r="D69" t="s">
        <v>325</v>
      </c>
      <c r="E69">
        <v>0.96206574313473903</v>
      </c>
      <c r="G69" t="s">
        <v>147</v>
      </c>
      <c r="H69">
        <v>0.98296963856146702</v>
      </c>
    </row>
    <row r="70" spans="1:8" x14ac:dyDescent="0.3">
      <c r="A70" t="s">
        <v>163</v>
      </c>
      <c r="B70">
        <v>0.98727695849295305</v>
      </c>
      <c r="D70" t="s">
        <v>90</v>
      </c>
      <c r="E70">
        <v>0.96053069814089698</v>
      </c>
      <c r="G70" t="s">
        <v>114</v>
      </c>
      <c r="H70">
        <v>0.97565525373473505</v>
      </c>
    </row>
    <row r="71" spans="1:8" x14ac:dyDescent="0.3">
      <c r="A71" t="s">
        <v>323</v>
      </c>
      <c r="B71">
        <v>0.98560504397604198</v>
      </c>
      <c r="D71" t="s">
        <v>144</v>
      </c>
      <c r="E71">
        <v>0.95836978296801301</v>
      </c>
      <c r="G71" t="s">
        <v>360</v>
      </c>
      <c r="H71">
        <v>0.972531054786129</v>
      </c>
    </row>
    <row r="72" spans="1:8" x14ac:dyDescent="0.3">
      <c r="A72" t="s">
        <v>324</v>
      </c>
      <c r="B72">
        <v>0.97944342430323805</v>
      </c>
      <c r="D72" t="s">
        <v>338</v>
      </c>
      <c r="E72">
        <v>0.95546805405764501</v>
      </c>
      <c r="G72" t="s">
        <v>15</v>
      </c>
      <c r="H72">
        <v>0.97071144964692602</v>
      </c>
    </row>
    <row r="73" spans="1:8" x14ac:dyDescent="0.3">
      <c r="A73" t="s">
        <v>14</v>
      </c>
      <c r="B73">
        <v>0.97899784286179603</v>
      </c>
      <c r="D73" t="s">
        <v>32</v>
      </c>
      <c r="E73">
        <v>0.94812628342731697</v>
      </c>
      <c r="G73" t="s">
        <v>4</v>
      </c>
      <c r="H73">
        <v>0.97007145073511003</v>
      </c>
    </row>
    <row r="74" spans="1:8" x14ac:dyDescent="0.3">
      <c r="A74" t="s">
        <v>325</v>
      </c>
      <c r="B74">
        <v>0.974559662699784</v>
      </c>
      <c r="D74" t="s">
        <v>367</v>
      </c>
      <c r="E74">
        <v>0.94665480193623297</v>
      </c>
      <c r="G74" t="s">
        <v>317</v>
      </c>
      <c r="H74">
        <v>0.97004508329424699</v>
      </c>
    </row>
    <row r="75" spans="1:8" x14ac:dyDescent="0.3">
      <c r="A75" t="s">
        <v>122</v>
      </c>
      <c r="B75">
        <v>0.97418937659525795</v>
      </c>
      <c r="D75" t="s">
        <v>21</v>
      </c>
      <c r="E75">
        <v>0.94480684419336902</v>
      </c>
      <c r="G75" t="s">
        <v>53</v>
      </c>
      <c r="H75">
        <v>0.96603731380227797</v>
      </c>
    </row>
    <row r="76" spans="1:8" x14ac:dyDescent="0.3">
      <c r="A76" t="s">
        <v>326</v>
      </c>
      <c r="B76">
        <v>0.97320040484887405</v>
      </c>
      <c r="D76" t="s">
        <v>364</v>
      </c>
      <c r="E76">
        <v>0.93794214570211998</v>
      </c>
      <c r="G76" t="s">
        <v>59</v>
      </c>
      <c r="H76">
        <v>0.96472415188335503</v>
      </c>
    </row>
    <row r="77" spans="1:8" x14ac:dyDescent="0.3">
      <c r="A77" t="s">
        <v>84</v>
      </c>
      <c r="B77">
        <v>0.97051275387883895</v>
      </c>
      <c r="D77" t="s">
        <v>359</v>
      </c>
      <c r="E77">
        <v>0.93634951862867299</v>
      </c>
      <c r="G77" t="s">
        <v>17</v>
      </c>
      <c r="H77">
        <v>0.963351801442074</v>
      </c>
    </row>
    <row r="78" spans="1:8" x14ac:dyDescent="0.3">
      <c r="A78" t="s">
        <v>327</v>
      </c>
      <c r="B78">
        <v>0.96520898768505403</v>
      </c>
      <c r="D78" t="s">
        <v>132</v>
      </c>
      <c r="E78">
        <v>0.93532329462055896</v>
      </c>
      <c r="G78" t="s">
        <v>318</v>
      </c>
      <c r="H78">
        <v>0.96218351193761997</v>
      </c>
    </row>
    <row r="79" spans="1:8" x14ac:dyDescent="0.3">
      <c r="A79" t="s">
        <v>133</v>
      </c>
      <c r="B79">
        <v>0.96428384495041897</v>
      </c>
      <c r="D79" t="s">
        <v>37</v>
      </c>
      <c r="E79">
        <v>0.934273608372438</v>
      </c>
      <c r="G79" t="s">
        <v>341</v>
      </c>
      <c r="H79">
        <v>0.96105552433703501</v>
      </c>
    </row>
    <row r="80" spans="1:8" x14ac:dyDescent="0.3">
      <c r="A80" t="s">
        <v>328</v>
      </c>
      <c r="B80">
        <v>0.96326855295209901</v>
      </c>
      <c r="D80" t="s">
        <v>41</v>
      </c>
      <c r="E80">
        <v>0.93264785321768096</v>
      </c>
      <c r="G80" t="s">
        <v>351</v>
      </c>
      <c r="H80">
        <v>0.960784826023524</v>
      </c>
    </row>
    <row r="81" spans="1:8" x14ac:dyDescent="0.3">
      <c r="A81" t="s">
        <v>47</v>
      </c>
      <c r="B81">
        <v>0.95953574208597503</v>
      </c>
      <c r="D81" t="s">
        <v>86</v>
      </c>
      <c r="E81">
        <v>0.92613432181073196</v>
      </c>
      <c r="G81" t="s">
        <v>309</v>
      </c>
      <c r="H81">
        <v>0.95671865222406804</v>
      </c>
    </row>
    <row r="82" spans="1:8" x14ac:dyDescent="0.3">
      <c r="A82" t="s">
        <v>32</v>
      </c>
      <c r="B82">
        <v>0.95893847943126398</v>
      </c>
      <c r="D82" t="s">
        <v>93</v>
      </c>
      <c r="E82">
        <v>0.92572291919682104</v>
      </c>
      <c r="G82" t="s">
        <v>340</v>
      </c>
      <c r="H82">
        <v>0.95638230378482902</v>
      </c>
    </row>
    <row r="83" spans="1:8" x14ac:dyDescent="0.3">
      <c r="A83" t="s">
        <v>88</v>
      </c>
      <c r="B83">
        <v>0.95500742468752697</v>
      </c>
      <c r="D83" t="s">
        <v>349</v>
      </c>
      <c r="E83">
        <v>0.92038736764827001</v>
      </c>
      <c r="G83" t="s">
        <v>325</v>
      </c>
      <c r="H83">
        <v>0.95258117747681603</v>
      </c>
    </row>
    <row r="84" spans="1:8" x14ac:dyDescent="0.3">
      <c r="A84" t="s">
        <v>329</v>
      </c>
      <c r="B84">
        <v>0.95375991916249603</v>
      </c>
      <c r="D84" t="s">
        <v>322</v>
      </c>
      <c r="E84">
        <v>0.919552865053055</v>
      </c>
      <c r="G84" t="s">
        <v>75</v>
      </c>
      <c r="H84">
        <v>0.95189825365134595</v>
      </c>
    </row>
    <row r="85" spans="1:8" x14ac:dyDescent="0.3">
      <c r="A85" t="s">
        <v>330</v>
      </c>
      <c r="B85">
        <v>0.95200119317057696</v>
      </c>
      <c r="D85" t="s">
        <v>347</v>
      </c>
      <c r="E85">
        <v>0.91821865750301102</v>
      </c>
      <c r="G85" t="s">
        <v>118</v>
      </c>
      <c r="H85">
        <v>0.94808916639315</v>
      </c>
    </row>
    <row r="86" spans="1:8" x14ac:dyDescent="0.3">
      <c r="A86" t="s">
        <v>5</v>
      </c>
      <c r="B86">
        <v>0.95022273371947297</v>
      </c>
      <c r="D86" t="s">
        <v>346</v>
      </c>
      <c r="E86">
        <v>0.91742260385249597</v>
      </c>
      <c r="G86" t="s">
        <v>321</v>
      </c>
      <c r="H86">
        <v>0.94526497942522103</v>
      </c>
    </row>
    <row r="87" spans="1:8" x14ac:dyDescent="0.3">
      <c r="A87" t="s">
        <v>331</v>
      </c>
      <c r="B87">
        <v>0.94889814615877999</v>
      </c>
      <c r="D87" t="s">
        <v>70</v>
      </c>
      <c r="E87">
        <v>0.91504823087905096</v>
      </c>
      <c r="G87" t="s">
        <v>295</v>
      </c>
      <c r="H87">
        <v>0.94469773834750803</v>
      </c>
    </row>
    <row r="88" spans="1:8" x14ac:dyDescent="0.3">
      <c r="A88" t="s">
        <v>332</v>
      </c>
      <c r="B88">
        <v>0.94596988843501395</v>
      </c>
      <c r="D88" t="s">
        <v>302</v>
      </c>
      <c r="E88">
        <v>0.91468611100252795</v>
      </c>
      <c r="G88" t="s">
        <v>23</v>
      </c>
      <c r="H88">
        <v>0.94294095467235195</v>
      </c>
    </row>
    <row r="89" spans="1:8" x14ac:dyDescent="0.3">
      <c r="A89" t="s">
        <v>78</v>
      </c>
      <c r="B89">
        <v>0.94576731837601502</v>
      </c>
      <c r="D89" t="s">
        <v>8</v>
      </c>
      <c r="E89">
        <v>0.91449243138240899</v>
      </c>
      <c r="G89" t="s">
        <v>339</v>
      </c>
      <c r="H89">
        <v>0.94029004054545096</v>
      </c>
    </row>
    <row r="90" spans="1:8" x14ac:dyDescent="0.3">
      <c r="A90" t="s">
        <v>333</v>
      </c>
      <c r="B90">
        <v>0.94274290976670405</v>
      </c>
      <c r="D90" t="s">
        <v>297</v>
      </c>
      <c r="E90">
        <v>0.91417113159743502</v>
      </c>
      <c r="G90" t="s">
        <v>324</v>
      </c>
      <c r="H90">
        <v>0.93740630784396595</v>
      </c>
    </row>
    <row r="91" spans="1:8" x14ac:dyDescent="0.3">
      <c r="A91" t="s">
        <v>334</v>
      </c>
      <c r="B91">
        <v>0.94204405587677498</v>
      </c>
      <c r="D91" t="s">
        <v>150</v>
      </c>
      <c r="E91">
        <v>0.91201299378879996</v>
      </c>
      <c r="G91" t="s">
        <v>84</v>
      </c>
      <c r="H91">
        <v>0.93707454940317203</v>
      </c>
    </row>
    <row r="92" spans="1:8" x14ac:dyDescent="0.3">
      <c r="A92" t="s">
        <v>335</v>
      </c>
      <c r="B92">
        <v>0.93894095671472</v>
      </c>
      <c r="D92" t="s">
        <v>339</v>
      </c>
      <c r="E92">
        <v>0.90627969067555803</v>
      </c>
      <c r="G92" t="s">
        <v>293</v>
      </c>
      <c r="H92">
        <v>0.93506028395958196</v>
      </c>
    </row>
    <row r="93" spans="1:8" x14ac:dyDescent="0.3">
      <c r="A93" t="s">
        <v>336</v>
      </c>
      <c r="B93">
        <v>0.93825542474839496</v>
      </c>
      <c r="D93" t="s">
        <v>330</v>
      </c>
      <c r="E93">
        <v>0.90395202353106696</v>
      </c>
      <c r="G93" t="s">
        <v>302</v>
      </c>
      <c r="H93">
        <v>0.93266984577047496</v>
      </c>
    </row>
    <row r="94" spans="1:8" x14ac:dyDescent="0.3">
      <c r="A94" t="s">
        <v>123</v>
      </c>
      <c r="B94">
        <v>0.93656576961351001</v>
      </c>
      <c r="D94" t="s">
        <v>108</v>
      </c>
      <c r="E94">
        <v>0.90394840251688002</v>
      </c>
      <c r="G94" t="s">
        <v>154</v>
      </c>
      <c r="H94">
        <v>0.93088032044572899</v>
      </c>
    </row>
    <row r="95" spans="1:8" x14ac:dyDescent="0.3">
      <c r="A95" t="s">
        <v>91</v>
      </c>
      <c r="B95">
        <v>0.93159163551002</v>
      </c>
      <c r="D95" t="s">
        <v>118</v>
      </c>
      <c r="E95">
        <v>0.90363001293954504</v>
      </c>
      <c r="G95" t="s">
        <v>139</v>
      </c>
      <c r="H95">
        <v>0.93040199810499602</v>
      </c>
    </row>
    <row r="96" spans="1:8" x14ac:dyDescent="0.3">
      <c r="A96" t="s">
        <v>112</v>
      </c>
      <c r="B96">
        <v>0.92220050289491795</v>
      </c>
      <c r="D96" t="s">
        <v>79</v>
      </c>
      <c r="E96">
        <v>0.90086147569010799</v>
      </c>
      <c r="G96" t="s">
        <v>29</v>
      </c>
      <c r="H96">
        <v>0.92884442285925495</v>
      </c>
    </row>
    <row r="97" spans="1:8" x14ac:dyDescent="0.3">
      <c r="A97" t="s">
        <v>337</v>
      </c>
      <c r="B97">
        <v>0.91092639262034703</v>
      </c>
      <c r="D97" t="s">
        <v>30</v>
      </c>
      <c r="E97">
        <v>0.90019385252600004</v>
      </c>
      <c r="G97" t="s">
        <v>357</v>
      </c>
      <c r="H97">
        <v>0.92409270404238597</v>
      </c>
    </row>
    <row r="98" spans="1:8" x14ac:dyDescent="0.3">
      <c r="A98" t="s">
        <v>70</v>
      </c>
      <c r="B98">
        <v>0.910798391663728</v>
      </c>
      <c r="D98" t="s">
        <v>52</v>
      </c>
      <c r="E98">
        <v>0.89165833939087202</v>
      </c>
      <c r="G98" t="s">
        <v>150</v>
      </c>
      <c r="H98">
        <v>0.92407174101454004</v>
      </c>
    </row>
    <row r="99" spans="1:8" x14ac:dyDescent="0.3">
      <c r="A99" t="s">
        <v>38</v>
      </c>
      <c r="B99">
        <v>0.910651020568914</v>
      </c>
      <c r="D99" t="s">
        <v>3</v>
      </c>
      <c r="E99">
        <v>0.89053751659341396</v>
      </c>
      <c r="G99" t="s">
        <v>328</v>
      </c>
      <c r="H99">
        <v>0.923178706849061</v>
      </c>
    </row>
    <row r="100" spans="1:8" x14ac:dyDescent="0.3">
      <c r="A100" t="s">
        <v>338</v>
      </c>
      <c r="B100">
        <v>0.90575310334487302</v>
      </c>
      <c r="D100" t="s">
        <v>89</v>
      </c>
      <c r="E100">
        <v>0.88807162241118998</v>
      </c>
      <c r="G100" t="s">
        <v>151</v>
      </c>
      <c r="H100">
        <v>0.91830160575449404</v>
      </c>
    </row>
    <row r="101" spans="1:8" x14ac:dyDescent="0.3">
      <c r="A101" t="s">
        <v>339</v>
      </c>
      <c r="B101">
        <v>0.90352246414688897</v>
      </c>
      <c r="D101" t="s">
        <v>304</v>
      </c>
      <c r="E101">
        <v>0.885047400830832</v>
      </c>
      <c r="G101" t="s">
        <v>119</v>
      </c>
      <c r="H101">
        <v>0.91692892147359795</v>
      </c>
    </row>
    <row r="102" spans="1:8" x14ac:dyDescent="0.3">
      <c r="A102" t="s">
        <v>90</v>
      </c>
      <c r="B102">
        <v>0.90262868741907498</v>
      </c>
      <c r="D102" t="s">
        <v>116</v>
      </c>
      <c r="E102">
        <v>0.88200006994931601</v>
      </c>
      <c r="G102" t="s">
        <v>36</v>
      </c>
      <c r="H102">
        <v>0.91591180850625298</v>
      </c>
    </row>
    <row r="103" spans="1:8" x14ac:dyDescent="0.3">
      <c r="A103" t="s">
        <v>340</v>
      </c>
      <c r="B103">
        <v>0.89979844699776501</v>
      </c>
      <c r="D103" t="s">
        <v>344</v>
      </c>
      <c r="E103">
        <v>0.88016438442379896</v>
      </c>
      <c r="G103" t="s">
        <v>37</v>
      </c>
      <c r="H103">
        <v>0.90867694651681197</v>
      </c>
    </row>
    <row r="104" spans="1:8" x14ac:dyDescent="0.3">
      <c r="A104" t="s">
        <v>341</v>
      </c>
      <c r="B104">
        <v>0.89615572784895003</v>
      </c>
      <c r="D104" t="s">
        <v>65</v>
      </c>
      <c r="E104">
        <v>0.88003527890462196</v>
      </c>
      <c r="G104" t="s">
        <v>320</v>
      </c>
      <c r="H104">
        <v>0.90542262205232404</v>
      </c>
    </row>
    <row r="105" spans="1:8" x14ac:dyDescent="0.3">
      <c r="A105" t="s">
        <v>114</v>
      </c>
      <c r="B105">
        <v>0.896063900381039</v>
      </c>
      <c r="D105" t="s">
        <v>56</v>
      </c>
      <c r="E105">
        <v>0.87975382904292898</v>
      </c>
      <c r="G105" t="s">
        <v>93</v>
      </c>
      <c r="H105">
        <v>0.90413164380497701</v>
      </c>
    </row>
    <row r="106" spans="1:8" x14ac:dyDescent="0.3">
      <c r="A106" t="s">
        <v>342</v>
      </c>
      <c r="B106">
        <v>0.89519287770427602</v>
      </c>
      <c r="D106" t="s">
        <v>5</v>
      </c>
      <c r="E106">
        <v>0.86894765797223295</v>
      </c>
      <c r="G106" t="s">
        <v>52</v>
      </c>
      <c r="H106">
        <v>0.89966534014670396</v>
      </c>
    </row>
    <row r="107" spans="1:8" x14ac:dyDescent="0.3">
      <c r="A107" t="s">
        <v>126</v>
      </c>
      <c r="B107">
        <v>0.89410700372802199</v>
      </c>
      <c r="D107" t="s">
        <v>368</v>
      </c>
      <c r="E107">
        <v>0.86890743383751801</v>
      </c>
      <c r="G107" t="s">
        <v>32</v>
      </c>
      <c r="H107">
        <v>0.89962420632673401</v>
      </c>
    </row>
    <row r="108" spans="1:8" x14ac:dyDescent="0.3">
      <c r="A108" t="s">
        <v>46</v>
      </c>
      <c r="B108">
        <v>0.89390124054775</v>
      </c>
      <c r="D108" t="s">
        <v>362</v>
      </c>
      <c r="E108">
        <v>0.86852970963410403</v>
      </c>
      <c r="G108" t="s">
        <v>54</v>
      </c>
      <c r="H108">
        <v>0.89839207545726996</v>
      </c>
    </row>
    <row r="109" spans="1:8" x14ac:dyDescent="0.3">
      <c r="A109" t="s">
        <v>343</v>
      </c>
      <c r="B109">
        <v>0.89036163880642105</v>
      </c>
      <c r="D109" t="s">
        <v>340</v>
      </c>
      <c r="E109">
        <v>0.86841538439724097</v>
      </c>
      <c r="G109" t="s">
        <v>73</v>
      </c>
      <c r="H109">
        <v>0.89661717805660401</v>
      </c>
    </row>
    <row r="110" spans="1:8" x14ac:dyDescent="0.3">
      <c r="A110" t="s">
        <v>344</v>
      </c>
      <c r="B110">
        <v>0.88876463454223698</v>
      </c>
      <c r="D110" t="s">
        <v>315</v>
      </c>
      <c r="E110">
        <v>0.86749899928655505</v>
      </c>
      <c r="G110" t="s">
        <v>298</v>
      </c>
      <c r="H110">
        <v>0.89536562175714096</v>
      </c>
    </row>
    <row r="111" spans="1:8" x14ac:dyDescent="0.3">
      <c r="A111" t="s">
        <v>51</v>
      </c>
      <c r="B111">
        <v>0.88721802971384001</v>
      </c>
      <c r="D111" t="s">
        <v>295</v>
      </c>
      <c r="E111">
        <v>0.86664270222131301</v>
      </c>
      <c r="G111" t="s">
        <v>335</v>
      </c>
      <c r="H111">
        <v>0.89019165769273401</v>
      </c>
    </row>
    <row r="112" spans="1:8" x14ac:dyDescent="0.3">
      <c r="A112" t="s">
        <v>103</v>
      </c>
      <c r="B112">
        <v>0.88654557021452396</v>
      </c>
      <c r="D112" t="s">
        <v>328</v>
      </c>
      <c r="E112">
        <v>0.857787811343936</v>
      </c>
      <c r="G112" t="s">
        <v>308</v>
      </c>
      <c r="H112">
        <v>0.88637906623398899</v>
      </c>
    </row>
    <row r="113" spans="1:8" x14ac:dyDescent="0.3">
      <c r="A113" t="s">
        <v>75</v>
      </c>
      <c r="B113">
        <v>0.88572493092424598</v>
      </c>
      <c r="D113" t="s">
        <v>343</v>
      </c>
      <c r="E113">
        <v>0.84839357662599801</v>
      </c>
      <c r="G113" t="s">
        <v>56</v>
      </c>
      <c r="H113">
        <v>0.88619207753903295</v>
      </c>
    </row>
    <row r="114" spans="1:8" x14ac:dyDescent="0.3">
      <c r="A114" t="s">
        <v>118</v>
      </c>
      <c r="B114">
        <v>0.88316538738195005</v>
      </c>
      <c r="D114" t="s">
        <v>69</v>
      </c>
      <c r="E114">
        <v>0.84663609892367797</v>
      </c>
      <c r="G114" t="s">
        <v>350</v>
      </c>
      <c r="H114">
        <v>0.88384374798905196</v>
      </c>
    </row>
    <row r="115" spans="1:8" x14ac:dyDescent="0.3">
      <c r="A115" t="s">
        <v>52</v>
      </c>
      <c r="B115">
        <v>0.881123984630233</v>
      </c>
      <c r="D115" t="s">
        <v>51</v>
      </c>
      <c r="E115">
        <v>0.84476911123967102</v>
      </c>
      <c r="G115" t="s">
        <v>359</v>
      </c>
      <c r="H115">
        <v>0.88258866158348603</v>
      </c>
    </row>
    <row r="116" spans="1:8" x14ac:dyDescent="0.3">
      <c r="A116" t="s">
        <v>100</v>
      </c>
      <c r="B116">
        <v>0.87848117669624504</v>
      </c>
      <c r="D116" t="s">
        <v>317</v>
      </c>
      <c r="E116">
        <v>0.84424030015164198</v>
      </c>
      <c r="G116" t="s">
        <v>35</v>
      </c>
      <c r="H116">
        <v>0.88240306185541295</v>
      </c>
    </row>
    <row r="117" spans="1:8" x14ac:dyDescent="0.3">
      <c r="A117" t="s">
        <v>345</v>
      </c>
      <c r="B117">
        <v>0.877750406197504</v>
      </c>
      <c r="D117" t="s">
        <v>54</v>
      </c>
      <c r="E117">
        <v>0.84297797412556097</v>
      </c>
      <c r="G117" t="s">
        <v>310</v>
      </c>
      <c r="H117">
        <v>0.88175732503749704</v>
      </c>
    </row>
    <row r="118" spans="1:8" x14ac:dyDescent="0.3">
      <c r="A118" t="s">
        <v>346</v>
      </c>
      <c r="B118">
        <v>0.87437749796761799</v>
      </c>
      <c r="D118" t="s">
        <v>336</v>
      </c>
      <c r="E118">
        <v>0.84017095379788098</v>
      </c>
      <c r="G118" t="s">
        <v>64</v>
      </c>
      <c r="H118">
        <v>0.87784465794921995</v>
      </c>
    </row>
    <row r="119" spans="1:8" x14ac:dyDescent="0.3">
      <c r="A119" t="s">
        <v>4</v>
      </c>
      <c r="B119">
        <v>0.87246883850885204</v>
      </c>
      <c r="D119" t="s">
        <v>151</v>
      </c>
      <c r="E119">
        <v>0.83697666036336904</v>
      </c>
      <c r="G119" t="s">
        <v>329</v>
      </c>
      <c r="H119">
        <v>0.87438237329037305</v>
      </c>
    </row>
    <row r="120" spans="1:8" x14ac:dyDescent="0.3">
      <c r="A120" t="s">
        <v>6</v>
      </c>
      <c r="B120">
        <v>0.86584515725506095</v>
      </c>
      <c r="D120" t="s">
        <v>6</v>
      </c>
      <c r="E120">
        <v>0.83533179728310103</v>
      </c>
      <c r="G120" t="s">
        <v>31</v>
      </c>
      <c r="H120">
        <v>0.87422260962576603</v>
      </c>
    </row>
    <row r="121" spans="1:8" x14ac:dyDescent="0.3">
      <c r="A121" t="s">
        <v>3</v>
      </c>
      <c r="B121">
        <v>0.86324250232201305</v>
      </c>
      <c r="D121" t="s">
        <v>335</v>
      </c>
      <c r="E121">
        <v>0.83113163662849998</v>
      </c>
      <c r="G121" t="s">
        <v>330</v>
      </c>
      <c r="H121">
        <v>0.87196671697445405</v>
      </c>
    </row>
    <row r="122" spans="1:8" x14ac:dyDescent="0.3">
      <c r="A122" t="s">
        <v>119</v>
      </c>
      <c r="B122">
        <v>0.85881902224125894</v>
      </c>
      <c r="D122" t="s">
        <v>19</v>
      </c>
      <c r="E122">
        <v>0.82965092419987396</v>
      </c>
      <c r="G122" t="s">
        <v>300</v>
      </c>
      <c r="H122">
        <v>0.87096852208605002</v>
      </c>
    </row>
    <row r="123" spans="1:8" x14ac:dyDescent="0.3">
      <c r="A123" t="s">
        <v>50</v>
      </c>
      <c r="B123">
        <v>0.858091180231492</v>
      </c>
      <c r="D123" t="s">
        <v>353</v>
      </c>
      <c r="E123">
        <v>0.82242034630380101</v>
      </c>
      <c r="G123" t="s">
        <v>42</v>
      </c>
      <c r="H123">
        <v>0.86437689764183201</v>
      </c>
    </row>
    <row r="124" spans="1:8" x14ac:dyDescent="0.3">
      <c r="A124" t="s">
        <v>347</v>
      </c>
      <c r="B124">
        <v>0.85717378426268998</v>
      </c>
      <c r="D124" t="s">
        <v>352</v>
      </c>
      <c r="E124">
        <v>0.82190505348736398</v>
      </c>
      <c r="G124" t="s">
        <v>82</v>
      </c>
      <c r="H124">
        <v>0.86343772507127303</v>
      </c>
    </row>
    <row r="125" spans="1:8" x14ac:dyDescent="0.3">
      <c r="A125" t="s">
        <v>348</v>
      </c>
      <c r="B125">
        <v>0.85694615562963095</v>
      </c>
      <c r="D125" t="s">
        <v>100</v>
      </c>
      <c r="E125">
        <v>0.81871385083963999</v>
      </c>
      <c r="G125" t="s">
        <v>316</v>
      </c>
      <c r="H125">
        <v>0.86154534528250504</v>
      </c>
    </row>
    <row r="126" spans="1:8" x14ac:dyDescent="0.3">
      <c r="A126" t="s">
        <v>64</v>
      </c>
      <c r="B126">
        <v>0.85244151213794805</v>
      </c>
      <c r="D126" t="s">
        <v>358</v>
      </c>
      <c r="E126">
        <v>0.817039365166082</v>
      </c>
      <c r="G126" t="s">
        <v>100</v>
      </c>
      <c r="H126">
        <v>0.86020465820816405</v>
      </c>
    </row>
    <row r="127" spans="1:8" x14ac:dyDescent="0.3">
      <c r="A127" t="s">
        <v>349</v>
      </c>
      <c r="B127">
        <v>0.84573168239062102</v>
      </c>
      <c r="D127" t="s">
        <v>306</v>
      </c>
      <c r="E127">
        <v>0.81694222586238596</v>
      </c>
      <c r="G127" t="s">
        <v>344</v>
      </c>
      <c r="H127">
        <v>0.85423060320230504</v>
      </c>
    </row>
    <row r="128" spans="1:8" x14ac:dyDescent="0.3">
      <c r="A128" t="s">
        <v>132</v>
      </c>
      <c r="B128">
        <v>0.842073247731292</v>
      </c>
      <c r="D128" t="s">
        <v>112</v>
      </c>
      <c r="E128">
        <v>0.81536187677820904</v>
      </c>
      <c r="G128" t="s">
        <v>327</v>
      </c>
      <c r="H128">
        <v>0.85167036846602895</v>
      </c>
    </row>
    <row r="129" spans="1:8" x14ac:dyDescent="0.3">
      <c r="A129" t="s">
        <v>17</v>
      </c>
      <c r="B129">
        <v>0.84155509281820196</v>
      </c>
      <c r="D129" t="s">
        <v>316</v>
      </c>
      <c r="E129">
        <v>0.81468025307041003</v>
      </c>
      <c r="G129" t="s">
        <v>342</v>
      </c>
      <c r="H129">
        <v>0.85008869473627502</v>
      </c>
    </row>
    <row r="130" spans="1:8" x14ac:dyDescent="0.3">
      <c r="A130" t="s">
        <v>350</v>
      </c>
      <c r="B130">
        <v>0.84124509156279803</v>
      </c>
      <c r="D130" t="s">
        <v>16</v>
      </c>
      <c r="E130">
        <v>0.80835781840019505</v>
      </c>
      <c r="G130" t="s">
        <v>67</v>
      </c>
      <c r="H130">
        <v>0.84807580983179398</v>
      </c>
    </row>
    <row r="131" spans="1:8" x14ac:dyDescent="0.3">
      <c r="A131" t="s">
        <v>30</v>
      </c>
      <c r="B131">
        <v>0.83688336207059</v>
      </c>
      <c r="D131" t="s">
        <v>293</v>
      </c>
      <c r="E131">
        <v>0.800157412373391</v>
      </c>
      <c r="G131" t="s">
        <v>364</v>
      </c>
      <c r="H131">
        <v>0.846945121477087</v>
      </c>
    </row>
    <row r="132" spans="1:8" x14ac:dyDescent="0.3">
      <c r="A132" t="s">
        <v>144</v>
      </c>
      <c r="B132">
        <v>0.83597024165000799</v>
      </c>
      <c r="D132" t="s">
        <v>26</v>
      </c>
      <c r="E132">
        <v>0.799927296854679</v>
      </c>
      <c r="G132" t="s">
        <v>314</v>
      </c>
      <c r="H132">
        <v>0.84243059962512101</v>
      </c>
    </row>
    <row r="133" spans="1:8" x14ac:dyDescent="0.3">
      <c r="A133" t="s">
        <v>351</v>
      </c>
      <c r="B133">
        <v>0.83436209168070097</v>
      </c>
      <c r="D133" t="s">
        <v>292</v>
      </c>
      <c r="E133">
        <v>0.79615918329249402</v>
      </c>
      <c r="G133" t="s">
        <v>28</v>
      </c>
      <c r="H133">
        <v>0.83989271808694799</v>
      </c>
    </row>
    <row r="134" spans="1:8" x14ac:dyDescent="0.3">
      <c r="A134" t="s">
        <v>89</v>
      </c>
      <c r="B134">
        <v>0.83127540224018404</v>
      </c>
      <c r="D134" t="s">
        <v>73</v>
      </c>
      <c r="E134">
        <v>0.79342323679316795</v>
      </c>
      <c r="G134" t="s">
        <v>127</v>
      </c>
      <c r="H134">
        <v>0.834055841792543</v>
      </c>
    </row>
    <row r="135" spans="1:8" x14ac:dyDescent="0.3">
      <c r="A135" t="s">
        <v>93</v>
      </c>
      <c r="B135">
        <v>0.828613243947387</v>
      </c>
      <c r="D135" t="s">
        <v>34</v>
      </c>
      <c r="E135">
        <v>0.79151118524741804</v>
      </c>
      <c r="G135" t="s">
        <v>343</v>
      </c>
      <c r="H135">
        <v>0.83175438222086095</v>
      </c>
    </row>
    <row r="136" spans="1:8" x14ac:dyDescent="0.3">
      <c r="A136" t="s">
        <v>149</v>
      </c>
      <c r="B136">
        <v>0.82463551731138496</v>
      </c>
      <c r="D136" t="s">
        <v>310</v>
      </c>
      <c r="E136">
        <v>0.78876734124658499</v>
      </c>
      <c r="G136" t="s">
        <v>322</v>
      </c>
      <c r="H136">
        <v>0.82777427118769698</v>
      </c>
    </row>
    <row r="137" spans="1:8" x14ac:dyDescent="0.3">
      <c r="A137" t="s">
        <v>115</v>
      </c>
      <c r="B137">
        <v>0.81472857610104699</v>
      </c>
      <c r="D137" t="s">
        <v>64</v>
      </c>
      <c r="E137">
        <v>0.78688673440802304</v>
      </c>
      <c r="G137" t="s">
        <v>108</v>
      </c>
      <c r="H137">
        <v>0.82221569852896403</v>
      </c>
    </row>
    <row r="138" spans="1:8" x14ac:dyDescent="0.3">
      <c r="A138" t="s">
        <v>117</v>
      </c>
      <c r="B138">
        <v>0.81273249134152603</v>
      </c>
      <c r="D138" t="s">
        <v>303</v>
      </c>
      <c r="E138">
        <v>0.78663508663972703</v>
      </c>
      <c r="G138" t="s">
        <v>47</v>
      </c>
      <c r="H138">
        <v>0.82199649390931695</v>
      </c>
    </row>
    <row r="139" spans="1:8" x14ac:dyDescent="0.3">
      <c r="A139" t="s">
        <v>352</v>
      </c>
      <c r="B139">
        <v>0.81183989696856995</v>
      </c>
      <c r="D139" t="s">
        <v>308</v>
      </c>
      <c r="E139">
        <v>0.78334571906651695</v>
      </c>
      <c r="G139" t="s">
        <v>362</v>
      </c>
      <c r="H139">
        <v>0.81900953440401203</v>
      </c>
    </row>
    <row r="140" spans="1:8" x14ac:dyDescent="0.3">
      <c r="A140" t="s">
        <v>353</v>
      </c>
      <c r="B140">
        <v>0.81086788627457995</v>
      </c>
      <c r="D140" t="s">
        <v>17</v>
      </c>
      <c r="E140">
        <v>0.77746982617576099</v>
      </c>
      <c r="G140" t="s">
        <v>16</v>
      </c>
      <c r="H140">
        <v>0.81625781640519701</v>
      </c>
    </row>
    <row r="141" spans="1:8" x14ac:dyDescent="0.3">
      <c r="A141" t="s">
        <v>57</v>
      </c>
      <c r="B141">
        <v>0.80753573054678496</v>
      </c>
      <c r="D141" t="s">
        <v>312</v>
      </c>
      <c r="E141">
        <v>0.77436259981713995</v>
      </c>
      <c r="G141" t="s">
        <v>63</v>
      </c>
      <c r="H141">
        <v>0.815471237974844</v>
      </c>
    </row>
    <row r="142" spans="1:8" x14ac:dyDescent="0.3">
      <c r="A142" t="s">
        <v>37</v>
      </c>
      <c r="B142">
        <v>0.806840567985456</v>
      </c>
      <c r="D142" t="s">
        <v>28</v>
      </c>
      <c r="E142">
        <v>0.77250652274834097</v>
      </c>
      <c r="G142" t="s">
        <v>297</v>
      </c>
      <c r="H142">
        <v>0.81504205682557695</v>
      </c>
    </row>
    <row r="143" spans="1:8" x14ac:dyDescent="0.3">
      <c r="A143" t="s">
        <v>354</v>
      </c>
      <c r="B143">
        <v>0.80622615489664995</v>
      </c>
      <c r="D143" t="s">
        <v>4</v>
      </c>
      <c r="E143">
        <v>0.76558955830196296</v>
      </c>
      <c r="G143" t="s">
        <v>8</v>
      </c>
      <c r="H143">
        <v>0.81431618483190804</v>
      </c>
    </row>
    <row r="144" spans="1:8" x14ac:dyDescent="0.3">
      <c r="A144" t="s">
        <v>26</v>
      </c>
      <c r="B144">
        <v>0.80507164187606695</v>
      </c>
      <c r="D144" t="s">
        <v>82</v>
      </c>
      <c r="E144">
        <v>0.76274486869890201</v>
      </c>
      <c r="G144" t="s">
        <v>21</v>
      </c>
      <c r="H144">
        <v>0.81118207290672195</v>
      </c>
    </row>
    <row r="145" spans="1:8" x14ac:dyDescent="0.3">
      <c r="A145" t="s">
        <v>355</v>
      </c>
      <c r="B145">
        <v>0.79907185435738703</v>
      </c>
      <c r="D145" t="s">
        <v>357</v>
      </c>
      <c r="E145">
        <v>0.75907947407499099</v>
      </c>
      <c r="G145" t="s">
        <v>58</v>
      </c>
      <c r="H145">
        <v>0.81047704394077302</v>
      </c>
    </row>
    <row r="146" spans="1:8" x14ac:dyDescent="0.3">
      <c r="A146" t="s">
        <v>73</v>
      </c>
      <c r="B146">
        <v>0.79817153433006305</v>
      </c>
      <c r="D146" t="s">
        <v>57</v>
      </c>
      <c r="E146">
        <v>0.75559935683937096</v>
      </c>
      <c r="G146" t="s">
        <v>348</v>
      </c>
      <c r="H146">
        <v>0.809716289191029</v>
      </c>
    </row>
    <row r="147" spans="1:8" x14ac:dyDescent="0.3">
      <c r="A147" t="s">
        <v>356</v>
      </c>
      <c r="B147">
        <v>0.79541783590915605</v>
      </c>
      <c r="D147" t="s">
        <v>327</v>
      </c>
      <c r="E147">
        <v>0.74972596689451099</v>
      </c>
      <c r="G147" t="s">
        <v>292</v>
      </c>
      <c r="H147">
        <v>0.809281135860908</v>
      </c>
    </row>
    <row r="148" spans="1:8" x14ac:dyDescent="0.3">
      <c r="A148" t="s">
        <v>357</v>
      </c>
      <c r="B148">
        <v>0.79176657390894201</v>
      </c>
      <c r="D148" t="s">
        <v>35</v>
      </c>
      <c r="E148">
        <v>0.74100102529775402</v>
      </c>
      <c r="G148" t="s">
        <v>299</v>
      </c>
      <c r="H148">
        <v>0.80890943159376805</v>
      </c>
    </row>
    <row r="149" spans="1:8" x14ac:dyDescent="0.3">
      <c r="A149" t="s">
        <v>136</v>
      </c>
      <c r="B149">
        <v>0.78578855250107105</v>
      </c>
      <c r="D149" t="s">
        <v>147</v>
      </c>
      <c r="E149">
        <v>0.73929096497022995</v>
      </c>
      <c r="G149" t="s">
        <v>117</v>
      </c>
      <c r="H149">
        <v>0.80806236497719197</v>
      </c>
    </row>
    <row r="150" spans="1:8" x14ac:dyDescent="0.3">
      <c r="A150" t="s">
        <v>16</v>
      </c>
      <c r="B150">
        <v>0.77419023382871399</v>
      </c>
      <c r="D150" t="s">
        <v>309</v>
      </c>
      <c r="E150">
        <v>0.73881964609036599</v>
      </c>
      <c r="G150" t="s">
        <v>132</v>
      </c>
      <c r="H150">
        <v>0.80773504175227595</v>
      </c>
    </row>
    <row r="151" spans="1:8" x14ac:dyDescent="0.3">
      <c r="A151" t="s">
        <v>42</v>
      </c>
      <c r="B151">
        <v>0.77249624879963696</v>
      </c>
      <c r="D151" t="s">
        <v>119</v>
      </c>
      <c r="E151">
        <v>0.73493670580619597</v>
      </c>
      <c r="G151" t="s">
        <v>367</v>
      </c>
      <c r="H151">
        <v>0.797798422913233</v>
      </c>
    </row>
    <row r="152" spans="1:8" x14ac:dyDescent="0.3">
      <c r="A152" t="s">
        <v>358</v>
      </c>
      <c r="B152">
        <v>0.75585441342356197</v>
      </c>
      <c r="D152" t="s">
        <v>49</v>
      </c>
      <c r="E152">
        <v>0.73382108893824205</v>
      </c>
      <c r="G152" t="s">
        <v>2</v>
      </c>
      <c r="H152">
        <v>0.79050198185976595</v>
      </c>
    </row>
    <row r="153" spans="1:8" x14ac:dyDescent="0.3">
      <c r="A153" t="s">
        <v>41</v>
      </c>
      <c r="B153">
        <v>0.75280920560793396</v>
      </c>
      <c r="D153" t="s">
        <v>319</v>
      </c>
      <c r="E153">
        <v>0.72739483546599104</v>
      </c>
      <c r="G153" t="s">
        <v>346</v>
      </c>
      <c r="H153">
        <v>0.78950947032225205</v>
      </c>
    </row>
    <row r="154" spans="1:8" x14ac:dyDescent="0.3">
      <c r="A154" t="s">
        <v>359</v>
      </c>
      <c r="B154">
        <v>0.74890528526105704</v>
      </c>
      <c r="D154" t="s">
        <v>356</v>
      </c>
      <c r="E154">
        <v>0.72011752040975496</v>
      </c>
      <c r="G154" t="s">
        <v>46</v>
      </c>
      <c r="H154">
        <v>0.77573559708979101</v>
      </c>
    </row>
    <row r="155" spans="1:8" x14ac:dyDescent="0.3">
      <c r="A155" t="s">
        <v>360</v>
      </c>
      <c r="B155">
        <v>0.74045643015414697</v>
      </c>
      <c r="D155" t="s">
        <v>355</v>
      </c>
      <c r="E155">
        <v>0.713387155249535</v>
      </c>
      <c r="G155" t="s">
        <v>336</v>
      </c>
      <c r="H155">
        <v>0.77477033954292396</v>
      </c>
    </row>
    <row r="156" spans="1:8" x14ac:dyDescent="0.3">
      <c r="A156" t="s">
        <v>361</v>
      </c>
      <c r="B156">
        <v>0.73254021117826695</v>
      </c>
      <c r="D156" t="s">
        <v>153</v>
      </c>
      <c r="E156">
        <v>0.70507310442370796</v>
      </c>
      <c r="G156" t="s">
        <v>49</v>
      </c>
      <c r="H156">
        <v>0.77324308052230195</v>
      </c>
    </row>
    <row r="157" spans="1:8" x14ac:dyDescent="0.3">
      <c r="A157" t="s">
        <v>362</v>
      </c>
      <c r="B157">
        <v>0.73114690999528098</v>
      </c>
      <c r="D157" t="s">
        <v>321</v>
      </c>
      <c r="E157">
        <v>0.70426262589106203</v>
      </c>
      <c r="G157" t="s">
        <v>353</v>
      </c>
      <c r="H157">
        <v>0.77241764883436603</v>
      </c>
    </row>
    <row r="158" spans="1:8" x14ac:dyDescent="0.3">
      <c r="A158" t="s">
        <v>67</v>
      </c>
      <c r="B158">
        <v>0.727812483214614</v>
      </c>
      <c r="D158" t="s">
        <v>342</v>
      </c>
      <c r="E158">
        <v>0.69930744282813595</v>
      </c>
      <c r="G158" t="s">
        <v>57</v>
      </c>
      <c r="H158">
        <v>0.75754185915858596</v>
      </c>
    </row>
    <row r="159" spans="1:8" x14ac:dyDescent="0.3">
      <c r="A159" t="s">
        <v>56</v>
      </c>
      <c r="B159">
        <v>0.72033362325218298</v>
      </c>
      <c r="D159" t="s">
        <v>298</v>
      </c>
      <c r="E159">
        <v>0.67706581301873103</v>
      </c>
      <c r="G159" t="s">
        <v>91</v>
      </c>
      <c r="H159">
        <v>0.75663524457842202</v>
      </c>
    </row>
    <row r="160" spans="1:8" x14ac:dyDescent="0.3">
      <c r="A160" t="s">
        <v>363</v>
      </c>
      <c r="B160">
        <v>0.70717030167371298</v>
      </c>
      <c r="D160" t="s">
        <v>350</v>
      </c>
      <c r="E160">
        <v>0.67065679615138396</v>
      </c>
      <c r="G160" t="s">
        <v>88</v>
      </c>
      <c r="H160">
        <v>0.75662359435723303</v>
      </c>
    </row>
    <row r="161" spans="1:8" x14ac:dyDescent="0.3">
      <c r="A161" t="s">
        <v>364</v>
      </c>
      <c r="B161">
        <v>0.70088120055895198</v>
      </c>
      <c r="D161" t="s">
        <v>301</v>
      </c>
      <c r="E161">
        <v>0.64802688452282298</v>
      </c>
      <c r="G161" t="s">
        <v>19</v>
      </c>
      <c r="H161">
        <v>0.74334215765331202</v>
      </c>
    </row>
    <row r="162" spans="1:8" x14ac:dyDescent="0.3">
      <c r="A162" t="s">
        <v>365</v>
      </c>
      <c r="B162">
        <v>0.69804075688466605</v>
      </c>
      <c r="D162" t="s">
        <v>23</v>
      </c>
      <c r="E162">
        <v>0.61207461130432606</v>
      </c>
      <c r="G162" t="s">
        <v>352</v>
      </c>
      <c r="H162">
        <v>0.74232020301733403</v>
      </c>
    </row>
    <row r="163" spans="1:8" x14ac:dyDescent="0.3">
      <c r="A163" t="s">
        <v>63</v>
      </c>
      <c r="B163">
        <v>0.68793640510502396</v>
      </c>
      <c r="D163" t="s">
        <v>88</v>
      </c>
      <c r="E163">
        <v>0.60444609737390098</v>
      </c>
      <c r="G163" t="s">
        <v>50</v>
      </c>
      <c r="H163">
        <v>0.72245834763449501</v>
      </c>
    </row>
    <row r="164" spans="1:8" x14ac:dyDescent="0.3">
      <c r="A164" t="s">
        <v>135</v>
      </c>
      <c r="B164">
        <v>0.68120928174370399</v>
      </c>
      <c r="D164" t="s">
        <v>122</v>
      </c>
      <c r="E164">
        <v>0.59854473361557003</v>
      </c>
      <c r="G164" t="s">
        <v>34</v>
      </c>
      <c r="H164">
        <v>0.70749695321363104</v>
      </c>
    </row>
    <row r="165" spans="1:8" x14ac:dyDescent="0.3">
      <c r="A165" t="s">
        <v>366</v>
      </c>
      <c r="B165">
        <v>0.66887768864052399</v>
      </c>
      <c r="D165" t="s">
        <v>156</v>
      </c>
      <c r="E165">
        <v>0.58992743120634294</v>
      </c>
      <c r="G165" t="s">
        <v>103</v>
      </c>
      <c r="H165">
        <v>0.69626295409885797</v>
      </c>
    </row>
    <row r="166" spans="1:8" x14ac:dyDescent="0.3">
      <c r="A166" t="s">
        <v>367</v>
      </c>
      <c r="B166">
        <v>0.64739446848989002</v>
      </c>
      <c r="D166" t="s">
        <v>59</v>
      </c>
      <c r="E166">
        <v>0.58659549811393796</v>
      </c>
      <c r="G166" t="s">
        <v>323</v>
      </c>
      <c r="H166">
        <v>0.69035569310316003</v>
      </c>
    </row>
    <row r="167" spans="1:8" x14ac:dyDescent="0.3">
      <c r="A167" t="s">
        <v>139</v>
      </c>
      <c r="B167">
        <v>0.63453543492509701</v>
      </c>
      <c r="D167" t="s">
        <v>318</v>
      </c>
      <c r="E167">
        <v>0.57620718714682395</v>
      </c>
      <c r="G167" t="s">
        <v>14</v>
      </c>
      <c r="H167">
        <v>0.66345407793658895</v>
      </c>
    </row>
    <row r="168" spans="1:8" x14ac:dyDescent="0.3">
      <c r="A168" t="s">
        <v>19</v>
      </c>
      <c r="B168">
        <v>0.61508947698357197</v>
      </c>
      <c r="D168" t="s">
        <v>363</v>
      </c>
      <c r="E168">
        <v>0.53833158558952798</v>
      </c>
      <c r="G168" t="s">
        <v>296</v>
      </c>
      <c r="H168">
        <v>0.64114028342159801</v>
      </c>
    </row>
    <row r="169" spans="1:8" x14ac:dyDescent="0.3">
      <c r="A169" t="s">
        <v>368</v>
      </c>
      <c r="B169">
        <v>0.60076575785494102</v>
      </c>
      <c r="D169" t="s">
        <v>103</v>
      </c>
      <c r="E169">
        <v>0.51210002832831802</v>
      </c>
      <c r="G169" t="s">
        <v>166</v>
      </c>
      <c r="H169">
        <v>0.60744399461857501</v>
      </c>
    </row>
    <row r="170" spans="1:8" x14ac:dyDescent="0.3">
      <c r="A170" t="s">
        <v>108</v>
      </c>
      <c r="B170">
        <v>0.58171572526801396</v>
      </c>
      <c r="D170" t="s">
        <v>2</v>
      </c>
      <c r="E170">
        <v>0.46916383129876399</v>
      </c>
      <c r="G170" t="s">
        <v>366</v>
      </c>
      <c r="H170">
        <v>0.56536269894992197</v>
      </c>
    </row>
    <row r="171" spans="1:8" x14ac:dyDescent="0.3">
      <c r="A171" t="s">
        <v>8</v>
      </c>
      <c r="B171">
        <v>0.57567440827718996</v>
      </c>
      <c r="D171" t="s">
        <v>166</v>
      </c>
      <c r="E171">
        <v>0.38542241250025799</v>
      </c>
      <c r="G171" t="s">
        <v>86</v>
      </c>
      <c r="H171">
        <v>0.55370751691679398</v>
      </c>
    </row>
    <row r="172" spans="1:8" x14ac:dyDescent="0.3">
      <c r="A172" t="s">
        <v>34</v>
      </c>
      <c r="B172">
        <v>0.49313018587292801</v>
      </c>
      <c r="D172" t="s">
        <v>154</v>
      </c>
      <c r="E172">
        <v>0.34502216504782901</v>
      </c>
      <c r="G172" t="s">
        <v>112</v>
      </c>
      <c r="H172">
        <v>0.44319850069476802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normalized</vt:lpstr>
      <vt:lpstr>stats</vt:lpstr>
      <vt:lpstr>fold change</vt:lpstr>
      <vt:lpstr>p-values</vt:lpstr>
      <vt:lpstr>heatmap</vt:lpstr>
      <vt:lpstr>PLSDA</vt:lpstr>
      <vt:lpstr>VIP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Jones</dc:creator>
  <cp:lastModifiedBy>Katarina Jones</cp:lastModifiedBy>
  <dcterms:created xsi:type="dcterms:W3CDTF">2019-05-06T13:57:42Z</dcterms:created>
  <dcterms:modified xsi:type="dcterms:W3CDTF">2019-05-31T19:30:02Z</dcterms:modified>
</cp:coreProperties>
</file>